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30"/>
  <workbookPr defaultThemeVersion="166925"/>
  <mc:AlternateContent xmlns:mc="http://schemas.openxmlformats.org/markup-compatibility/2006">
    <mc:Choice Requires="x15">
      <x15ac:absPath xmlns:x15ac="http://schemas.microsoft.com/office/spreadsheetml/2010/11/ac" url="https://nistgov-my.sharepoint.com/personal/vander_nist_gov/Documents/"/>
    </mc:Choice>
  </mc:AlternateContent>
  <xr:revisionPtr revIDLastSave="0" documentId="8_{CB9D736F-96F9-44FC-BDDA-ED0A7C2D794A}" xr6:coauthVersionLast="47" xr6:coauthVersionMax="47" xr10:uidLastSave="{00000000-0000-0000-0000-000000000000}"/>
  <bookViews>
    <workbookView xWindow="-110" yWindow="-110" windowWidth="19420" windowHeight="10420" xr2:uid="{7C2AABA3-F4A1-4017-A73E-413CD5B7C988}"/>
  </bookViews>
  <sheets>
    <sheet name="Methods by Batch" sheetId="2" r:id="rId1"/>
    <sheet name="Organics" sheetId="1" r:id="rId2"/>
    <sheet name="Mercury" sheetId="3" r:id="rId3"/>
    <sheet name="Trace Elements" sheetId="5" r:id="rId4"/>
    <sheet name="Hg Isotopes" sheetId="7" r:id="rId5"/>
    <sheet name="PFCs" sheetId="6" r:id="rId6"/>
    <sheet name="Sheet1" sheetId="4"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3" i="1" l="1"/>
  <c r="I113" i="1"/>
  <c r="J106" i="1"/>
  <c r="I106" i="1"/>
  <c r="J103" i="1"/>
  <c r="I103" i="1"/>
  <c r="J118" i="1"/>
  <c r="I118" i="1"/>
  <c r="J117" i="1"/>
  <c r="I117" i="1"/>
  <c r="J112" i="1"/>
  <c r="I112" i="1"/>
  <c r="J116" i="1"/>
  <c r="I116" i="1"/>
  <c r="J114" i="1"/>
  <c r="I114" i="1"/>
  <c r="J111" i="1"/>
  <c r="I111" i="1"/>
  <c r="J109" i="1"/>
  <c r="I109" i="1"/>
  <c r="J124" i="1"/>
  <c r="I124" i="1"/>
  <c r="J105" i="1"/>
  <c r="I105" i="1"/>
  <c r="J107" i="1"/>
  <c r="I107" i="1"/>
  <c r="J104" i="1"/>
  <c r="I104" i="1"/>
  <c r="J123" i="1"/>
  <c r="I123" i="1"/>
  <c r="J77" i="1"/>
  <c r="I77" i="1"/>
  <c r="J74" i="1"/>
  <c r="I74" i="1"/>
  <c r="J67" i="1"/>
  <c r="I67" i="1"/>
  <c r="J52" i="1"/>
  <c r="I52" i="1"/>
  <c r="J59" i="1"/>
  <c r="I59" i="1"/>
  <c r="J34" i="1"/>
  <c r="I34" i="1"/>
  <c r="J62" i="1"/>
  <c r="I62" i="1"/>
  <c r="J25" i="1"/>
  <c r="I25" i="1"/>
  <c r="J42" i="1"/>
  <c r="I42" i="1"/>
  <c r="J31" i="1"/>
  <c r="I31" i="1"/>
  <c r="J15" i="1"/>
  <c r="I15" i="1"/>
  <c r="J9" i="1"/>
  <c r="I9" i="1"/>
  <c r="J12" i="1"/>
  <c r="I12" i="1"/>
  <c r="J7" i="1"/>
  <c r="I7" i="1"/>
  <c r="J5" i="1"/>
  <c r="I5" i="1"/>
  <c r="DB93" i="1" l="1" a="1"/>
  <c r="DB93"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<sst xmlns="http://schemas.openxmlformats.org/spreadsheetml/2006/main" count="4294" uniqueCount="1238">
  <si>
    <t>1999 Eggs 1-30</t>
  </si>
  <si>
    <t>2000 Eggs 31-67</t>
  </si>
  <si>
    <t>2001 Eggs 68-87</t>
  </si>
  <si>
    <t>2002 Eggs 123-139; 180-188; 192-199</t>
  </si>
  <si>
    <t>2003 Eggs 297-336; 2004 Eggs 464-513; 2005 Eggs 676-683; 748-871</t>
  </si>
  <si>
    <t>2005 Eggs 576, 578, 579, 611, 614, 616, 617, 619, 622, 641, 642, 644, 655, 658, 661, 664, 666, 669, 670, 673, 674</t>
  </si>
  <si>
    <t>2008 Eggs 1234-1416</t>
  </si>
  <si>
    <t>2009 Eggs 1419 - 1486</t>
  </si>
  <si>
    <t>2010 Eggs 1487 - 1619</t>
  </si>
  <si>
    <t>Temporal Eggs 2002 - 114-120; 189-191; 2003 - 275-284; 2004 - 406-418; 455-462; 472-476; 2005 - 845-853; 2006 - 985-1018; 1069-1100; 1127-1136</t>
  </si>
  <si>
    <t>Prep</t>
  </si>
  <si>
    <t>Homogenization</t>
  </si>
  <si>
    <t>Cryo</t>
  </si>
  <si>
    <t>Fresh</t>
  </si>
  <si>
    <t>Storage</t>
  </si>
  <si>
    <t>Teflon jars</t>
  </si>
  <si>
    <t>Teflon jars and polypropylene cryovials</t>
  </si>
  <si>
    <t>Organic analysis (BDEs, PCBs, organochlorine pesticides)</t>
  </si>
  <si>
    <t>Calibration</t>
  </si>
  <si>
    <t>SRMs 2261,2262,2274,2275 PCB solution 3</t>
  </si>
  <si>
    <t>SRMs 2261 (Chlorinated Pesticides in Hexane), 2262 (Chlorinated Biphenyl Congeners in Isooctane), 2274 (PCB Congener Solution-II in Isooctane), 2275 (Chlorinated Pesticide Solution-II in Isooctane), PCB Congener Solution III, and PCB Congener Solution IV</t>
  </si>
  <si>
    <t>SRMs 2257 (Brominated Diphenyl Ethers in Isooctane), 2258 (BDE 209 in Isooctane), and 2259 (Chlorinated Biphenyl Congeners in Isooctane), 2261 (Chlorinated Pesticides in Hexane), and 2275 (Chlorinated Pesticide Solution-II in Isooctane), and solutions of HBCDs, octachlorostyrene, and pentachlorobenzene</t>
  </si>
  <si>
    <t xml:space="preserve">SRM 2261 (Chlorinated Pesticides in Hexane), SRM 2262 (Chlorinated Biphenyl Congeners in Isooctane), SRM 2274 (PCB Congener Solution-II in Isooctane), SRM 2275 (Chlorinated Pesticide Solution-II in Isooctane), PCB Congener Solution III, PCB Congener Solution IV, PBDE Congener Solution containing 26 congeners, BDE 209 solution, and α-, β-, and γ-HBCDD solution </t>
  </si>
  <si>
    <t>SRMs 2257 (Brominated Diphenyl Ethers in Isooctane), 2259 (Chlorinated Biphenyl Congeners in Isooctane), 2261 (Chlorinated Pesticides in Hexane), and 2275 (Chlorinated Pesticide Solution-II in Isooctane), and solutions of HBCDs, octachlorostyrene, and pentachlorobenzene</t>
  </si>
  <si>
    <t>SRMs 2257 Brominated Diphenyl Ethers in Isooctane, 2259 Chlorinated Biphenyl Congeners in Isooctane, 2261 Chlorinated Pesticides in Hexane, and 2275 Chlorinated Pesticide Solution-II in Isooctane, and solutions of HBCDs, octachlorostyrene, and pentachlorobenzene</t>
  </si>
  <si>
    <t xml:space="preserve">SRMs 2257 Brominated Diphenyl Ethers in Isooctane, 2259 Chlorinated Biphenyl Congeners in Isooctane, 2261 Chlorinated Pesticides in Hexane, and 2275 Chlorinated Pesticide Solution-II in Isooctane, and solutions of octachlorostyrene and pentachlorobenzene </t>
  </si>
  <si>
    <t>Internal Standard</t>
  </si>
  <si>
    <t>4,4’-DDTd8, 4,4’-DDE-d8, 4,4’-DDD-d8, endosulfan I-d4, PCB 103 and PCB 198, PCB 77, PCB 126 and PCB 169</t>
  </si>
  <si>
    <t>4,4’-DDTd8, 4,4’-DDE-d8, 4,4’-DDD-d8, PCB 103 and PCB 198, PCB 77, PCB 126 and PCB 169</t>
  </si>
  <si>
    <t>13C labeled PCB congeners 28, 52, 118, 153, 180, 194, and 206; deuterated 4,4’-DDD (d8), 4,4’-DDT (d8), 4,4-DDE (d8), and endosulfan-I (d4); and 13C labeled trans-chlordane</t>
  </si>
  <si>
    <t>13C labeled PCB congeners 28, 52, 118, 153, 180, 194, and 206; 13C labeled 4,4-DDE, 4,4’-DDT, HCB, dieldrin, oxychlordane, trans-chlordane, trans-nonachlor, deuterated 4,4’-DDD (d8); F labeled BDE congeners 47 and 160; and BDE 104</t>
  </si>
  <si>
    <r>
      <t xml:space="preserve">13C labeled PCB congeners 28, 52, 77, 118, 126, 153, 169, 180, 194, and 206, BDE congeners 28, 47, 99, 100, 153, 154 and 209 and 4,4-DDE, 4,4’-DDT, HCB, dieldrin, oxychlordane, trans-chlordane, trans-nonachlor, </t>
    </r>
    <r>
      <rPr>
        <sz val="11"/>
        <color theme="1"/>
        <rFont val="Calibri"/>
        <family val="2"/>
      </rPr>
      <t>α</t>
    </r>
    <r>
      <rPr>
        <sz val="11"/>
        <color theme="1"/>
        <rFont val="Calibri"/>
        <family val="2"/>
        <scheme val="minor"/>
      </rPr>
      <t>-HBCDD, γ-HBCDD; and 4,4’-DDD-d8, and F-PBDE 208</t>
    </r>
  </si>
  <si>
    <r>
      <t>13</t>
    </r>
    <r>
      <rPr>
        <sz val="11"/>
        <color theme="1"/>
        <rFont val="Calibri"/>
        <family val="2"/>
        <scheme val="minor"/>
      </rPr>
      <t xml:space="preserve">C labeled PCB congeners 28, 52, 118, 153, 180, 194, and 206; </t>
    </r>
    <r>
      <rPr>
        <vertAlign val="superscript"/>
        <sz val="11"/>
        <color theme="1"/>
        <rFont val="Calibri"/>
        <family val="2"/>
        <scheme val="minor"/>
      </rPr>
      <t>13</t>
    </r>
    <r>
      <rPr>
        <sz val="11"/>
        <color theme="1"/>
        <rFont val="Calibri"/>
        <family val="2"/>
        <scheme val="minor"/>
      </rPr>
      <t xml:space="preserve">C labeled 4,4-DDE, 4,4’-DDT, HCB, oxychlordane, </t>
    </r>
    <r>
      <rPr>
        <i/>
        <sz val="11"/>
        <color theme="1"/>
        <rFont val="Calibri"/>
        <family val="2"/>
        <scheme val="minor"/>
      </rPr>
      <t>trans-</t>
    </r>
    <r>
      <rPr>
        <sz val="11"/>
        <color theme="1"/>
        <rFont val="Calibri"/>
        <family val="2"/>
        <scheme val="minor"/>
      </rPr>
      <t xml:space="preserve">chlordane, </t>
    </r>
    <r>
      <rPr>
        <i/>
        <sz val="11"/>
        <color theme="1"/>
        <rFont val="Calibri"/>
        <family val="2"/>
        <scheme val="minor"/>
      </rPr>
      <t>trans-</t>
    </r>
    <r>
      <rPr>
        <sz val="11"/>
        <color theme="1"/>
        <rFont val="Calibri"/>
        <family val="2"/>
        <scheme val="minor"/>
      </rPr>
      <t>nonachlor, deuterated 4,4’-DDD (</t>
    </r>
    <r>
      <rPr>
        <i/>
        <sz val="11"/>
        <color theme="1"/>
        <rFont val="Calibri"/>
        <family val="2"/>
        <scheme val="minor"/>
      </rPr>
      <t>d</t>
    </r>
    <r>
      <rPr>
        <vertAlign val="subscript"/>
        <sz val="11"/>
        <color theme="1"/>
        <rFont val="Calibri"/>
        <family val="2"/>
        <scheme val="minor"/>
      </rPr>
      <t>8</t>
    </r>
    <r>
      <rPr>
        <sz val="11"/>
        <color theme="1"/>
        <rFont val="Calibri"/>
        <family val="2"/>
        <scheme val="minor"/>
      </rPr>
      <t>); F labeled BDE congeners 47 and 160; and BDE 104</t>
    </r>
  </si>
  <si>
    <t>13C labeled PCB congeners 28, 52, 118, 153, 180, 194, and 206; 13C labeled 4,4-DDE, 4,4’-DDD, 4,4’-DDT, HCB, oxychlordane, trans-chlordane, trans-nonachlor; F labeled BDE congeners 47 and 160; and BDE 104</t>
  </si>
  <si>
    <r>
      <t xml:space="preserve">13C labeled PCB congeners 28, 52, 77, 118, 126, 153, 169, 180, 194, and 206; 13C labeled 4,4-DDE, 4,4’-DDD, 4,4’-DDT, HCB, oxychlordane, trans-chlordane, trans-nonachlor, methyl triclosan, </t>
    </r>
    <r>
      <rPr>
        <sz val="11"/>
        <color theme="1"/>
        <rFont val="Calibri"/>
        <family val="2"/>
      </rPr>
      <t>α-HBCDD, β-HBCDD, γ-HBCDD</t>
    </r>
    <r>
      <rPr>
        <sz val="11"/>
        <color theme="1"/>
        <rFont val="Calibri"/>
        <family val="2"/>
        <scheme val="minor"/>
      </rPr>
      <t xml:space="preserve"> and BDE 209; F labeled BDE congeners 47, 160, and 208; and BDE 104</t>
    </r>
  </si>
  <si>
    <t>Extraction</t>
  </si>
  <si>
    <t>PFE</t>
  </si>
  <si>
    <t>Sorbent</t>
  </si>
  <si>
    <t>Sodium sulfate</t>
  </si>
  <si>
    <t>Diatomaceous Earth</t>
  </si>
  <si>
    <t xml:space="preserve">Clean-up </t>
  </si>
  <si>
    <t>SEC (PLGel 600 mm x 25 mm -10 µm particle size with 100 Å diameter pores), semi-prep aminopropylsilane fractionation</t>
  </si>
  <si>
    <t>SEC (PLGel 600 mm x 25 mm -10 µm particle size with 100 Å diameter pores), SPE with alumina</t>
  </si>
  <si>
    <t>SEC (Phenogel 50 mm x 7.80 mm i.d; 10 µm particle size guard column coupled to a 600 mm x 21.2 mm Phenogel column in series with a Phenogel 300 mm x 21.2 mm (10 µm particle size with 100 Å diameter pores); SPE with alumina</t>
  </si>
  <si>
    <t>SEC (PLGel 110 mm x 25 mm i.d; 10 µm particle size guard column coupled to a 600 mm x 25 mm (10 µm particle size with 100 Å diameter pores) PLGel column); SPE with alumina</t>
  </si>
  <si>
    <t>Analysis</t>
  </si>
  <si>
    <r>
      <t xml:space="preserve">GC-ECD with 60 m x 0.25 mmx0.25 </t>
    </r>
    <r>
      <rPr>
        <sz val="11"/>
        <color theme="1"/>
        <rFont val="Calibri"/>
        <family val="2"/>
      </rPr>
      <t xml:space="preserve">µm </t>
    </r>
    <r>
      <rPr>
        <sz val="11"/>
        <color theme="1"/>
        <rFont val="Calibri"/>
        <family val="2"/>
        <scheme val="minor"/>
      </rPr>
      <t>DB-5 &amp; DB-XLB columns with 5 m x 0.25 mm guard columns</t>
    </r>
  </si>
  <si>
    <t>GC/MS with 60 m x 0.25 mmx0.25 µm DB-5MS with 5 m x 0.25 mm guard column</t>
  </si>
  <si>
    <t>GC/MS with 30 m x 0.18 mmx 0.18 µm DB-XLB with 5 m x 0.25 mm guard column</t>
  </si>
  <si>
    <t>EI-GC/MS with 30 m x 0.18 mmx 0.18 µm DB-5MS and NCI-GC/MS with 30 m x 0.18 mmx 0.18 µm DB-XLB with 5 m x 0.25 mm guard columns</t>
  </si>
  <si>
    <t>EI-GC/MS with 60 m x 0.25 mmx 0.25 µm DB-5MS and NCI-GC/MS with 30 m x 0.18 mmx 0.18 µm DB-5MS with 5 m x 0.25 mm guard columns</t>
  </si>
  <si>
    <t>Mercury</t>
  </si>
  <si>
    <t>Nitric acid closed vessel microwave</t>
  </si>
  <si>
    <t>Nitric acid in open focus microwave</t>
  </si>
  <si>
    <t>Nitric acid and hydrogen peroxide closed vessel microwave</t>
  </si>
  <si>
    <t>Nitric acid and hydrogen peroxide in open focus microwave</t>
  </si>
  <si>
    <t>-</t>
  </si>
  <si>
    <t>ID-CV-ICPMS</t>
  </si>
  <si>
    <t>Direct Mercury Analysis</t>
  </si>
  <si>
    <t>1999 - 2000 eggs: 1-67</t>
  </si>
  <si>
    <t>2002&amp;2003 eggs 123-139;180-198; PeFa</t>
  </si>
  <si>
    <t>2003-2005 eggs - 297 - 336; 464-513; 676-683; 748-871</t>
  </si>
  <si>
    <t>2005 gull eggs 576, 578, 579, 611, 614, 616, 617, 619, 622, 641, 642, 644, 655, 658, 661, 664, 666, 669, 670, 673, 674</t>
  </si>
  <si>
    <t>2008 eggs 1234-1416</t>
  </si>
  <si>
    <t>2009 eggs 1419 - 1486</t>
  </si>
  <si>
    <t>2010 STAMP eggs 1487 - 1619</t>
  </si>
  <si>
    <t>Temporal - 2002 eggs 114-120; 189-191; 2003 - 275-284; 2004 - 406-418; 455-462; 472-476; 2005 - 845-853; 2006 - 985-1018; 1069-1100; 1127-1136</t>
  </si>
  <si>
    <t>SRM 1946</t>
  </si>
  <si>
    <t>Certified Values</t>
  </si>
  <si>
    <t>Reference Values</t>
  </si>
  <si>
    <t>2001 eggs 68-87</t>
  </si>
  <si>
    <t xml:space="preserve">SRM 1946 Certified </t>
  </si>
  <si>
    <t>Murre Egg CM</t>
  </si>
  <si>
    <t>SRM 1946 Certified</t>
  </si>
  <si>
    <t>SRM</t>
  </si>
  <si>
    <t>Murre</t>
  </si>
  <si>
    <t> </t>
  </si>
  <si>
    <t>Murre Egg Control Material</t>
  </si>
  <si>
    <t>ng/g wet wt after LOD:</t>
  </si>
  <si>
    <t>CM consensus</t>
  </si>
  <si>
    <t>EggCM-1.D</t>
  </si>
  <si>
    <t>EggCM-2.D</t>
  </si>
  <si>
    <t>EggCM-3.D</t>
  </si>
  <si>
    <t>SRM 1946 Cert/Ref</t>
  </si>
  <si>
    <t>1946-1.D</t>
  </si>
  <si>
    <t>1946-2.D</t>
  </si>
  <si>
    <t>1946-3.D</t>
  </si>
  <si>
    <t>1,3,12,20,24</t>
  </si>
  <si>
    <t>2,4,5,10,11,13,16,21-23</t>
  </si>
  <si>
    <t>6-9,14-15,17-19,25-30</t>
  </si>
  <si>
    <t>31-41</t>
  </si>
  <si>
    <t>42-67</t>
  </si>
  <si>
    <t>297-513</t>
  </si>
  <si>
    <t>676-871</t>
  </si>
  <si>
    <t>ng/g wet wt:</t>
  </si>
  <si>
    <t>Compound</t>
  </si>
  <si>
    <t>Batch 1</t>
  </si>
  <si>
    <t>Batch 2</t>
  </si>
  <si>
    <t>Batch 3</t>
  </si>
  <si>
    <t>Batch 4</t>
  </si>
  <si>
    <t>Batch 5</t>
  </si>
  <si>
    <t>Mean</t>
  </si>
  <si>
    <t>SD</t>
  </si>
  <si>
    <r>
      <t xml:space="preserve">Mean </t>
    </r>
    <r>
      <rPr>
        <b/>
        <u/>
        <sz val="12"/>
        <rFont val="Times New Roman"/>
        <family val="1"/>
      </rPr>
      <t>+</t>
    </r>
    <r>
      <rPr>
        <b/>
        <sz val="12"/>
        <rFont val="Times New Roman"/>
        <family val="1"/>
      </rPr>
      <t xml:space="preserve"> SD </t>
    </r>
  </si>
  <si>
    <t>MURRE</t>
  </si>
  <si>
    <r>
      <t xml:space="preserve">SRM 1946 Certified or </t>
    </r>
    <r>
      <rPr>
        <sz val="12"/>
        <rFont val="Times New Roman"/>
        <family val="1"/>
      </rPr>
      <t>Reference</t>
    </r>
    <r>
      <rPr>
        <b/>
        <sz val="12"/>
        <rFont val="Times New Roman"/>
        <family val="1"/>
      </rPr>
      <t xml:space="preserve"> Values</t>
    </r>
  </si>
  <si>
    <t>1946</t>
  </si>
  <si>
    <t>Murre Egg CM Reference Values</t>
  </si>
  <si>
    <r>
      <t xml:space="preserve">or </t>
    </r>
    <r>
      <rPr>
        <sz val="10"/>
        <rFont val="Times New Roman"/>
        <family val="1"/>
      </rPr>
      <t>Reference</t>
    </r>
    <r>
      <rPr>
        <b/>
        <sz val="10"/>
        <rFont val="Times New Roman"/>
        <family val="1"/>
      </rPr>
      <t xml:space="preserve"> Values</t>
    </r>
  </si>
  <si>
    <r>
      <t xml:space="preserve">or </t>
    </r>
    <r>
      <rPr>
        <sz val="12"/>
        <rFont val="Times New Roman"/>
        <family val="1"/>
      </rPr>
      <t>Reference</t>
    </r>
    <r>
      <rPr>
        <b/>
        <sz val="12"/>
        <rFont val="Times New Roman"/>
        <family val="1"/>
      </rPr>
      <t xml:space="preserve"> Values</t>
    </r>
  </si>
  <si>
    <r>
      <t xml:space="preserve">Reference </t>
    </r>
    <r>
      <rPr>
        <sz val="12"/>
        <rFont val="Times New Roman"/>
        <family val="1"/>
      </rPr>
      <t>(CHS)</t>
    </r>
    <r>
      <rPr>
        <b/>
        <sz val="12"/>
        <rFont val="Times New Roman"/>
        <family val="1"/>
      </rPr>
      <t xml:space="preserve"> Values</t>
    </r>
  </si>
  <si>
    <t>Egg CM</t>
  </si>
  <si>
    <t>Consensus Values</t>
  </si>
  <si>
    <t>Max LOD or LOQ</t>
  </si>
  <si>
    <t>Batch 1-1</t>
  </si>
  <si>
    <t>Batch 1-2</t>
  </si>
  <si>
    <t>Batch 1-3</t>
  </si>
  <si>
    <t>RSD</t>
  </si>
  <si>
    <t>Batch 2-1</t>
  </si>
  <si>
    <t>Batch 2-2</t>
  </si>
  <si>
    <t>Batch 2-3</t>
  </si>
  <si>
    <t>% lipid</t>
  </si>
  <si>
    <r>
      <t xml:space="preserve"> 10.17 </t>
    </r>
    <r>
      <rPr>
        <u/>
        <sz val="12"/>
        <rFont val="Times New Roman"/>
        <family val="1"/>
      </rPr>
      <t>+</t>
    </r>
    <r>
      <rPr>
        <sz val="12"/>
        <rFont val="Times New Roman"/>
        <family val="1"/>
      </rPr>
      <t xml:space="preserve"> 0.48</t>
    </r>
  </si>
  <si>
    <t>percent lipid</t>
  </si>
  <si>
    <t>10.17 ± 0.48</t>
  </si>
  <si>
    <t>11.8 ± 1.1</t>
  </si>
  <si>
    <t>PCB 18</t>
  </si>
  <si>
    <t>&lt;0.100</t>
  </si>
  <si>
    <r>
      <t xml:space="preserve">0.84 </t>
    </r>
    <r>
      <rPr>
        <u/>
        <sz val="12"/>
        <rFont val="Times New Roman"/>
        <family val="1"/>
      </rPr>
      <t>+</t>
    </r>
    <r>
      <rPr>
        <sz val="12"/>
        <rFont val="Times New Roman"/>
        <family val="1"/>
      </rPr>
      <t xml:space="preserve"> 0.11</t>
    </r>
  </si>
  <si>
    <t>0.716</t>
  </si>
  <si>
    <t>0.84 + 0.11</t>
  </si>
  <si>
    <t>&lt;LOQ</t>
  </si>
  <si>
    <t>0.466</t>
  </si>
  <si>
    <t>&lt;LOD</t>
  </si>
  <si>
    <t>PCB28+31</t>
  </si>
  <si>
    <t>PCB 28</t>
  </si>
  <si>
    <r>
      <t xml:space="preserve"> 2.00 </t>
    </r>
    <r>
      <rPr>
        <u/>
        <sz val="12"/>
        <rFont val="Times New Roman"/>
        <family val="1"/>
      </rPr>
      <t>+</t>
    </r>
    <r>
      <rPr>
        <sz val="12"/>
        <rFont val="Times New Roman"/>
        <family val="1"/>
      </rPr>
      <t xml:space="preserve"> 0.24</t>
    </r>
  </si>
  <si>
    <r>
      <t xml:space="preserve"> 2.00 </t>
    </r>
    <r>
      <rPr>
        <u/>
        <sz val="12"/>
        <rFont val="Times New Roman"/>
        <family val="1"/>
      </rPr>
      <t>+</t>
    </r>
    <r>
      <rPr>
        <sz val="12"/>
        <rFont val="Times New Roman"/>
        <family val="1"/>
      </rPr>
      <t xml:space="preserve"> 0.24;  1.46 + 0.20</t>
    </r>
  </si>
  <si>
    <t>3.35</t>
  </si>
  <si>
    <t>2.49 ± 0.51</t>
  </si>
  <si>
    <t>2.58</t>
  </si>
  <si>
    <t>2.53</t>
  </si>
  <si>
    <t>PCB 28+31</t>
  </si>
  <si>
    <t xml:space="preserve"> 2.00 + 0.24;  1.46 + 0.20</t>
  </si>
  <si>
    <t>2.74</t>
  </si>
  <si>
    <t>PCB 29</t>
  </si>
  <si>
    <t>PCB 44</t>
  </si>
  <si>
    <r>
      <t xml:space="preserve">4.66 </t>
    </r>
    <r>
      <rPr>
        <u/>
        <sz val="12"/>
        <rFont val="Times New Roman"/>
        <family val="1"/>
      </rPr>
      <t>+</t>
    </r>
    <r>
      <rPr>
        <sz val="12"/>
        <rFont val="Times New Roman"/>
        <family val="1"/>
      </rPr>
      <t xml:space="preserve"> 0.86</t>
    </r>
  </si>
  <si>
    <r>
      <t xml:space="preserve">4.66 </t>
    </r>
    <r>
      <rPr>
        <b/>
        <u/>
        <sz val="12"/>
        <rFont val="Times New Roman"/>
        <family val="1"/>
      </rPr>
      <t>+</t>
    </r>
    <r>
      <rPr>
        <b/>
        <sz val="12"/>
        <rFont val="Times New Roman"/>
        <family val="1"/>
      </rPr>
      <t xml:space="preserve"> 0.86</t>
    </r>
  </si>
  <si>
    <t>4.68</t>
  </si>
  <si>
    <t>4.66 + 0.86</t>
  </si>
  <si>
    <t>3.95</t>
  </si>
  <si>
    <t>PCB 45</t>
  </si>
  <si>
    <t>PCB 49</t>
  </si>
  <si>
    <r>
      <t xml:space="preserve">3.8 </t>
    </r>
    <r>
      <rPr>
        <b/>
        <u/>
        <sz val="12"/>
        <rFont val="Times New Roman"/>
        <family val="1"/>
      </rPr>
      <t>+</t>
    </r>
    <r>
      <rPr>
        <b/>
        <sz val="12"/>
        <rFont val="Times New Roman"/>
        <family val="1"/>
      </rPr>
      <t xml:space="preserve"> 0.39</t>
    </r>
  </si>
  <si>
    <t>3.56</t>
  </si>
  <si>
    <t>&lt;0.15</t>
  </si>
  <si>
    <t>3.8 + 0.39</t>
  </si>
  <si>
    <t>3.57</t>
  </si>
  <si>
    <t>0.423</t>
  </si>
  <si>
    <t>PCB 52</t>
  </si>
  <si>
    <r>
      <t xml:space="preserve">8.1 </t>
    </r>
    <r>
      <rPr>
        <u/>
        <sz val="12"/>
        <rFont val="Times New Roman"/>
        <family val="1"/>
      </rPr>
      <t>+</t>
    </r>
    <r>
      <rPr>
        <sz val="12"/>
        <rFont val="Times New Roman"/>
        <family val="1"/>
      </rPr>
      <t xml:space="preserve"> 1.0</t>
    </r>
  </si>
  <si>
    <r>
      <t xml:space="preserve">8.1 </t>
    </r>
    <r>
      <rPr>
        <b/>
        <u/>
        <sz val="12"/>
        <rFont val="Times New Roman"/>
        <family val="1"/>
      </rPr>
      <t>+</t>
    </r>
    <r>
      <rPr>
        <b/>
        <sz val="12"/>
        <rFont val="Times New Roman"/>
        <family val="1"/>
      </rPr>
      <t xml:space="preserve"> 1.0</t>
    </r>
  </si>
  <si>
    <t>7.56</t>
  </si>
  <si>
    <t>0.234 ± 0.095</t>
  </si>
  <si>
    <t>0.201</t>
  </si>
  <si>
    <t>8.1 + 1.0</t>
  </si>
  <si>
    <t>8.50</t>
  </si>
  <si>
    <t>0.290</t>
  </si>
  <si>
    <t>PCB 56</t>
  </si>
  <si>
    <r>
      <t xml:space="preserve">5.77 </t>
    </r>
    <r>
      <rPr>
        <u/>
        <sz val="12"/>
        <rFont val="Times New Roman"/>
        <family val="1"/>
      </rPr>
      <t>+</t>
    </r>
    <r>
      <rPr>
        <sz val="12"/>
        <rFont val="Times New Roman"/>
        <family val="1"/>
      </rPr>
      <t xml:space="preserve"> 0.93    </t>
    </r>
  </si>
  <si>
    <t>2.77</t>
  </si>
  <si>
    <t>0.746 ± 0.059</t>
  </si>
  <si>
    <t>0.767</t>
  </si>
  <si>
    <t>0.884</t>
  </si>
  <si>
    <t xml:space="preserve">5.77 + 0.93    </t>
  </si>
  <si>
    <t>2.04</t>
  </si>
  <si>
    <t>0.602</t>
  </si>
  <si>
    <t>5.77 + 0.93</t>
  </si>
  <si>
    <t>PCB 63</t>
  </si>
  <si>
    <r>
      <t xml:space="preserve">1.28 </t>
    </r>
    <r>
      <rPr>
        <u/>
        <sz val="12"/>
        <rFont val="Times New Roman"/>
        <family val="1"/>
      </rPr>
      <t>+</t>
    </r>
    <r>
      <rPr>
        <sz val="12"/>
        <rFont val="Times New Roman"/>
        <family val="1"/>
      </rPr>
      <t xml:space="preserve"> 0.19   </t>
    </r>
  </si>
  <si>
    <t>1.17</t>
  </si>
  <si>
    <r>
      <t xml:space="preserve">&lt;0.6; </t>
    </r>
    <r>
      <rPr>
        <sz val="12"/>
        <rFont val="Times New Roman"/>
        <family val="1"/>
      </rPr>
      <t>0.500 ± 0.043</t>
    </r>
  </si>
  <si>
    <t>0.541</t>
  </si>
  <si>
    <t>0.554</t>
  </si>
  <si>
    <t xml:space="preserve">1.28 + 0.19   </t>
  </si>
  <si>
    <r>
      <t>&lt;0.6</t>
    </r>
    <r>
      <rPr>
        <sz val="10"/>
        <rFont val="Times New Roman"/>
        <family val="1"/>
      </rPr>
      <t>; 0.500 ± 0.043</t>
    </r>
  </si>
  <si>
    <t>1.22</t>
  </si>
  <si>
    <t>0.697</t>
  </si>
  <si>
    <t>0.500 ± 0.043</t>
  </si>
  <si>
    <t>1.28 + 0.19</t>
  </si>
  <si>
    <t>PCB 66</t>
  </si>
  <si>
    <r>
      <t xml:space="preserve">10.8 </t>
    </r>
    <r>
      <rPr>
        <u/>
        <sz val="12"/>
        <rFont val="Times New Roman"/>
        <family val="1"/>
      </rPr>
      <t>+</t>
    </r>
    <r>
      <rPr>
        <sz val="12"/>
        <rFont val="Times New Roman"/>
        <family val="1"/>
      </rPr>
      <t xml:space="preserve"> 1.9</t>
    </r>
  </si>
  <si>
    <r>
      <t xml:space="preserve">10.8 </t>
    </r>
    <r>
      <rPr>
        <b/>
        <u/>
        <sz val="12"/>
        <rFont val="Times New Roman"/>
        <family val="1"/>
      </rPr>
      <t>+</t>
    </r>
    <r>
      <rPr>
        <b/>
        <sz val="12"/>
        <rFont val="Times New Roman"/>
        <family val="1"/>
      </rPr>
      <t xml:space="preserve"> 1.9</t>
    </r>
  </si>
  <si>
    <t>10.5</t>
  </si>
  <si>
    <t>2.41 ± 0.12</t>
  </si>
  <si>
    <t>1.91</t>
  </si>
  <si>
    <t>2.22</t>
  </si>
  <si>
    <t>10.8 + 1.9</t>
  </si>
  <si>
    <t>9.58</t>
  </si>
  <si>
    <t>2.34</t>
  </si>
  <si>
    <t>PCB 70</t>
  </si>
  <si>
    <r>
      <t xml:space="preserve">14.9 </t>
    </r>
    <r>
      <rPr>
        <b/>
        <u/>
        <sz val="12"/>
        <rFont val="Times New Roman"/>
        <family val="1"/>
      </rPr>
      <t>+</t>
    </r>
    <r>
      <rPr>
        <b/>
        <sz val="12"/>
        <rFont val="Times New Roman"/>
        <family val="1"/>
      </rPr>
      <t xml:space="preserve"> 0.6</t>
    </r>
  </si>
  <si>
    <t>13.0</t>
  </si>
  <si>
    <t>0.205 ± 0.018</t>
  </si>
  <si>
    <t>0.169</t>
  </si>
  <si>
    <t>0.170</t>
  </si>
  <si>
    <t>14.9 + 0.6</t>
  </si>
  <si>
    <t>11.2</t>
  </si>
  <si>
    <t>0.189</t>
  </si>
  <si>
    <t>PCB 74</t>
  </si>
  <si>
    <r>
      <t xml:space="preserve">4.83 </t>
    </r>
    <r>
      <rPr>
        <b/>
        <u/>
        <sz val="12"/>
        <rFont val="Times New Roman"/>
        <family val="1"/>
      </rPr>
      <t>+</t>
    </r>
    <r>
      <rPr>
        <b/>
        <sz val="12"/>
        <rFont val="Times New Roman"/>
        <family val="1"/>
      </rPr>
      <t xml:space="preserve"> 0.51</t>
    </r>
  </si>
  <si>
    <t>4.81</t>
  </si>
  <si>
    <t>1.92 ± 0.061</t>
  </si>
  <si>
    <t>1.78</t>
  </si>
  <si>
    <t>1.96</t>
  </si>
  <si>
    <t>4.83 + 0.51</t>
  </si>
  <si>
    <t>4.53</t>
  </si>
  <si>
    <t>1.73</t>
  </si>
  <si>
    <t>PCB 79</t>
  </si>
  <si>
    <t>0.165 ± 0.026</t>
  </si>
  <si>
    <t>PCB 82</t>
  </si>
  <si>
    <t>PCB 87</t>
  </si>
  <si>
    <r>
      <t xml:space="preserve">9.4 </t>
    </r>
    <r>
      <rPr>
        <b/>
        <u/>
        <sz val="12"/>
        <rFont val="Times New Roman"/>
        <family val="1"/>
      </rPr>
      <t>+</t>
    </r>
    <r>
      <rPr>
        <b/>
        <sz val="12"/>
        <rFont val="Times New Roman"/>
        <family val="1"/>
      </rPr>
      <t xml:space="preserve">  1.4</t>
    </r>
    <r>
      <rPr>
        <sz val="10"/>
        <rFont val="Arial"/>
      </rPr>
      <t/>
    </r>
  </si>
  <si>
    <t>10.9</t>
  </si>
  <si>
    <r>
      <t>&lt;0.15;</t>
    </r>
    <r>
      <rPr>
        <sz val="12"/>
        <rFont val="Times New Roman"/>
        <family val="1"/>
      </rPr>
      <t xml:space="preserve"> 0.106 ± 0.0051</t>
    </r>
  </si>
  <si>
    <t>7.40</t>
  </si>
  <si>
    <t>5.04</t>
  </si>
  <si>
    <t>9.4 +  1.4</t>
  </si>
  <si>
    <r>
      <t>&lt;0.15</t>
    </r>
    <r>
      <rPr>
        <sz val="10"/>
        <rFont val="Times New Roman"/>
        <family val="1"/>
      </rPr>
      <t>; 0.106 ± 0.0051</t>
    </r>
  </si>
  <si>
    <t>14.1</t>
  </si>
  <si>
    <t>0.203</t>
  </si>
  <si>
    <t>0.106 ± 0.0051</t>
  </si>
  <si>
    <t>PCB 92</t>
  </si>
  <si>
    <t>PCB 95</t>
  </si>
  <si>
    <r>
      <t xml:space="preserve">11.4 </t>
    </r>
    <r>
      <rPr>
        <b/>
        <u/>
        <sz val="12"/>
        <rFont val="Times New Roman"/>
        <family val="1"/>
      </rPr>
      <t>+</t>
    </r>
    <r>
      <rPr>
        <b/>
        <sz val="12"/>
        <rFont val="Times New Roman"/>
        <family val="1"/>
      </rPr>
      <t xml:space="preserve"> 1.3</t>
    </r>
    <r>
      <rPr>
        <sz val="10"/>
        <rFont val="Arial"/>
      </rPr>
      <t/>
    </r>
  </si>
  <si>
    <t>15.6</t>
  </si>
  <si>
    <t>&lt;0.3</t>
  </si>
  <si>
    <t>PCB 95+121</t>
  </si>
  <si>
    <t>11.4 + 1.3</t>
  </si>
  <si>
    <t>0.187</t>
  </si>
  <si>
    <t>PCB 99</t>
  </si>
  <si>
    <r>
      <t xml:space="preserve">25.6 </t>
    </r>
    <r>
      <rPr>
        <b/>
        <u/>
        <sz val="12"/>
        <rFont val="Times New Roman"/>
        <family val="1"/>
      </rPr>
      <t>+</t>
    </r>
    <r>
      <rPr>
        <b/>
        <sz val="12"/>
        <rFont val="Times New Roman"/>
        <family val="1"/>
      </rPr>
      <t xml:space="preserve">  2.3</t>
    </r>
  </si>
  <si>
    <t>25.9</t>
  </si>
  <si>
    <t>3.93 ± 0.17</t>
  </si>
  <si>
    <t>4.32</t>
  </si>
  <si>
    <t>3.50</t>
  </si>
  <si>
    <t>25.6 +  2.3</t>
  </si>
  <si>
    <t>26.4</t>
  </si>
  <si>
    <t>PCB 101</t>
  </si>
  <si>
    <r>
      <t xml:space="preserve">34.6 </t>
    </r>
    <r>
      <rPr>
        <b/>
        <u/>
        <sz val="12"/>
        <rFont val="Times New Roman"/>
        <family val="1"/>
      </rPr>
      <t>+</t>
    </r>
    <r>
      <rPr>
        <b/>
        <sz val="12"/>
        <rFont val="Times New Roman"/>
        <family val="1"/>
      </rPr>
      <t xml:space="preserve">  2.6</t>
    </r>
  </si>
  <si>
    <t>34.4</t>
  </si>
  <si>
    <t>0.835 ± 0.7</t>
  </si>
  <si>
    <t>0.340</t>
  </si>
  <si>
    <t>34.6 +  2.6</t>
  </si>
  <si>
    <t>36.3</t>
  </si>
  <si>
    <t>0.222</t>
  </si>
  <si>
    <t>PCB 105</t>
  </si>
  <si>
    <r>
      <t xml:space="preserve">19.9 </t>
    </r>
    <r>
      <rPr>
        <u/>
        <sz val="12"/>
        <rFont val="Times New Roman"/>
        <family val="1"/>
      </rPr>
      <t>+</t>
    </r>
    <r>
      <rPr>
        <sz val="12"/>
        <rFont val="Times New Roman"/>
        <family val="1"/>
      </rPr>
      <t xml:space="preserve">  0.93</t>
    </r>
  </si>
  <si>
    <r>
      <t xml:space="preserve">19.9 </t>
    </r>
    <r>
      <rPr>
        <b/>
        <u/>
        <sz val="12"/>
        <rFont val="Times New Roman"/>
        <family val="1"/>
      </rPr>
      <t>+</t>
    </r>
    <r>
      <rPr>
        <b/>
        <sz val="12"/>
        <rFont val="Times New Roman"/>
        <family val="1"/>
      </rPr>
      <t xml:space="preserve">  0.93</t>
    </r>
  </si>
  <si>
    <t>18.4</t>
  </si>
  <si>
    <t>1.84 ± 0.47</t>
  </si>
  <si>
    <t>1.85</t>
  </si>
  <si>
    <t>1.79</t>
  </si>
  <si>
    <t>19.9 +  0.93</t>
  </si>
  <si>
    <t>21.2</t>
  </si>
  <si>
    <t>PCB 106</t>
  </si>
  <si>
    <t>PCB 107</t>
  </si>
  <si>
    <r>
      <t xml:space="preserve">8.86 </t>
    </r>
    <r>
      <rPr>
        <u/>
        <sz val="12"/>
        <rFont val="Times New Roman"/>
        <family val="1"/>
      </rPr>
      <t>+</t>
    </r>
    <r>
      <rPr>
        <sz val="12"/>
        <rFont val="Times New Roman"/>
        <family val="1"/>
      </rPr>
      <t xml:space="preserve"> 0.20    </t>
    </r>
  </si>
  <si>
    <t>8.28</t>
  </si>
  <si>
    <r>
      <t>&lt;0.7;</t>
    </r>
    <r>
      <rPr>
        <sz val="12"/>
        <rFont val="Times New Roman"/>
        <family val="1"/>
      </rPr>
      <t xml:space="preserve"> 0.472 ± 0.022</t>
    </r>
  </si>
  <si>
    <t>0.520</t>
  </si>
  <si>
    <t>0.371</t>
  </si>
  <si>
    <t xml:space="preserve">8.86 + 0.20    </t>
  </si>
  <si>
    <r>
      <t>&lt;0.7</t>
    </r>
    <r>
      <rPr>
        <sz val="10"/>
        <color rgb="FF000080"/>
        <rFont val="Times New Roman"/>
        <family val="1"/>
      </rPr>
      <t>; 0.472 ± 0.022</t>
    </r>
  </si>
  <si>
    <t>10.7</t>
  </si>
  <si>
    <t>0.480</t>
  </si>
  <si>
    <t>0.472 ± 0.022</t>
  </si>
  <si>
    <t>PCB 110</t>
  </si>
  <si>
    <r>
      <t xml:space="preserve">22.8 </t>
    </r>
    <r>
      <rPr>
        <b/>
        <u/>
        <sz val="12"/>
        <rFont val="Times New Roman"/>
        <family val="1"/>
      </rPr>
      <t>+</t>
    </r>
    <r>
      <rPr>
        <b/>
        <sz val="12"/>
        <rFont val="Times New Roman"/>
        <family val="1"/>
      </rPr>
      <t xml:space="preserve"> 2.0   </t>
    </r>
  </si>
  <si>
    <t>26.0</t>
  </si>
  <si>
    <t xml:space="preserve">22.8 + 2.0   </t>
  </si>
  <si>
    <t>26.8</t>
  </si>
  <si>
    <t>PCB 112</t>
  </si>
  <si>
    <t>PCB 114</t>
  </si>
  <si>
    <t>0.656</t>
  </si>
  <si>
    <r>
      <t>&lt;0.5;</t>
    </r>
    <r>
      <rPr>
        <sz val="12"/>
        <rFont val="Times New Roman"/>
        <family val="1"/>
      </rPr>
      <t xml:space="preserve"> 0.271 ± 0.017</t>
    </r>
  </si>
  <si>
    <r>
      <t>&lt;0.5</t>
    </r>
    <r>
      <rPr>
        <sz val="10"/>
        <rFont val="Times New Roman"/>
        <family val="1"/>
      </rPr>
      <t>; 0.271 ± 0.017</t>
    </r>
  </si>
  <si>
    <t>1.29</t>
  </si>
  <si>
    <t>0.368</t>
  </si>
  <si>
    <t>0.271 ± 0.017</t>
  </si>
  <si>
    <t>PCB 118</t>
  </si>
  <si>
    <r>
      <t xml:space="preserve">52.1 </t>
    </r>
    <r>
      <rPr>
        <u/>
        <sz val="12"/>
        <rFont val="Times New Roman"/>
        <family val="1"/>
      </rPr>
      <t>+</t>
    </r>
    <r>
      <rPr>
        <sz val="12"/>
        <rFont val="Times New Roman"/>
        <family val="1"/>
      </rPr>
      <t xml:space="preserve"> 1.0</t>
    </r>
  </si>
  <si>
    <t>PCB 118+106</t>
  </si>
  <si>
    <r>
      <t xml:space="preserve">52.1 </t>
    </r>
    <r>
      <rPr>
        <b/>
        <u/>
        <sz val="12"/>
        <rFont val="Times New Roman"/>
        <family val="1"/>
      </rPr>
      <t>+</t>
    </r>
    <r>
      <rPr>
        <b/>
        <sz val="12"/>
        <rFont val="Times New Roman"/>
        <family val="1"/>
      </rPr>
      <t xml:space="preserve"> 1.0; </t>
    </r>
  </si>
  <si>
    <t>57.8</t>
  </si>
  <si>
    <t xml:space="preserve">6.53 ± 1.1; </t>
  </si>
  <si>
    <t>6.50</t>
  </si>
  <si>
    <t>5.84</t>
  </si>
  <si>
    <t>52.1 + 1.0</t>
  </si>
  <si>
    <t>6.53 ± 1.1</t>
  </si>
  <si>
    <r>
      <t xml:space="preserve">52.1 </t>
    </r>
    <r>
      <rPr>
        <b/>
        <u/>
        <sz val="12"/>
        <rFont val="Times New Roman"/>
        <family val="1"/>
      </rPr>
      <t>+</t>
    </r>
    <r>
      <rPr>
        <b/>
        <sz val="12"/>
        <rFont val="Times New Roman"/>
        <family val="1"/>
      </rPr>
      <t xml:space="preserve"> 1.0</t>
    </r>
  </si>
  <si>
    <t>53.9</t>
  </si>
  <si>
    <t>PCB 119</t>
  </si>
  <si>
    <t>1.86</t>
  </si>
  <si>
    <t>1.46</t>
  </si>
  <si>
    <t>PCB 127</t>
  </si>
  <si>
    <t>PCB 128</t>
  </si>
  <si>
    <r>
      <t xml:space="preserve">22.8 </t>
    </r>
    <r>
      <rPr>
        <u/>
        <sz val="12"/>
        <rFont val="Times New Roman"/>
        <family val="1"/>
      </rPr>
      <t>+</t>
    </r>
    <r>
      <rPr>
        <sz val="12"/>
        <rFont val="Times New Roman"/>
        <family val="1"/>
      </rPr>
      <t xml:space="preserve"> 1.9</t>
    </r>
  </si>
  <si>
    <t>22.8 + 1.9</t>
  </si>
  <si>
    <t>0.809 ± 0.077</t>
  </si>
  <si>
    <r>
      <t xml:space="preserve">22.8 </t>
    </r>
    <r>
      <rPr>
        <b/>
        <u/>
        <sz val="12"/>
        <rFont val="Times New Roman"/>
        <family val="1"/>
      </rPr>
      <t>+</t>
    </r>
    <r>
      <rPr>
        <b/>
        <sz val="12"/>
        <rFont val="Times New Roman"/>
        <family val="1"/>
      </rPr>
      <t xml:space="preserve"> 1.9</t>
    </r>
  </si>
  <si>
    <t>24.0</t>
  </si>
  <si>
    <t>0.814</t>
  </si>
  <si>
    <t>PCB 130</t>
  </si>
  <si>
    <t>5.95</t>
  </si>
  <si>
    <t>0.298 ± 0.018</t>
  </si>
  <si>
    <t>0.310</t>
  </si>
  <si>
    <t>8.08</t>
  </si>
  <si>
    <t>0.350</t>
  </si>
  <si>
    <t>PCB 132</t>
  </si>
  <si>
    <r>
      <t xml:space="preserve">5.83 </t>
    </r>
    <r>
      <rPr>
        <u/>
        <sz val="12"/>
        <rFont val="Times New Roman"/>
        <family val="1"/>
      </rPr>
      <t>+</t>
    </r>
    <r>
      <rPr>
        <sz val="12"/>
        <rFont val="Times New Roman"/>
        <family val="1"/>
      </rPr>
      <t xml:space="preserve"> 0.76</t>
    </r>
  </si>
  <si>
    <t>6.05</t>
  </si>
  <si>
    <t>0.121</t>
  </si>
  <si>
    <t>PCB 137</t>
  </si>
  <si>
    <t>4.42</t>
  </si>
  <si>
    <r>
      <t>&lt;4;</t>
    </r>
    <r>
      <rPr>
        <sz val="12"/>
        <rFont val="Times New Roman"/>
        <family val="1"/>
      </rPr>
      <t xml:space="preserve"> 1.12 ± 2.2</t>
    </r>
  </si>
  <si>
    <t>0.313</t>
  </si>
  <si>
    <t>0.105</t>
  </si>
  <si>
    <t>&lt;4</t>
  </si>
  <si>
    <t>6.12</t>
  </si>
  <si>
    <t>0.981</t>
  </si>
  <si>
    <t>1.12 ± 2.2</t>
  </si>
  <si>
    <t>PCB 138</t>
  </si>
  <si>
    <r>
      <t xml:space="preserve">115 </t>
    </r>
    <r>
      <rPr>
        <b/>
        <u/>
        <sz val="12"/>
        <rFont val="Times New Roman"/>
        <family val="1"/>
      </rPr>
      <t>+</t>
    </r>
    <r>
      <rPr>
        <b/>
        <sz val="12"/>
        <rFont val="Times New Roman"/>
        <family val="1"/>
      </rPr>
      <t xml:space="preserve"> 13</t>
    </r>
    <r>
      <rPr>
        <sz val="10"/>
        <rFont val="Arial"/>
      </rPr>
      <t/>
    </r>
  </si>
  <si>
    <t>115</t>
  </si>
  <si>
    <t>5.76 ± 1.5</t>
  </si>
  <si>
    <t>5.78</t>
  </si>
  <si>
    <t>4.85</t>
  </si>
  <si>
    <t>115 + 13</t>
  </si>
  <si>
    <t>118</t>
  </si>
  <si>
    <t>4.93</t>
  </si>
  <si>
    <t>PCB 146</t>
  </si>
  <si>
    <r>
      <t xml:space="preserve">30.1 </t>
    </r>
    <r>
      <rPr>
        <b/>
        <u/>
        <sz val="12"/>
        <rFont val="Times New Roman"/>
        <family val="1"/>
      </rPr>
      <t>+</t>
    </r>
    <r>
      <rPr>
        <b/>
        <sz val="12"/>
        <rFont val="Times New Roman"/>
        <family val="1"/>
      </rPr>
      <t xml:space="preserve"> 3.5 </t>
    </r>
  </si>
  <si>
    <t>29.3</t>
  </si>
  <si>
    <t>2.47 ± 0.022</t>
  </si>
  <si>
    <t>2.33</t>
  </si>
  <si>
    <t>2.03</t>
  </si>
  <si>
    <t xml:space="preserve">30.1 + 3.5 </t>
  </si>
  <si>
    <t>39.8</t>
  </si>
  <si>
    <t>2.81</t>
  </si>
  <si>
    <t>PCB 149</t>
  </si>
  <si>
    <r>
      <t xml:space="preserve">26.3 </t>
    </r>
    <r>
      <rPr>
        <b/>
        <u/>
        <sz val="12"/>
        <rFont val="Times New Roman"/>
        <family val="1"/>
      </rPr>
      <t>+</t>
    </r>
    <r>
      <rPr>
        <b/>
        <sz val="12"/>
        <rFont val="Times New Roman"/>
        <family val="1"/>
      </rPr>
      <t xml:space="preserve"> 1.3</t>
    </r>
  </si>
  <si>
    <t>30.5</t>
  </si>
  <si>
    <t>0.403 ± 0.1</t>
  </si>
  <si>
    <t>0.439</t>
  </si>
  <si>
    <t>0.322</t>
  </si>
  <si>
    <t>26.3 + 1.3</t>
  </si>
  <si>
    <t>27.2</t>
  </si>
  <si>
    <t>0.298</t>
  </si>
  <si>
    <t>PCB 151</t>
  </si>
  <si>
    <t>9.40</t>
  </si>
  <si>
    <r>
      <t>&lt;0.2;</t>
    </r>
    <r>
      <rPr>
        <sz val="12"/>
        <rFont val="Times New Roman"/>
        <family val="1"/>
      </rPr>
      <t xml:space="preserve"> 0.115 ± 0.0090</t>
    </r>
  </si>
  <si>
    <t>&lt;0.2</t>
  </si>
  <si>
    <t>14.2</t>
  </si>
  <si>
    <t>PCB 153+132</t>
  </si>
  <si>
    <t>PCB 153</t>
  </si>
  <si>
    <r>
      <t xml:space="preserve">169.8 </t>
    </r>
    <r>
      <rPr>
        <u/>
        <sz val="12"/>
        <rFont val="Times New Roman"/>
        <family val="1"/>
      </rPr>
      <t>+</t>
    </r>
    <r>
      <rPr>
        <sz val="12"/>
        <rFont val="Times New Roman"/>
        <family val="1"/>
      </rPr>
      <t xml:space="preserve">  8.9</t>
    </r>
  </si>
  <si>
    <r>
      <t xml:space="preserve">170 </t>
    </r>
    <r>
      <rPr>
        <b/>
        <u/>
        <sz val="12"/>
        <rFont val="Times New Roman"/>
        <family val="1"/>
      </rPr>
      <t>+</t>
    </r>
    <r>
      <rPr>
        <b/>
        <sz val="12"/>
        <rFont val="Times New Roman"/>
        <family val="1"/>
      </rPr>
      <t xml:space="preserve">  9</t>
    </r>
  </si>
  <si>
    <t>164</t>
  </si>
  <si>
    <t>11.0 ± 0.26</t>
  </si>
  <si>
    <t>14.6</t>
  </si>
  <si>
    <t>16.0</t>
  </si>
  <si>
    <t xml:space="preserve">170 +  9 </t>
  </si>
  <si>
    <r>
      <t xml:space="preserve">170 </t>
    </r>
    <r>
      <rPr>
        <b/>
        <u/>
        <sz val="12"/>
        <rFont val="Times New Roman"/>
        <family val="1"/>
      </rPr>
      <t>+</t>
    </r>
    <r>
      <rPr>
        <b/>
        <sz val="12"/>
        <rFont val="Times New Roman"/>
        <family val="1"/>
      </rPr>
      <t xml:space="preserve">  9; </t>
    </r>
    <r>
      <rPr>
        <sz val="12"/>
        <rFont val="Times New Roman"/>
        <family val="1"/>
      </rPr>
      <t>5.83 +  0.76</t>
    </r>
  </si>
  <si>
    <t>175</t>
  </si>
  <si>
    <t>170 +  9; 5.83 +  0.76</t>
  </si>
  <si>
    <t>PCB 154</t>
  </si>
  <si>
    <t>1.59</t>
  </si>
  <si>
    <r>
      <t>&lt;0.2</t>
    </r>
    <r>
      <rPr>
        <sz val="12"/>
        <rFont val="Times New Roman"/>
        <family val="1"/>
      </rPr>
      <t>; 0.138 ± 0.011</t>
    </r>
  </si>
  <si>
    <t>0.456</t>
  </si>
  <si>
    <t>PCB 156</t>
  </si>
  <si>
    <r>
      <t xml:space="preserve">9.52 </t>
    </r>
    <r>
      <rPr>
        <b/>
        <u/>
        <sz val="12"/>
        <rFont val="Times New Roman"/>
        <family val="1"/>
      </rPr>
      <t>+</t>
    </r>
    <r>
      <rPr>
        <b/>
        <sz val="12"/>
        <rFont val="Times New Roman"/>
        <family val="1"/>
      </rPr>
      <t xml:space="preserve"> 0.51 </t>
    </r>
  </si>
  <si>
    <t>9.55</t>
  </si>
  <si>
    <t>0.557 ± 0.12</t>
  </si>
  <si>
    <t>0.512</t>
  </si>
  <si>
    <t>0.306</t>
  </si>
  <si>
    <t xml:space="preserve">9.52 + 0.51 </t>
  </si>
  <si>
    <t>7.42</t>
  </si>
  <si>
    <t>0.574</t>
  </si>
  <si>
    <t>PCB 157</t>
  </si>
  <si>
    <t>1.89</t>
  </si>
  <si>
    <t>0.210 ± 0.014</t>
  </si>
  <si>
    <t>0.253</t>
  </si>
  <si>
    <t>0.118</t>
  </si>
  <si>
    <t>3.04</t>
  </si>
  <si>
    <t>0.188</t>
  </si>
  <si>
    <t>PCB 158</t>
  </si>
  <si>
    <t>7.66 +  0.88</t>
  </si>
  <si>
    <t>7.01</t>
  </si>
  <si>
    <t>0.317 ± 0.063</t>
  </si>
  <si>
    <t>0.248</t>
  </si>
  <si>
    <t>0.333</t>
  </si>
  <si>
    <t>6.62</t>
  </si>
  <si>
    <t>0.279</t>
  </si>
  <si>
    <t>PCB 159</t>
  </si>
  <si>
    <t>0.137</t>
  </si>
  <si>
    <t>0.159</t>
  </si>
  <si>
    <t>0.109</t>
  </si>
  <si>
    <t>PCB 163</t>
  </si>
  <si>
    <t>31.8 +  0.8</t>
  </si>
  <si>
    <t>30.2</t>
  </si>
  <si>
    <t>2.00 ± 0.16</t>
  </si>
  <si>
    <t>2.28</t>
  </si>
  <si>
    <t>2.12</t>
  </si>
  <si>
    <t>36.2</t>
  </si>
  <si>
    <t>PCB 165</t>
  </si>
  <si>
    <t>0.416</t>
  </si>
  <si>
    <t>0.117 ± 0.0090</t>
  </si>
  <si>
    <t>0.122</t>
  </si>
  <si>
    <t>0.210</t>
  </si>
  <si>
    <t>PCB 166</t>
  </si>
  <si>
    <t>0.945</t>
  </si>
  <si>
    <t>0.253 ± 0.023</t>
  </si>
  <si>
    <t>1.25</t>
  </si>
  <si>
    <t>0.882</t>
  </si>
  <si>
    <t>PCB 167</t>
  </si>
  <si>
    <t>PCB 167+128</t>
  </si>
  <si>
    <t>; 22.8 + 1.9</t>
  </si>
  <si>
    <t>34.1</t>
  </si>
  <si>
    <t>0.468 ± 0.037; 0.809 ± 0.077</t>
  </si>
  <si>
    <t>1.11</t>
  </si>
  <si>
    <t>0.468 ± 0.037</t>
  </si>
  <si>
    <t>6.28</t>
  </si>
  <si>
    <t>0.396</t>
  </si>
  <si>
    <t>PCB 170</t>
  </si>
  <si>
    <r>
      <t xml:space="preserve">25.2 </t>
    </r>
    <r>
      <rPr>
        <u/>
        <sz val="12"/>
        <rFont val="Times New Roman"/>
        <family val="1"/>
      </rPr>
      <t>+</t>
    </r>
    <r>
      <rPr>
        <sz val="12"/>
        <rFont val="Times New Roman"/>
        <family val="1"/>
      </rPr>
      <t xml:space="preserve">  2.2</t>
    </r>
  </si>
  <si>
    <r>
      <t xml:space="preserve">25.2 </t>
    </r>
    <r>
      <rPr>
        <b/>
        <u/>
        <sz val="12"/>
        <rFont val="Times New Roman"/>
        <family val="1"/>
      </rPr>
      <t>+</t>
    </r>
    <r>
      <rPr>
        <b/>
        <sz val="12"/>
        <rFont val="Times New Roman"/>
        <family val="1"/>
      </rPr>
      <t xml:space="preserve">  2.2</t>
    </r>
  </si>
  <si>
    <t>28.3</t>
  </si>
  <si>
    <t>1.47 ± 0.72</t>
  </si>
  <si>
    <t>1.27</t>
  </si>
  <si>
    <t>0.878</t>
  </si>
  <si>
    <t>25.2 +  2.2</t>
  </si>
  <si>
    <t>28.1</t>
  </si>
  <si>
    <t>1.02</t>
  </si>
  <si>
    <t>PCB 172</t>
  </si>
  <si>
    <t>6.44</t>
  </si>
  <si>
    <t>0.371 ± 0.028</t>
  </si>
  <si>
    <t>0.402</t>
  </si>
  <si>
    <t>0.291</t>
  </si>
  <si>
    <t>9.39</t>
  </si>
  <si>
    <t>0.383</t>
  </si>
  <si>
    <t>PCB 174</t>
  </si>
  <si>
    <t>9.3 +  1.3</t>
  </si>
  <si>
    <t>9.89</t>
  </si>
  <si>
    <t>11.7</t>
  </si>
  <si>
    <t>PCB 175</t>
  </si>
  <si>
    <t>2.07</t>
  </si>
  <si>
    <t>0.266 ± 0.019</t>
  </si>
  <si>
    <t>0.235</t>
  </si>
  <si>
    <t>0.165</t>
  </si>
  <si>
    <t>PCB 176</t>
  </si>
  <si>
    <t>1.10</t>
  </si>
  <si>
    <r>
      <t>&lt;0.2;</t>
    </r>
    <r>
      <rPr>
        <sz val="12"/>
        <rFont val="Times New Roman"/>
        <family val="1"/>
      </rPr>
      <t xml:space="preserve"> 0.171 ± 0.024</t>
    </r>
  </si>
  <si>
    <t>0.128</t>
  </si>
  <si>
    <t>0.516</t>
  </si>
  <si>
    <t>0.135</t>
  </si>
  <si>
    <t>0.171 ± 0.024</t>
  </si>
  <si>
    <t>PCB 177</t>
  </si>
  <si>
    <t>15.9</t>
  </si>
  <si>
    <t>0.395 ± 0.092</t>
  </si>
  <si>
    <t>0.204</t>
  </si>
  <si>
    <t>18.0</t>
  </si>
  <si>
    <t>0.379</t>
  </si>
  <si>
    <t>PCB 178</t>
  </si>
  <si>
    <t>13.3</t>
  </si>
  <si>
    <t>0.429 ± 0.02</t>
  </si>
  <si>
    <t>0.481</t>
  </si>
  <si>
    <t>0.346</t>
  </si>
  <si>
    <t>0.429 ± 0.020</t>
  </si>
  <si>
    <t>14.4</t>
  </si>
  <si>
    <t>0.450</t>
  </si>
  <si>
    <t>0.418 ± 0.019</t>
  </si>
  <si>
    <t>PCB 180+193</t>
  </si>
  <si>
    <t>PCB 180</t>
  </si>
  <si>
    <r>
      <t xml:space="preserve">74.4 </t>
    </r>
    <r>
      <rPr>
        <u/>
        <sz val="12"/>
        <rFont val="Times New Roman"/>
        <family val="1"/>
      </rPr>
      <t>+</t>
    </r>
    <r>
      <rPr>
        <sz val="12"/>
        <rFont val="Times New Roman"/>
        <family val="1"/>
      </rPr>
      <t xml:space="preserve"> 4.0</t>
    </r>
  </si>
  <si>
    <r>
      <t xml:space="preserve">74.4 </t>
    </r>
    <r>
      <rPr>
        <b/>
        <u/>
        <sz val="12"/>
        <rFont val="Times New Roman"/>
        <family val="1"/>
      </rPr>
      <t>+</t>
    </r>
    <r>
      <rPr>
        <b/>
        <sz val="12"/>
        <rFont val="Times New Roman"/>
        <family val="1"/>
      </rPr>
      <t xml:space="preserve"> 4.0;</t>
    </r>
    <r>
      <rPr>
        <sz val="12"/>
        <rFont val="Times New Roman"/>
        <family val="1"/>
      </rPr>
      <t xml:space="preserve"> 5.78 + 0.72</t>
    </r>
  </si>
  <si>
    <t>77.1</t>
  </si>
  <si>
    <t>2.28 ± 0.18</t>
  </si>
  <si>
    <t>2.36</t>
  </si>
  <si>
    <t>2.00</t>
  </si>
  <si>
    <t>74.4 + 4.0; 5.78 + 0.72</t>
  </si>
  <si>
    <t>89.1</t>
  </si>
  <si>
    <t>2.24</t>
  </si>
  <si>
    <t>PCB 183</t>
  </si>
  <si>
    <r>
      <t xml:space="preserve">21.9 </t>
    </r>
    <r>
      <rPr>
        <b/>
        <u/>
        <sz val="12"/>
        <rFont val="Times New Roman"/>
        <family val="1"/>
      </rPr>
      <t>+</t>
    </r>
    <r>
      <rPr>
        <b/>
        <sz val="12"/>
        <rFont val="Times New Roman"/>
        <family val="1"/>
      </rPr>
      <t xml:space="preserve"> 2.5</t>
    </r>
  </si>
  <si>
    <t>21.1</t>
  </si>
  <si>
    <t>0.838 ± 0.094</t>
  </si>
  <si>
    <t>0.817</t>
  </si>
  <si>
    <t>0.556</t>
  </si>
  <si>
    <t>21.9 + 2.5</t>
  </si>
  <si>
    <t>22.2</t>
  </si>
  <si>
    <t>0.907</t>
  </si>
  <si>
    <t>PCB 185</t>
  </si>
  <si>
    <t>2.71</t>
  </si>
  <si>
    <t>2.31</t>
  </si>
  <si>
    <t>PCB 187</t>
  </si>
  <si>
    <r>
      <t xml:space="preserve">55.2 </t>
    </r>
    <r>
      <rPr>
        <u/>
        <sz val="12"/>
        <rFont val="Times New Roman"/>
        <family val="1"/>
      </rPr>
      <t>+</t>
    </r>
    <r>
      <rPr>
        <sz val="12"/>
        <rFont val="Times New Roman"/>
        <family val="1"/>
      </rPr>
      <t xml:space="preserve">  2.1</t>
    </r>
  </si>
  <si>
    <r>
      <t xml:space="preserve">55.2 </t>
    </r>
    <r>
      <rPr>
        <b/>
        <u/>
        <sz val="12"/>
        <rFont val="Times New Roman"/>
        <family val="1"/>
      </rPr>
      <t>+</t>
    </r>
    <r>
      <rPr>
        <b/>
        <sz val="12"/>
        <rFont val="Times New Roman"/>
        <family val="1"/>
      </rPr>
      <t xml:space="preserve"> 2.1</t>
    </r>
  </si>
  <si>
    <t>55.6</t>
  </si>
  <si>
    <t>2.94 ± 0.09</t>
  </si>
  <si>
    <t>3.05</t>
  </si>
  <si>
    <t>2.67</t>
  </si>
  <si>
    <t>55.2 + 2.1</t>
  </si>
  <si>
    <t>54.8</t>
  </si>
  <si>
    <t>2.92</t>
  </si>
  <si>
    <t>PCB 188</t>
  </si>
  <si>
    <t>0.571</t>
  </si>
  <si>
    <r>
      <t xml:space="preserve">&lt;0.3; </t>
    </r>
    <r>
      <rPr>
        <sz val="12"/>
        <rFont val="Times New Roman"/>
        <family val="1"/>
      </rPr>
      <t>0.194 ± 0.019</t>
    </r>
  </si>
  <si>
    <t>0.168</t>
  </si>
  <si>
    <r>
      <t>&lt;0.3</t>
    </r>
    <r>
      <rPr>
        <sz val="10"/>
        <rFont val="Times New Roman"/>
        <family val="1"/>
      </rPr>
      <t>; 0.194 ± 0.019</t>
    </r>
  </si>
  <si>
    <t>0.320</t>
  </si>
  <si>
    <t>0.194 ± 0.019</t>
  </si>
  <si>
    <t>PCB 189</t>
  </si>
  <si>
    <t>1.72</t>
  </si>
  <si>
    <t>PCB 191</t>
  </si>
  <si>
    <t>1.09</t>
  </si>
  <si>
    <t>0.990</t>
  </si>
  <si>
    <t>PCB 194</t>
  </si>
  <si>
    <r>
      <t xml:space="preserve">13.0 </t>
    </r>
    <r>
      <rPr>
        <b/>
        <u/>
        <sz val="12"/>
        <rFont val="Times New Roman"/>
        <family val="1"/>
      </rPr>
      <t>+</t>
    </r>
    <r>
      <rPr>
        <b/>
        <sz val="12"/>
        <rFont val="Times New Roman"/>
        <family val="1"/>
      </rPr>
      <t xml:space="preserve"> 1.3</t>
    </r>
  </si>
  <si>
    <r>
      <t>&lt;0.6;</t>
    </r>
    <r>
      <rPr>
        <sz val="12"/>
        <rFont val="Times New Roman"/>
        <family val="1"/>
      </rPr>
      <t xml:space="preserve"> 0.316 ± 0.029</t>
    </r>
  </si>
  <si>
    <t>0.369</t>
  </si>
  <si>
    <t>0.295</t>
  </si>
  <si>
    <t>13.0 + 1.3</t>
  </si>
  <si>
    <r>
      <t>&lt;0.6</t>
    </r>
    <r>
      <rPr>
        <sz val="10"/>
        <rFont val="Times New Roman"/>
        <family val="1"/>
      </rPr>
      <t>; 0.316 ± 0.029</t>
    </r>
  </si>
  <si>
    <t>14.8</t>
  </si>
  <si>
    <t>0.380</t>
  </si>
  <si>
    <t>0.316 ± 0.029</t>
  </si>
  <si>
    <t>PCB 195</t>
  </si>
  <si>
    <r>
      <t xml:space="preserve">5.30 </t>
    </r>
    <r>
      <rPr>
        <u/>
        <sz val="12"/>
        <rFont val="Times New Roman"/>
        <family val="1"/>
      </rPr>
      <t>+</t>
    </r>
    <r>
      <rPr>
        <sz val="12"/>
        <rFont val="Times New Roman"/>
        <family val="1"/>
      </rPr>
      <t xml:space="preserve"> 0.45</t>
    </r>
  </si>
  <si>
    <r>
      <t xml:space="preserve">5.30 </t>
    </r>
    <r>
      <rPr>
        <b/>
        <u/>
        <sz val="12"/>
        <rFont val="Times New Roman"/>
        <family val="1"/>
      </rPr>
      <t>+</t>
    </r>
    <r>
      <rPr>
        <b/>
        <sz val="12"/>
        <rFont val="Times New Roman"/>
        <family val="1"/>
      </rPr>
      <t xml:space="preserve"> 0.45</t>
    </r>
  </si>
  <si>
    <t>5.15</t>
  </si>
  <si>
    <r>
      <t xml:space="preserve">&lt;0.3; </t>
    </r>
    <r>
      <rPr>
        <sz val="12"/>
        <rFont val="Times New Roman"/>
        <family val="1"/>
      </rPr>
      <t>0.148 ± 0.019</t>
    </r>
  </si>
  <si>
    <t>0.786</t>
  </si>
  <si>
    <t>0.563</t>
  </si>
  <si>
    <t>5.30 + 0.45</t>
  </si>
  <si>
    <r>
      <t>&lt;0.3</t>
    </r>
    <r>
      <rPr>
        <sz val="10"/>
        <rFont val="Times New Roman"/>
        <family val="1"/>
      </rPr>
      <t>; 0.148 ± 0.019</t>
    </r>
  </si>
  <si>
    <t>4.96</t>
  </si>
  <si>
    <t>0.148 ± 0.019</t>
  </si>
  <si>
    <t>PCB 196+203</t>
  </si>
  <si>
    <t>52.9</t>
  </si>
  <si>
    <r>
      <t xml:space="preserve">&lt;1; </t>
    </r>
    <r>
      <rPr>
        <sz val="12"/>
        <rFont val="Times New Roman"/>
        <family val="1"/>
      </rPr>
      <t>0.724 ± 0.061</t>
    </r>
  </si>
  <si>
    <t>3.14</t>
  </si>
  <si>
    <t>18.3</t>
  </si>
  <si>
    <t>PCB 196</t>
  </si>
  <si>
    <r>
      <t>&lt;1</t>
    </r>
    <r>
      <rPr>
        <sz val="10"/>
        <rFont val="Times New Roman"/>
        <family val="1"/>
      </rPr>
      <t>; 0.724 ± 0.061</t>
    </r>
  </si>
  <si>
    <t>18.9</t>
  </si>
  <si>
    <t>0.724 ± 0.061</t>
  </si>
  <si>
    <t>PCB 197</t>
  </si>
  <si>
    <t>2.05</t>
  </si>
  <si>
    <t>0.148 ± 0.011</t>
  </si>
  <si>
    <t>0.131</t>
  </si>
  <si>
    <t>0.111</t>
  </si>
  <si>
    <t>PCB 199</t>
  </si>
  <si>
    <r>
      <t>&lt;1.5;</t>
    </r>
    <r>
      <rPr>
        <sz val="12"/>
        <rFont val="Times New Roman"/>
        <family val="1"/>
      </rPr>
      <t xml:space="preserve"> 0.631 ± 0.022</t>
    </r>
  </si>
  <si>
    <t>0.521</t>
  </si>
  <si>
    <t>0.738</t>
  </si>
  <si>
    <r>
      <t>&lt;1.5</t>
    </r>
    <r>
      <rPr>
        <sz val="10"/>
        <color rgb="FF800000"/>
        <rFont val="Times New Roman"/>
        <family val="1"/>
      </rPr>
      <t>; 0.631 ± 0.022</t>
    </r>
  </si>
  <si>
    <t>16.8</t>
  </si>
  <si>
    <t>0.667</t>
  </si>
  <si>
    <t>0.631 ± 0.022</t>
  </si>
  <si>
    <t>PCB 200</t>
  </si>
  <si>
    <t>PCB 201</t>
  </si>
  <si>
    <t>2.83 +  0.13</t>
  </si>
  <si>
    <t>3.01</t>
  </si>
  <si>
    <r>
      <t xml:space="preserve">&lt;0.3; </t>
    </r>
    <r>
      <rPr>
        <sz val="12"/>
        <rFont val="Times New Roman"/>
        <family val="1"/>
      </rPr>
      <t>0.198 ± 0.017</t>
    </r>
  </si>
  <si>
    <r>
      <t>&lt;0.3</t>
    </r>
    <r>
      <rPr>
        <sz val="10"/>
        <color rgb="FF800000"/>
        <rFont val="Times New Roman"/>
        <family val="1"/>
      </rPr>
      <t>; 0.198 ± 0.017</t>
    </r>
  </si>
  <si>
    <t>2.55</t>
  </si>
  <si>
    <t>0.205</t>
  </si>
  <si>
    <t>0.198 ± 0.017</t>
  </si>
  <si>
    <t>2.83 + 0.13</t>
  </si>
  <si>
    <t>PCB 202</t>
  </si>
  <si>
    <t>PCB 206</t>
  </si>
  <si>
    <r>
      <t xml:space="preserve">5.40 </t>
    </r>
    <r>
      <rPr>
        <u/>
        <sz val="12"/>
        <rFont val="Times New Roman"/>
        <family val="1"/>
      </rPr>
      <t>+</t>
    </r>
    <r>
      <rPr>
        <sz val="12"/>
        <rFont val="Times New Roman"/>
        <family val="1"/>
      </rPr>
      <t xml:space="preserve"> 0.43</t>
    </r>
  </si>
  <si>
    <r>
      <t xml:space="preserve">5.40 </t>
    </r>
    <r>
      <rPr>
        <b/>
        <u/>
        <sz val="12"/>
        <rFont val="Times New Roman"/>
        <family val="1"/>
      </rPr>
      <t>+</t>
    </r>
    <r>
      <rPr>
        <b/>
        <sz val="12"/>
        <rFont val="Times New Roman"/>
        <family val="1"/>
      </rPr>
      <t xml:space="preserve"> 0.43</t>
    </r>
  </si>
  <si>
    <t>5.22</t>
  </si>
  <si>
    <t>0.673</t>
  </si>
  <si>
    <t>5.40 + 0.43</t>
  </si>
  <si>
    <t>6.55</t>
  </si>
  <si>
    <t>0.132</t>
  </si>
  <si>
    <t>PCB 207</t>
  </si>
  <si>
    <t>0.833</t>
  </si>
  <si>
    <t>1.48</t>
  </si>
  <si>
    <t>PCB 208</t>
  </si>
  <si>
    <t>1.50</t>
  </si>
  <si>
    <t>PCB 209</t>
  </si>
  <si>
    <r>
      <t xml:space="preserve">1.30 </t>
    </r>
    <r>
      <rPr>
        <u/>
        <sz val="12"/>
        <rFont val="Times New Roman"/>
        <family val="1"/>
      </rPr>
      <t>+</t>
    </r>
    <r>
      <rPr>
        <sz val="12"/>
        <rFont val="Times New Roman"/>
        <family val="1"/>
      </rPr>
      <t xml:space="preserve"> 0.21</t>
    </r>
  </si>
  <si>
    <r>
      <t xml:space="preserve">1.30 </t>
    </r>
    <r>
      <rPr>
        <b/>
        <u/>
        <sz val="12"/>
        <rFont val="Times New Roman"/>
        <family val="1"/>
      </rPr>
      <t>+</t>
    </r>
    <r>
      <rPr>
        <b/>
        <sz val="12"/>
        <rFont val="Times New Roman"/>
        <family val="1"/>
      </rPr>
      <t xml:space="preserve"> 0.21</t>
    </r>
  </si>
  <si>
    <t>1.12</t>
  </si>
  <si>
    <t>0.409</t>
  </si>
  <si>
    <t>1.30 + 0.21</t>
  </si>
  <si>
    <t>PCB 8</t>
  </si>
  <si>
    <t>PCB 50</t>
  </si>
  <si>
    <t>PCB 77</t>
  </si>
  <si>
    <t>0.327 + 0.025</t>
  </si>
  <si>
    <t>7.72</t>
  </si>
  <si>
    <t>PCB 104</t>
  </si>
  <si>
    <t>PCB 121</t>
  </si>
  <si>
    <t>PCB 126</t>
  </si>
  <si>
    <t>0.380 + 0.017</t>
  </si>
  <si>
    <t>PCB 169</t>
  </si>
  <si>
    <t>0.106 + 0.014</t>
  </si>
  <si>
    <t>PCB 205</t>
  </si>
  <si>
    <t>297-336</t>
  </si>
  <si>
    <t>464-513</t>
  </si>
  <si>
    <t>or Reference Values</t>
  </si>
  <si>
    <t>Reference (CHS) Values</t>
  </si>
  <si>
    <t>1339-1416</t>
  </si>
  <si>
    <t>1234-1335</t>
  </si>
  <si>
    <t>Eggs 1419-1441</t>
  </si>
  <si>
    <t>Eggs 1443-1486</t>
  </si>
  <si>
    <t>1577-1617</t>
  </si>
  <si>
    <t>1487-1503; 1535-1541; 1609-1619</t>
  </si>
  <si>
    <t>1506-1531; 1542-1547</t>
  </si>
  <si>
    <t>Eggs 114-120; 189-191; 406-418; 1010-1018; 1087-1100; 1127-1136</t>
  </si>
  <si>
    <t>Eggs 275-284; 455-462;472-476;845-853; 983-988; 997-1005; 1069-1085</t>
  </si>
  <si>
    <t>Gull Batch</t>
  </si>
  <si>
    <t>Murre Batch</t>
  </si>
  <si>
    <t>EggCM-1</t>
  </si>
  <si>
    <t>EggCM-2</t>
  </si>
  <si>
    <t>EggCM-3</t>
  </si>
  <si>
    <t>2,4'-DDD</t>
  </si>
  <si>
    <r>
      <t xml:space="preserve"> 2.20 </t>
    </r>
    <r>
      <rPr>
        <u/>
        <sz val="12"/>
        <rFont val="Times New Roman"/>
        <family val="1"/>
      </rPr>
      <t>+</t>
    </r>
    <r>
      <rPr>
        <sz val="12"/>
        <rFont val="Times New Roman"/>
        <family val="1"/>
      </rPr>
      <t xml:space="preserve"> 0.25</t>
    </r>
  </si>
  <si>
    <r>
      <t xml:space="preserve"> 2.20 </t>
    </r>
    <r>
      <rPr>
        <b/>
        <u/>
        <sz val="12"/>
        <rFont val="Times New Roman"/>
        <family val="1"/>
      </rPr>
      <t>+</t>
    </r>
    <r>
      <rPr>
        <b/>
        <sz val="12"/>
        <rFont val="Times New Roman"/>
        <family val="1"/>
      </rPr>
      <t xml:space="preserve"> 0.25</t>
    </r>
  </si>
  <si>
    <t>1.08</t>
  </si>
  <si>
    <t xml:space="preserve"> 2.20 + 0.25</t>
  </si>
  <si>
    <t>0.838</t>
  </si>
  <si>
    <t>0.178</t>
  </si>
  <si>
    <t>2.20 + 0.25</t>
  </si>
  <si>
    <t>2,4'-DDE</t>
  </si>
  <si>
    <r>
      <t xml:space="preserve">1.04 </t>
    </r>
    <r>
      <rPr>
        <u/>
        <sz val="12"/>
        <rFont val="Times New Roman"/>
        <family val="1"/>
      </rPr>
      <t>+</t>
    </r>
    <r>
      <rPr>
        <sz val="12"/>
        <rFont val="Times New Roman"/>
        <family val="1"/>
      </rPr>
      <t xml:space="preserve"> 0.29    </t>
    </r>
  </si>
  <si>
    <t>1.03</t>
  </si>
  <si>
    <r>
      <t xml:space="preserve">&lt;0.7; </t>
    </r>
    <r>
      <rPr>
        <sz val="12"/>
        <rFont val="Times New Roman"/>
        <family val="1"/>
      </rPr>
      <t>0.569 ± 0.048</t>
    </r>
  </si>
  <si>
    <t>0.134</t>
  </si>
  <si>
    <t xml:space="preserve">1.04 + 0.29    </t>
  </si>
  <si>
    <t>&lt;0.7</t>
  </si>
  <si>
    <t>&lt;0.7; 0.569 ± 0.048</t>
  </si>
  <si>
    <t>0.569 ± 0.048</t>
  </si>
  <si>
    <t/>
  </si>
  <si>
    <t>2,4'-DDT</t>
  </si>
  <si>
    <r>
      <t xml:space="preserve">  22.3 </t>
    </r>
    <r>
      <rPr>
        <u/>
        <sz val="12"/>
        <rFont val="Times New Roman"/>
        <family val="1"/>
      </rPr>
      <t>+</t>
    </r>
    <r>
      <rPr>
        <sz val="12"/>
        <rFont val="Times New Roman"/>
        <family val="1"/>
      </rPr>
      <t xml:space="preserve"> 3.2</t>
    </r>
  </si>
  <si>
    <t>22.3 + 3.2</t>
  </si>
  <si>
    <t>21.0</t>
  </si>
  <si>
    <r>
      <t>&lt;1;</t>
    </r>
    <r>
      <rPr>
        <sz val="12"/>
        <rFont val="Times New Roman"/>
        <family val="1"/>
      </rPr>
      <t xml:space="preserve"> 0.108 ± 0.10</t>
    </r>
  </si>
  <si>
    <r>
      <t>&lt;1</t>
    </r>
    <r>
      <rPr>
        <sz val="10"/>
        <rFont val="Times New Roman"/>
        <family val="1"/>
      </rPr>
      <t>; 0.108 ± 0.10</t>
    </r>
  </si>
  <si>
    <t>&lt;1; 0.108 ± 0.10</t>
  </si>
  <si>
    <t>0.108 ± 0.10</t>
  </si>
  <si>
    <t>4,4,'-DDD+2,4'-DDT</t>
  </si>
  <si>
    <t>4,4,'-DDD</t>
  </si>
  <si>
    <t>4,4'-DDD</t>
  </si>
  <si>
    <r>
      <t xml:space="preserve">17.7 </t>
    </r>
    <r>
      <rPr>
        <u/>
        <sz val="12"/>
        <rFont val="Times New Roman"/>
        <family val="1"/>
      </rPr>
      <t>+</t>
    </r>
    <r>
      <rPr>
        <sz val="12"/>
        <rFont val="Times New Roman"/>
        <family val="1"/>
      </rPr>
      <t xml:space="preserve">  2.8 </t>
    </r>
  </si>
  <si>
    <t>17.7 +  2.8</t>
  </si>
  <si>
    <t>15.3</t>
  </si>
  <si>
    <t>&lt;3</t>
  </si>
  <si>
    <t>0.615</t>
  </si>
  <si>
    <t>0.780</t>
  </si>
  <si>
    <t>15.1</t>
  </si>
  <si>
    <t>4,4'-DDE</t>
  </si>
  <si>
    <r>
      <t xml:space="preserve">373 </t>
    </r>
    <r>
      <rPr>
        <u/>
        <sz val="12"/>
        <rFont val="Times New Roman"/>
        <family val="1"/>
      </rPr>
      <t>+</t>
    </r>
    <r>
      <rPr>
        <sz val="12"/>
        <rFont val="Times New Roman"/>
        <family val="1"/>
      </rPr>
      <t xml:space="preserve"> 48   </t>
    </r>
  </si>
  <si>
    <r>
      <t xml:space="preserve">373 </t>
    </r>
    <r>
      <rPr>
        <b/>
        <u/>
        <sz val="12"/>
        <rFont val="Times New Roman"/>
        <family val="1"/>
      </rPr>
      <t>+</t>
    </r>
    <r>
      <rPr>
        <b/>
        <sz val="12"/>
        <rFont val="Times New Roman"/>
        <family val="1"/>
      </rPr>
      <t xml:space="preserve"> 48   </t>
    </r>
  </si>
  <si>
    <t>297</t>
  </si>
  <si>
    <t>69.5 ± 6.3</t>
  </si>
  <si>
    <t>64.2</t>
  </si>
  <si>
    <t>57.0</t>
  </si>
  <si>
    <t xml:space="preserve">373 + 48   </t>
  </si>
  <si>
    <t>288</t>
  </si>
  <si>
    <t>77.5</t>
  </si>
  <si>
    <t>4,4'-DDT</t>
  </si>
  <si>
    <r>
      <t>34.3</t>
    </r>
    <r>
      <rPr>
        <vertAlign val="superscript"/>
        <sz val="12"/>
        <rFont val="Times New Roman"/>
        <family val="1"/>
      </rPr>
      <t>1</t>
    </r>
  </si>
  <si>
    <r>
      <t xml:space="preserve">37.2 </t>
    </r>
    <r>
      <rPr>
        <u/>
        <sz val="12"/>
        <rFont val="Times New Roman"/>
        <family val="1"/>
      </rPr>
      <t>+</t>
    </r>
    <r>
      <rPr>
        <sz val="12"/>
        <rFont val="Times New Roman"/>
        <family val="1"/>
      </rPr>
      <t xml:space="preserve"> 3.5</t>
    </r>
  </si>
  <si>
    <r>
      <t xml:space="preserve">37.2 </t>
    </r>
    <r>
      <rPr>
        <b/>
        <u/>
        <sz val="12"/>
        <rFont val="Times New Roman"/>
        <family val="1"/>
      </rPr>
      <t>+</t>
    </r>
    <r>
      <rPr>
        <b/>
        <sz val="12"/>
        <rFont val="Times New Roman"/>
        <family val="1"/>
      </rPr>
      <t xml:space="preserve"> 3.5</t>
    </r>
  </si>
  <si>
    <t>37.1</t>
  </si>
  <si>
    <t>&lt;1</t>
  </si>
  <si>
    <t>37.2 + 3.5</t>
  </si>
  <si>
    <t>37.3</t>
  </si>
  <si>
    <t>alpha-HCH</t>
  </si>
  <si>
    <r>
      <t>a</t>
    </r>
    <r>
      <rPr>
        <sz val="12"/>
        <rFont val="Times New Roman"/>
        <family val="1"/>
      </rPr>
      <t>-HCH</t>
    </r>
  </si>
  <si>
    <r>
      <t xml:space="preserve">  5.72 </t>
    </r>
    <r>
      <rPr>
        <u/>
        <sz val="12"/>
        <rFont val="Times New Roman"/>
        <family val="1"/>
      </rPr>
      <t>+</t>
    </r>
    <r>
      <rPr>
        <sz val="12"/>
        <rFont val="Times New Roman"/>
        <family val="1"/>
      </rPr>
      <t xml:space="preserve"> 0.65</t>
    </r>
  </si>
  <si>
    <r>
      <t xml:space="preserve">  5.72 </t>
    </r>
    <r>
      <rPr>
        <b/>
        <u/>
        <sz val="12"/>
        <rFont val="Times New Roman"/>
        <family val="1"/>
      </rPr>
      <t>+</t>
    </r>
    <r>
      <rPr>
        <b/>
        <sz val="12"/>
        <rFont val="Times New Roman"/>
        <family val="1"/>
      </rPr>
      <t xml:space="preserve"> 0.65</t>
    </r>
  </si>
  <si>
    <t>7.32</t>
  </si>
  <si>
    <t>1.16 ± 0.18</t>
  </si>
  <si>
    <t>1.53</t>
  </si>
  <si>
    <r>
      <t>a</t>
    </r>
    <r>
      <rPr>
        <sz val="10"/>
        <rFont val="Times New Roman"/>
        <family val="1"/>
      </rPr>
      <t>-HCH</t>
    </r>
  </si>
  <si>
    <t xml:space="preserve">  5.72 + 0.65</t>
  </si>
  <si>
    <t>5.42</t>
  </si>
  <si>
    <r>
      <t>α</t>
    </r>
    <r>
      <rPr>
        <sz val="10"/>
        <rFont val="Arial"/>
        <family val="2"/>
      </rPr>
      <t>-HCH</t>
    </r>
  </si>
  <si>
    <t>5.72 ± 0.65</t>
  </si>
  <si>
    <t>α-HCH</t>
  </si>
  <si>
    <t>beta-HCH</t>
  </si>
  <si>
    <t>0.283</t>
  </si>
  <si>
    <t>24.9 ± 4.3</t>
  </si>
  <si>
    <t>32.8</t>
  </si>
  <si>
    <t>27.1</t>
  </si>
  <si>
    <r>
      <t>b</t>
    </r>
    <r>
      <rPr>
        <sz val="10"/>
        <rFont val="Times New Roman"/>
        <family val="1"/>
      </rPr>
      <t>-HCH</t>
    </r>
  </si>
  <si>
    <r>
      <t>β</t>
    </r>
    <r>
      <rPr>
        <sz val="10"/>
        <rFont val="Arial"/>
        <family val="2"/>
      </rPr>
      <t>-HCH</t>
    </r>
  </si>
  <si>
    <t>β-HCH</t>
  </si>
  <si>
    <t>gamma-HCH</t>
  </si>
  <si>
    <r>
      <t>g</t>
    </r>
    <r>
      <rPr>
        <sz val="12"/>
        <rFont val="Times New Roman"/>
        <family val="1"/>
      </rPr>
      <t>-HCH</t>
    </r>
  </si>
  <si>
    <r>
      <t xml:space="preserve"> 1.14 </t>
    </r>
    <r>
      <rPr>
        <u/>
        <sz val="12"/>
        <rFont val="Times New Roman"/>
        <family val="1"/>
      </rPr>
      <t>+</t>
    </r>
    <r>
      <rPr>
        <sz val="12"/>
        <rFont val="Times New Roman"/>
        <family val="1"/>
      </rPr>
      <t xml:space="preserve"> 0.18</t>
    </r>
  </si>
  <si>
    <r>
      <t xml:space="preserve"> 1.14 </t>
    </r>
    <r>
      <rPr>
        <b/>
        <u/>
        <sz val="12"/>
        <rFont val="Times New Roman"/>
        <family val="1"/>
      </rPr>
      <t>+</t>
    </r>
    <r>
      <rPr>
        <b/>
        <sz val="12"/>
        <rFont val="Times New Roman"/>
        <family val="1"/>
      </rPr>
      <t xml:space="preserve"> 0.18</t>
    </r>
  </si>
  <si>
    <t>1.18</t>
  </si>
  <si>
    <r>
      <t>&lt;0.4;</t>
    </r>
    <r>
      <rPr>
        <sz val="12"/>
        <rFont val="Times New Roman"/>
        <family val="1"/>
      </rPr>
      <t xml:space="preserve"> 0.342 ± 0.024</t>
    </r>
  </si>
  <si>
    <t>0.327</t>
  </si>
  <si>
    <t>0.312</t>
  </si>
  <si>
    <r>
      <t>g</t>
    </r>
    <r>
      <rPr>
        <sz val="10"/>
        <rFont val="Times New Roman"/>
        <family val="1"/>
      </rPr>
      <t>-HCH</t>
    </r>
  </si>
  <si>
    <t xml:space="preserve"> 1.14 + 0.18</t>
  </si>
  <si>
    <r>
      <t>&lt;0.4</t>
    </r>
    <r>
      <rPr>
        <sz val="10"/>
        <rFont val="Times New Roman"/>
        <family val="1"/>
      </rPr>
      <t>; 0.342 ± 0.024</t>
    </r>
  </si>
  <si>
    <t>&lt;0.4; 0.342 ± 0.024</t>
  </si>
  <si>
    <t>0.377</t>
  </si>
  <si>
    <t>0.342 ± 0.024</t>
  </si>
  <si>
    <r>
      <t>γ</t>
    </r>
    <r>
      <rPr>
        <sz val="10"/>
        <rFont val="Arial"/>
        <family val="2"/>
      </rPr>
      <t>-HCH</t>
    </r>
  </si>
  <si>
    <t>1.14 ± 0.18</t>
  </si>
  <si>
    <t>γ-HCH</t>
  </si>
  <si>
    <t>cis-chlordane</t>
  </si>
  <si>
    <r>
      <t>cis</t>
    </r>
    <r>
      <rPr>
        <sz val="12"/>
        <rFont val="Times New Roman"/>
        <family val="1"/>
      </rPr>
      <t>-chlordane</t>
    </r>
  </si>
  <si>
    <r>
      <t xml:space="preserve"> 32.5 </t>
    </r>
    <r>
      <rPr>
        <u/>
        <sz val="12"/>
        <rFont val="Times New Roman"/>
        <family val="1"/>
      </rPr>
      <t>+</t>
    </r>
    <r>
      <rPr>
        <sz val="12"/>
        <rFont val="Times New Roman"/>
        <family val="1"/>
      </rPr>
      <t xml:space="preserve"> 1.8</t>
    </r>
  </si>
  <si>
    <r>
      <t xml:space="preserve"> 32.5 </t>
    </r>
    <r>
      <rPr>
        <b/>
        <u/>
        <sz val="12"/>
        <rFont val="Times New Roman"/>
        <family val="1"/>
      </rPr>
      <t>+</t>
    </r>
    <r>
      <rPr>
        <b/>
        <sz val="12"/>
        <rFont val="Times New Roman"/>
        <family val="1"/>
      </rPr>
      <t xml:space="preserve"> 1.8</t>
    </r>
  </si>
  <si>
    <t>32.3</t>
  </si>
  <si>
    <t>0.254 ± 0.024</t>
  </si>
  <si>
    <t>0.289</t>
  </si>
  <si>
    <t>0.229</t>
  </si>
  <si>
    <r>
      <t>cis</t>
    </r>
    <r>
      <rPr>
        <sz val="10"/>
        <rFont val="Times New Roman"/>
        <family val="1"/>
      </rPr>
      <t>-chlordane</t>
    </r>
  </si>
  <si>
    <t xml:space="preserve"> 32.5 + 1.8</t>
  </si>
  <si>
    <t>36.4</t>
  </si>
  <si>
    <t>0.247</t>
  </si>
  <si>
    <r>
      <t>cis</t>
    </r>
    <r>
      <rPr>
        <sz val="12"/>
        <color rgb="FF000000"/>
        <rFont val="Times New Roman"/>
        <family val="1"/>
      </rPr>
      <t>-chlordane</t>
    </r>
  </si>
  <si>
    <r>
      <t>cis-</t>
    </r>
    <r>
      <rPr>
        <sz val="10"/>
        <rFont val="Arial"/>
        <family val="2"/>
      </rPr>
      <t>chlordane</t>
    </r>
  </si>
  <si>
    <r>
      <rPr>
        <i/>
        <sz val="10"/>
        <rFont val="Times New Roman"/>
        <family val="1"/>
      </rPr>
      <t>cis-</t>
    </r>
    <r>
      <rPr>
        <sz val="10"/>
        <rFont val="Times New Roman"/>
        <family val="1"/>
      </rPr>
      <t>chlordane</t>
    </r>
  </si>
  <si>
    <t>cis nonachlor</t>
  </si>
  <si>
    <r>
      <t>cis</t>
    </r>
    <r>
      <rPr>
        <sz val="12"/>
        <rFont val="Times New Roman"/>
        <family val="1"/>
      </rPr>
      <t>-nonachlor</t>
    </r>
  </si>
  <si>
    <r>
      <t xml:space="preserve"> 59.1 </t>
    </r>
    <r>
      <rPr>
        <u/>
        <sz val="12"/>
        <rFont val="Times New Roman"/>
        <family val="1"/>
      </rPr>
      <t>+</t>
    </r>
    <r>
      <rPr>
        <sz val="12"/>
        <rFont val="Times New Roman"/>
        <family val="1"/>
      </rPr>
      <t xml:space="preserve"> 3.6</t>
    </r>
  </si>
  <si>
    <r>
      <t xml:space="preserve"> 59.1 </t>
    </r>
    <r>
      <rPr>
        <b/>
        <u/>
        <sz val="12"/>
        <rFont val="Times New Roman"/>
        <family val="1"/>
      </rPr>
      <t>+</t>
    </r>
    <r>
      <rPr>
        <b/>
        <sz val="12"/>
        <rFont val="Times New Roman"/>
        <family val="1"/>
      </rPr>
      <t xml:space="preserve"> 3.6</t>
    </r>
  </si>
  <si>
    <t>53.1</t>
  </si>
  <si>
    <t>1.94 ± 0.48</t>
  </si>
  <si>
    <t>1.61</t>
  </si>
  <si>
    <r>
      <t>cis</t>
    </r>
    <r>
      <rPr>
        <sz val="10"/>
        <rFont val="Times New Roman"/>
        <family val="1"/>
      </rPr>
      <t>-nonachlor</t>
    </r>
  </si>
  <si>
    <t xml:space="preserve"> 59.1 + 3.6</t>
  </si>
  <si>
    <t>75.7</t>
  </si>
  <si>
    <t>1.84</t>
  </si>
  <si>
    <r>
      <t>cis</t>
    </r>
    <r>
      <rPr>
        <sz val="12"/>
        <color rgb="FF000000"/>
        <rFont val="Times New Roman"/>
        <family val="1"/>
      </rPr>
      <t>-nonachlor</t>
    </r>
  </si>
  <si>
    <r>
      <t>cis</t>
    </r>
    <r>
      <rPr>
        <sz val="10"/>
        <rFont val="Arial"/>
        <family val="2"/>
      </rPr>
      <t>-nonachlor</t>
    </r>
  </si>
  <si>
    <t>59.1 ± 3.6</t>
  </si>
  <si>
    <r>
      <rPr>
        <i/>
        <sz val="10"/>
        <rFont val="Times New Roman"/>
        <family val="1"/>
      </rPr>
      <t>cis</t>
    </r>
    <r>
      <rPr>
        <sz val="10"/>
        <rFont val="Times New Roman"/>
        <family val="1"/>
      </rPr>
      <t>-nonachlor</t>
    </r>
  </si>
  <si>
    <t>heptachlor epoxide</t>
  </si>
  <si>
    <r>
      <t xml:space="preserve"> 5.50 </t>
    </r>
    <r>
      <rPr>
        <u/>
        <sz val="12"/>
        <rFont val="Times New Roman"/>
        <family val="1"/>
      </rPr>
      <t>+</t>
    </r>
    <r>
      <rPr>
        <sz val="12"/>
        <rFont val="Times New Roman"/>
        <family val="1"/>
      </rPr>
      <t xml:space="preserve"> 0.23</t>
    </r>
  </si>
  <si>
    <r>
      <t xml:space="preserve"> 5.50 </t>
    </r>
    <r>
      <rPr>
        <b/>
        <u/>
        <sz val="12"/>
        <rFont val="Times New Roman"/>
        <family val="1"/>
      </rPr>
      <t>+</t>
    </r>
    <r>
      <rPr>
        <b/>
        <sz val="12"/>
        <rFont val="Times New Roman"/>
        <family val="1"/>
      </rPr>
      <t xml:space="preserve"> 0.23</t>
    </r>
  </si>
  <si>
    <t>5.43</t>
  </si>
  <si>
    <t>4.41 ± 0.3</t>
  </si>
  <si>
    <t>4.35</t>
  </si>
  <si>
    <t>4.30</t>
  </si>
  <si>
    <r>
      <t>trans</t>
    </r>
    <r>
      <rPr>
        <sz val="10"/>
        <rFont val="Times New Roman"/>
        <family val="1"/>
      </rPr>
      <t>-chlordane</t>
    </r>
  </si>
  <si>
    <t xml:space="preserve"> 8.36 + 0.91</t>
  </si>
  <si>
    <t>&lt;2</t>
  </si>
  <si>
    <t xml:space="preserve"> 5.50 + 0.23</t>
  </si>
  <si>
    <t>4.08</t>
  </si>
  <si>
    <t>4.54</t>
  </si>
  <si>
    <r>
      <t>trans</t>
    </r>
    <r>
      <rPr>
        <sz val="12"/>
        <color rgb="FF000000"/>
        <rFont val="Times New Roman"/>
        <family val="1"/>
      </rPr>
      <t>-chlordane</t>
    </r>
  </si>
  <si>
    <t>5.5 ± 0.23</t>
  </si>
  <si>
    <t>oxychlordane</t>
  </si>
  <si>
    <r>
      <t>20.1</t>
    </r>
    <r>
      <rPr>
        <vertAlign val="superscript"/>
        <sz val="12"/>
        <rFont val="Times New Roman"/>
        <family val="1"/>
      </rPr>
      <t>1</t>
    </r>
  </si>
  <si>
    <r>
      <t xml:space="preserve">18.9 </t>
    </r>
    <r>
      <rPr>
        <u/>
        <sz val="12"/>
        <rFont val="Times New Roman"/>
        <family val="1"/>
      </rPr>
      <t>+</t>
    </r>
    <r>
      <rPr>
        <sz val="12"/>
        <rFont val="Times New Roman"/>
        <family val="1"/>
      </rPr>
      <t xml:space="preserve"> 1.5</t>
    </r>
  </si>
  <si>
    <r>
      <t xml:space="preserve">18.9 </t>
    </r>
    <r>
      <rPr>
        <b/>
        <u/>
        <sz val="12"/>
        <rFont val="Times New Roman"/>
        <family val="1"/>
      </rPr>
      <t>+</t>
    </r>
    <r>
      <rPr>
        <b/>
        <sz val="12"/>
        <rFont val="Times New Roman"/>
        <family val="1"/>
      </rPr>
      <t xml:space="preserve"> 1.5</t>
    </r>
  </si>
  <si>
    <t>18.6</t>
  </si>
  <si>
    <t>7.16 ± 0.7</t>
  </si>
  <si>
    <t>7.07</t>
  </si>
  <si>
    <t>6.06</t>
  </si>
  <si>
    <r>
      <t>trans</t>
    </r>
    <r>
      <rPr>
        <sz val="10"/>
        <rFont val="Times New Roman"/>
        <family val="1"/>
      </rPr>
      <t>-nonachlor</t>
    </r>
  </si>
  <si>
    <t>99.6 + 7.6</t>
  </si>
  <si>
    <t>0.481 ± 0.1</t>
  </si>
  <si>
    <t>18.9 + 1.5</t>
  </si>
  <si>
    <t>20.9</t>
  </si>
  <si>
    <t>7.03</t>
  </si>
  <si>
    <r>
      <t>trans</t>
    </r>
    <r>
      <rPr>
        <sz val="12"/>
        <color rgb="FF000000"/>
        <rFont val="Times New Roman"/>
        <family val="1"/>
      </rPr>
      <t>-nonachlor</t>
    </r>
  </si>
  <si>
    <t>trans-chlordane</t>
  </si>
  <si>
    <r>
      <t>trans</t>
    </r>
    <r>
      <rPr>
        <sz val="12"/>
        <rFont val="Times New Roman"/>
        <family val="1"/>
      </rPr>
      <t>-chlordane</t>
    </r>
  </si>
  <si>
    <r>
      <t xml:space="preserve"> 8.36 </t>
    </r>
    <r>
      <rPr>
        <u/>
        <sz val="12"/>
        <rFont val="Times New Roman"/>
        <family val="1"/>
      </rPr>
      <t>+</t>
    </r>
    <r>
      <rPr>
        <sz val="12"/>
        <rFont val="Times New Roman"/>
        <family val="1"/>
      </rPr>
      <t xml:space="preserve"> 0.91</t>
    </r>
  </si>
  <si>
    <r>
      <t xml:space="preserve"> 8.36 </t>
    </r>
    <r>
      <rPr>
        <b/>
        <u/>
        <sz val="12"/>
        <rFont val="Times New Roman"/>
        <family val="1"/>
      </rPr>
      <t>+</t>
    </r>
    <r>
      <rPr>
        <b/>
        <sz val="12"/>
        <rFont val="Times New Roman"/>
        <family val="1"/>
      </rPr>
      <t xml:space="preserve"> 0.91</t>
    </r>
  </si>
  <si>
    <t>8.58</t>
  </si>
  <si>
    <t>heptachlor</t>
  </si>
  <si>
    <t>7.52</t>
  </si>
  <si>
    <t>0.138</t>
  </si>
  <si>
    <t>Heptachlor</t>
  </si>
  <si>
    <r>
      <t>trans</t>
    </r>
    <r>
      <rPr>
        <sz val="10"/>
        <rFont val="Arial"/>
        <family val="2"/>
      </rPr>
      <t>-chlordane</t>
    </r>
  </si>
  <si>
    <t>8.36 ± 0.91</t>
  </si>
  <si>
    <r>
      <rPr>
        <i/>
        <sz val="10"/>
        <rFont val="Times New Roman"/>
        <family val="1"/>
      </rPr>
      <t>trans</t>
    </r>
    <r>
      <rPr>
        <sz val="10"/>
        <rFont val="Times New Roman"/>
        <family val="1"/>
      </rPr>
      <t>-chlordane</t>
    </r>
  </si>
  <si>
    <t>trans-nonachlor</t>
  </si>
  <si>
    <r>
      <t>trans</t>
    </r>
    <r>
      <rPr>
        <sz val="12"/>
        <rFont val="Times New Roman"/>
        <family val="1"/>
      </rPr>
      <t>-nonachlor</t>
    </r>
  </si>
  <si>
    <r>
      <t xml:space="preserve">99.6 </t>
    </r>
    <r>
      <rPr>
        <u/>
        <sz val="12"/>
        <rFont val="Times New Roman"/>
        <family val="1"/>
      </rPr>
      <t>+</t>
    </r>
    <r>
      <rPr>
        <sz val="12"/>
        <rFont val="Times New Roman"/>
        <family val="1"/>
      </rPr>
      <t xml:space="preserve"> 7.6</t>
    </r>
  </si>
  <si>
    <r>
      <t xml:space="preserve">99.6 </t>
    </r>
    <r>
      <rPr>
        <b/>
        <u/>
        <sz val="12"/>
        <rFont val="Times New Roman"/>
        <family val="1"/>
      </rPr>
      <t>+</t>
    </r>
    <r>
      <rPr>
        <b/>
        <sz val="12"/>
        <rFont val="Times New Roman"/>
        <family val="1"/>
      </rPr>
      <t xml:space="preserve"> 7.6</t>
    </r>
  </si>
  <si>
    <t>106</t>
  </si>
  <si>
    <t>0.449</t>
  </si>
  <si>
    <t>0.302</t>
  </si>
  <si>
    <t>112</t>
  </si>
  <si>
    <t>0.528</t>
  </si>
  <si>
    <r>
      <t>trans</t>
    </r>
    <r>
      <rPr>
        <sz val="10"/>
        <rFont val="Arial"/>
        <family val="2"/>
      </rPr>
      <t>-nonachlor</t>
    </r>
  </si>
  <si>
    <t>99.6 ± 7.6</t>
  </si>
  <si>
    <r>
      <rPr>
        <i/>
        <sz val="10"/>
        <rFont val="Times New Roman"/>
        <family val="1"/>
      </rPr>
      <t>trans</t>
    </r>
    <r>
      <rPr>
        <sz val="10"/>
        <rFont val="Times New Roman"/>
        <family val="1"/>
      </rPr>
      <t>-nonachlor</t>
    </r>
  </si>
  <si>
    <t>dieldrin</t>
  </si>
  <si>
    <r>
      <t xml:space="preserve">32.5 </t>
    </r>
    <r>
      <rPr>
        <u/>
        <sz val="12"/>
        <rFont val="Times New Roman"/>
        <family val="1"/>
      </rPr>
      <t>+</t>
    </r>
    <r>
      <rPr>
        <sz val="12"/>
        <rFont val="Times New Roman"/>
        <family val="1"/>
      </rPr>
      <t xml:space="preserve">  3.5 </t>
    </r>
  </si>
  <si>
    <r>
      <t xml:space="preserve">32.5 </t>
    </r>
    <r>
      <rPr>
        <b/>
        <u/>
        <sz val="12"/>
        <rFont val="Times New Roman"/>
        <family val="1"/>
      </rPr>
      <t>+</t>
    </r>
    <r>
      <rPr>
        <b/>
        <sz val="12"/>
        <rFont val="Times New Roman"/>
        <family val="1"/>
      </rPr>
      <t xml:space="preserve">  3.5 </t>
    </r>
  </si>
  <si>
    <t>29.9</t>
  </si>
  <si>
    <t>3.34 ± 0.36</t>
  </si>
  <si>
    <t>3.24</t>
  </si>
  <si>
    <t>3.00</t>
  </si>
  <si>
    <t xml:space="preserve">32.5 +  3.5 </t>
  </si>
  <si>
    <t>32.5</t>
  </si>
  <si>
    <t>3.29</t>
  </si>
  <si>
    <t>aldrin</t>
  </si>
  <si>
    <t>1.45</t>
  </si>
  <si>
    <t>endrin</t>
  </si>
  <si>
    <t>0.963</t>
  </si>
  <si>
    <t>0.452 ± 0.082</t>
  </si>
  <si>
    <t>0.219</t>
  </si>
  <si>
    <t>endosulfan II</t>
  </si>
  <si>
    <t>endosulfan I</t>
  </si>
  <si>
    <t>0.271 ± 0.049</t>
  </si>
  <si>
    <t>28.4</t>
  </si>
  <si>
    <t>0.421 ± 0.076</t>
  </si>
  <si>
    <t>0.432</t>
  </si>
  <si>
    <t>endosulfan sulfate</t>
  </si>
  <si>
    <t>HCB</t>
  </si>
  <si>
    <r>
      <t xml:space="preserve">7.25 </t>
    </r>
    <r>
      <rPr>
        <u/>
        <sz val="12"/>
        <rFont val="Times New Roman"/>
        <family val="1"/>
      </rPr>
      <t>+</t>
    </r>
    <r>
      <rPr>
        <sz val="12"/>
        <rFont val="Times New Roman"/>
        <family val="1"/>
      </rPr>
      <t xml:space="preserve"> 0.83</t>
    </r>
  </si>
  <si>
    <r>
      <t xml:space="preserve">7.25 </t>
    </r>
    <r>
      <rPr>
        <b/>
        <u/>
        <sz val="12"/>
        <rFont val="Times New Roman"/>
        <family val="1"/>
      </rPr>
      <t>+</t>
    </r>
    <r>
      <rPr>
        <b/>
        <sz val="12"/>
        <rFont val="Times New Roman"/>
        <family val="1"/>
      </rPr>
      <t xml:space="preserve"> 0.83</t>
    </r>
  </si>
  <si>
    <t>6.95</t>
  </si>
  <si>
    <t>34.0 ± 5.3</t>
  </si>
  <si>
    <t>41.8</t>
  </si>
  <si>
    <t>32.9</t>
  </si>
  <si>
    <t>7.25 + 0.83</t>
  </si>
  <si>
    <t>6.79</t>
  </si>
  <si>
    <t>31.9</t>
  </si>
  <si>
    <t>mirex</t>
  </si>
  <si>
    <r>
      <t xml:space="preserve">  6.47 </t>
    </r>
    <r>
      <rPr>
        <u/>
        <sz val="12"/>
        <rFont val="Times New Roman"/>
        <family val="1"/>
      </rPr>
      <t>+</t>
    </r>
    <r>
      <rPr>
        <sz val="12"/>
        <rFont val="Times New Roman"/>
        <family val="1"/>
      </rPr>
      <t xml:space="preserve"> 0.77</t>
    </r>
  </si>
  <si>
    <t xml:space="preserve">  6.47 + 0.77</t>
  </si>
  <si>
    <t>5.52</t>
  </si>
  <si>
    <t>1.58 ± 0.16</t>
  </si>
  <si>
    <t>1.47</t>
  </si>
  <si>
    <t>7.49</t>
  </si>
  <si>
    <t>1.80</t>
  </si>
  <si>
    <t>Octachlorosytrene</t>
  </si>
  <si>
    <t>octachlorosytrene</t>
  </si>
  <si>
    <t>4.69</t>
  </si>
  <si>
    <t>0.913 ± 0.087</t>
  </si>
  <si>
    <t>1.00</t>
  </si>
  <si>
    <t>0.867</t>
  </si>
  <si>
    <t>pentachlorobenzene</t>
  </si>
  <si>
    <t>0.116</t>
  </si>
  <si>
    <t>1.93 ± 0.5</t>
  </si>
  <si>
    <t>3.39</t>
  </si>
  <si>
    <t>2.66</t>
  </si>
  <si>
    <t>0.288</t>
  </si>
  <si>
    <r>
      <t>1</t>
    </r>
    <r>
      <rPr>
        <sz val="12"/>
        <rFont val="Times New Roman"/>
        <family val="1"/>
      </rPr>
      <t xml:space="preserve"> Values obtained using GC-MS</t>
    </r>
  </si>
  <si>
    <t>BDE 17</t>
  </si>
  <si>
    <t>BDE 25</t>
  </si>
  <si>
    <t>BDE 28</t>
  </si>
  <si>
    <t>Certified values</t>
  </si>
  <si>
    <t>BDE 30</t>
  </si>
  <si>
    <t>BDE28</t>
  </si>
  <si>
    <t>0.73 with 33</t>
  </si>
  <si>
    <r>
      <t xml:space="preserve">0.742+0.027 </t>
    </r>
    <r>
      <rPr>
        <sz val="12"/>
        <rFont val="Times New Roman"/>
        <family val="1"/>
      </rPr>
      <t>(w/ BDE 33)</t>
    </r>
  </si>
  <si>
    <t>0.899</t>
  </si>
  <si>
    <t>BDE 47</t>
  </si>
  <si>
    <t>29.9+2.3</t>
  </si>
  <si>
    <t>0.771 ± 0.14</t>
  </si>
  <si>
    <t>0.742+0.027</t>
  </si>
  <si>
    <t>0.877</t>
  </si>
  <si>
    <t>BDE47</t>
  </si>
  <si>
    <t>34.0</t>
  </si>
  <si>
    <t>0.856</t>
  </si>
  <si>
    <t>0.747</t>
  </si>
  <si>
    <t>BDE 49</t>
  </si>
  <si>
    <t>1.10+0.23</t>
  </si>
  <si>
    <t>0.788</t>
  </si>
  <si>
    <t>BDE66</t>
  </si>
  <si>
    <t>BDE 66</t>
  </si>
  <si>
    <t>1.35+0.16</t>
  </si>
  <si>
    <t>1.40</t>
  </si>
  <si>
    <t>1.41</t>
  </si>
  <si>
    <t>BDE99</t>
  </si>
  <si>
    <t>BDE 99</t>
  </si>
  <si>
    <t>18.5+2.1</t>
  </si>
  <si>
    <t>17.7</t>
  </si>
  <si>
    <t>0.530 ± 0.21</t>
  </si>
  <si>
    <t>0.628</t>
  </si>
  <si>
    <t>BDE 71</t>
  </si>
  <si>
    <t>19.3</t>
  </si>
  <si>
    <t>0.687</t>
  </si>
  <si>
    <t>BDE100</t>
  </si>
  <si>
    <t>BDE 100</t>
  </si>
  <si>
    <t>8.57+0.52</t>
  </si>
  <si>
    <t>8.01</t>
  </si>
  <si>
    <t>0.310 ± 0.13</t>
  </si>
  <si>
    <t>0.261</t>
  </si>
  <si>
    <t>BDE 74</t>
  </si>
  <si>
    <t>5.77</t>
  </si>
  <si>
    <t>BDE138</t>
  </si>
  <si>
    <t>BDE 138</t>
  </si>
  <si>
    <t>0.644 ± 0.087</t>
  </si>
  <si>
    <t>0.973</t>
  </si>
  <si>
    <t>0.714</t>
  </si>
  <si>
    <t>BDE 75</t>
  </si>
  <si>
    <t>0.140</t>
  </si>
  <si>
    <t>0.682</t>
  </si>
  <si>
    <t>BDE153</t>
  </si>
  <si>
    <t>BDE 153</t>
  </si>
  <si>
    <t>2.81+0.41</t>
  </si>
  <si>
    <t>BDE 85</t>
  </si>
  <si>
    <t>4.05</t>
  </si>
  <si>
    <t>BDE154</t>
  </si>
  <si>
    <t>BDE 154</t>
  </si>
  <si>
    <t>5.77+0.80</t>
  </si>
  <si>
    <t>5.09</t>
  </si>
  <si>
    <t>BDE 97+118</t>
  </si>
  <si>
    <t>6.86</t>
  </si>
  <si>
    <t>BDE155</t>
  </si>
  <si>
    <t>BDE 155</t>
  </si>
  <si>
    <t>0.51+0.11</t>
  </si>
  <si>
    <t>0.410</t>
  </si>
  <si>
    <t>BDE_183</t>
  </si>
  <si>
    <t>BDE 183</t>
  </si>
  <si>
    <t>0.235+0.033</t>
  </si>
  <si>
    <t>0.106</t>
  </si>
  <si>
    <t>BDE 101</t>
  </si>
  <si>
    <t>BDE17</t>
  </si>
  <si>
    <t>BDE 116</t>
  </si>
  <si>
    <t>BDE33</t>
  </si>
  <si>
    <t>BDE 119</t>
  </si>
  <si>
    <t>BDE 33</t>
  </si>
  <si>
    <t>BDE30</t>
  </si>
  <si>
    <t>BDE 139</t>
  </si>
  <si>
    <t>BDE25</t>
  </si>
  <si>
    <t>1.20</t>
  </si>
  <si>
    <t>BDE_49</t>
  </si>
  <si>
    <t>BDE_75</t>
  </si>
  <si>
    <t>BDE 156</t>
  </si>
  <si>
    <t>BDE85</t>
  </si>
  <si>
    <t>BDE 173+190</t>
  </si>
  <si>
    <t>BDE116</t>
  </si>
  <si>
    <t>BDE 181</t>
  </si>
  <si>
    <t>BDE156</t>
  </si>
  <si>
    <t>BDE 182</t>
  </si>
  <si>
    <t>BDE_191</t>
  </si>
  <si>
    <t>BDE_181</t>
  </si>
  <si>
    <t>BDE 185</t>
  </si>
  <si>
    <t>BDE71</t>
  </si>
  <si>
    <t>BDE 191</t>
  </si>
  <si>
    <t>BDE_190</t>
  </si>
  <si>
    <t>BDE 196</t>
  </si>
  <si>
    <t>BDE 198</t>
  </si>
  <si>
    <t>BDE 203</t>
  </si>
  <si>
    <t>BDE 204+197</t>
  </si>
  <si>
    <t>Value</t>
  </si>
  <si>
    <t>(ng/g)</t>
  </si>
  <si>
    <t>2010 LAAL - DMA 80 Measurements (Determination of Hg)
The mass fraction of Hg was determined with a direct mercury analyzer DMA 80 (Milestone
Scientific, Shelton, CT). External calibration utilizing SRM 1946 Lake Superior Fish Tissue was
performed once prior to performing sample analysis of standards and unknown samples. The
external calibration curve was created by aliquoting different masses of the fresh frozen SRM
into nickel sample boats. Bracketing standards of QC04ERM1, SRM 1946, and
NSKI17LAAL10 were used in between blocks of 7-8 unknown samples in order to verify the
instrument calibration and monitor for drift. The samples were then dried at 300 ºC for 60 s,
thermally decomposed at 850 ºC for 180 s, catalytically reduced to Hg0, and trapped on a gold
amalgamation trap. The standard drying time of 60 s was increased for some samples according
to the following equation:
Drying time (s) = sample mass (mg) x fraction moisture in sample x 0.60 The mercury was then thermally desorbed and the Hg atomic absorption measured at 254 nm for
the unknown Laysan Albatross egg samples, and the QC04ERM1 and SRM 1946 control
samples.</t>
  </si>
  <si>
    <t>1999-2002 Mercury Samples were run in 12 analytical batches of six samples, each of which consisted of four eggs, one control sample and one method blank. The sample dissolution procedures used multiple iterations of microwave digestion. For each digestion batch, approximately 0.9 g sample aliquots of homogenized egg tissue were digested along with one approximately 0.6 g control sample aliquot of SRM 2976 Mussel Tissue (Trace Elements and Methylmercury) and a procedural blank. The certified value for total Hg in SRM 2976 is 0.0610 μg/g ± 0.0036 μg/g. Each analytical sample was spiked with a known quantity of isotopically enriched mercury (201Hg enriched isotopic spike) prior to addition of the 5 mL nitric acid decomposition medium. The amount of spike delivered to the blank vessels was reduced to curtail errors due to overspiking. All samples were digested in a Perkin-Elmer (Shelton, CT) Multiwave microwave oven at the highest possible temperatures (up to 300 °C) and pressures (up to 8 MPa) in order to equilibrate the spiked mercury with the natural mercury present in the samples. The resulting digests were vented and diluted with high purity water to a total volume of approximately 40 mL and nonquantitatively transferred into 60 mL polyethylene bottles. Further sample dilutions ranging from 1:3 to 1:40 were required prior to analysis. SRM 3133 Mercury Spectrometric Solution was used to calibrate the isotopic spike solution prior to its use. First, an approximately 100 ng/g 201Hg isotopic spike solution was prepared using 3% (mass fraction) HNO3 and 0.5% (mass fraction) K2Cr2O7 as the diluent to reduce loss of elemental mercury. Two approximately 100 ng/g natural mercury solutions were quantitatively prepared from SRM 3133 in 3% (mass fraction) HNO3 only. The natural and enriched Hg solutions were then mixed (by mass) to obtain four spike calibration solutions having a target 201Hg/202Hg ratio of 2:1. Thus, the mean spike concentration obtained from the four spike calibration mixes was used as the working concentration for the spike solution. The spike solution was periodically re-calibrated with freshly prepared SRM 3133 as even the K2Cr2O7 stabilizer could not indefinitely postpone the liberation of elemental Hg from the spike solution. The variability in the spike calibration (expressed as the percent relative standard deviation of the working spike concentration ± 1s) as calculated from four spike calibration mixes for n = 5 separate spike calibration experiments was 0.22% ± 0.03%.
ID-CV-ICPMS Measurements
The mercury reduction chemistry and sample introduction system has been described previously (Christopher et al. 2001) and is only briefly summarized here. The mercury in each sample solution was reduced to elemental Hg using a reductant solution of 10% (mass fraction) SnCl2 in 7% (mass fraction) HCl in water. A gas-liquid separator was used to strip the Hg from the  sample digest solutions using a stream of Ar gas (approximately 250 mL/min.). Delivery of Hg0 to the mass spectrometer was achieved by plumbing the gas output of the gas-liquid separator into the inductively coupled plasma mass spectrometer (ICPMS) injector line. A mass flow controller (AALBORG Model GFC 171, Greenwich, CT), controlled with LabView software and National Instruments (Austin, TX) data acquisition hardware, regulated gas flow through the gas-liquid separator. Numerous 201Hg/202Hg isotope ratio pairs were collected for all calibration and analytical
samples using a Thermo Elemental PQ3 ICPMS operating in the time resolved analysis mode. The ICP power was maintained at 1350 W forward power and Ar gas flow rates were 13.5 L/min, 0.85 L/min and 0.81 L/min for the coolant, auxiliary and injector lines, respectively. Each analytical run produced a temporal profile that consisted of a 240 s data collection window. Measurements during the first 20 s to 40 s of the profile when a 5% (mass fraction) HNO3 wash solution (and not a sample) was present in the gas-liquid separator established the reference baselines. A typical isotope-time profile is depicted in Fig. 2 for a spiked egg sample from East Amatuli Island. The mean of eight baseline-corrected 10 s integration windows was used to establish the measured 201Hg/202Hg isotope ratio for all spike calibration, blank, control and unknown samples. All data were corrected for detector dead time and mass discrimination using the methods outlined by Vanhaecke and coworkers (1998).</t>
  </si>
  <si>
    <t>2002-2005 Isotope dilution cold vapor inductively coupled plasma mass spectrometry (ID-CV-ICPMS) was
used to determine total mercury (THg) levels in the egg samples. This technique has been
described in detail elsewhere (see Christopher et al. 2002), and is only summarized here.
Isotopically enriched 201Hg spike solution (Oak Ridge National Laboratory) was prepared and
calibrated using NIST SRM 3133 (Mercury Spectrometric Solution). The spike was then added
quantitatively to a mass of sample (0.2 g to 1.0 g) to yield an isotopic ratio (201Hg/202Hg) that
minimized random error propagation. Samples were then digested and equilibrated using
microwave-assisted acid decomposition with high-purity nitric acid (Fisher Scientific, Suwanee,
Georgia). Eggs collected before 2002 were digested in a Perkin-Elmer (Shelton, Connecticut)
Multiwave microwave oven at the highest possible temperatures (up to 300 °C) and pressures
(up to 8 MPa) using quartz microwave decomposition vessels and high-purity nitric acid. Egg
samples collected in 2002 and in subsequent years were digested in a CEM Discover open-focus
microwave programmed for a 15 watt ramp for 2 minutes, followed by a 70 watt ramp for 2
minutes, and a 70 watt hold for 8 minutes, resulting in typical digestion conditions of 100 °C and
15.5 kPa.
The digestant was mixed with a SnCl2 and HCl reductant solution in a gas-liquid separator,
allowing cold vapor transfer of the resulting Hg0 in a stream of argon to the inductively coupled
plasma mass spectrometer (ICPMS) injector. A VG Elemental Plasma Quad 3 ICPMS
(Windsford, Cheshire, United Kingdom) using typical power and gas flow was used in time
resolved analysis mode for measurement of isotope ratios.</t>
  </si>
  <si>
    <t>2008-2009 Total Hg Levels
We employed isotope dilution cold vapor inductively coupled plasma mass spectrometry (IDCV-
ICPMS) to determine total mercury (THg) levels in the egg samples. This technique has
been described elsewhere (Christopher et al. 2001) and is only summarized here. Isotopically
enriched 201Hg spike solution (Oak Ridge National Laboratory, USA) was prepared and
calibrated using NIST SRM 1641d Mercury in Water standard solution. The spike was added
quantitatively to the sample masses to yield an isotopic ratio (201Hg/202Hg) that minimized
random error propagation. The specific sequences and methods for digestion and addition of
the 201Hg spike solution to the 2008 and 2009 batches are described below. The resulting
digestant was mixed with a SnCl2 and HCl reductant solution in a gas-liquid separator that
allowed cold vapor transfer of the resulting Hg0 in a stream of argon gas to the inductively
10
coupled plasma mass spectrometer (ICPMS) injector. We used a VG Elemental Plasma Quad 3
ICPMS (Windsford, Cheshire, United Kingdom) set at normal power and gas flow rates in its
time resolved analysis mode to measure the isotope ratios.
2008 Collections, Batches 1-8: The aliquots that we digested for THg weighed about 0.5 g each
and we weighed them directly into quartz microwave vessels using a three-place analytical
balance (Mettler, Toledo OH, USA, Model PG603-S). The vessels contained 1.0 mL nitric acid
(Optima, Fisher Scientific, Suwanee GA, USA), 0.5 mL hydrogen peroxide (Trace Select,
Fluka, Germany), and 0.5 mL of high purity water. We digested the samples in a Perkin-Elmer
(Shelton CT, USA) Multiwave microwave oven at the highest possible temperatures (up to 300
ºC) and pressures (up to 8 MPa) that was programmed as follows: (1) 100W to 600 W ramp up
over 5 min, (2) 5 min hold at 600 W, and (3) 20 min hold at 1000 W. After digestion, we
transferred the samples to clean containers, diluted them to 10.0 mL with high purity water, and
blended them with aliquots of isotopically enriched mercury (201Hg enriched isotopic spike,
Oak Ridge National Laboratory, USA) that had been calibrated against NIST SRM 1641d
Mercury in Water standard solution. As a final step before running the samples, we diluted
them to about 0.5 ng/g each with high purity water and 2 % mass fraction HNO3 and 2 % mass
fraction HCl.
We ran batches 1-8 during 24 February 2010 – 5 March 2010. Each batch consisted of two
rotors with a total of twelve vessels containing 10 unknown egg samples, one digest of QC04-
ERM1 Egg Reference Material 1, and one method blank. QC04-ERM1 is an in-house control
material that was made from pooled murre eggs (Vander Pol et al. 2007). It has been analyzed
repeatedly for Hg and has been assigned a reference value. We ran the QC04-ERM1 digest at
the beginning and end of each batch for method validation (means are reported). We also ran a
mass bias correction sample at the beginning and end of each batch to capture instrumental drift
in mass bias and correct the measured Hg isotopic ratios, as appropriate. Each experiment
consisted of two batches run consecutively on the ICPMS.
2009 Collections, Batches 9-10: The aliquots that we digested for THg weighed between about
0.15 g and 0.3 g each. We weighed them directly into 35 mL glass microwave vessels using a
five-place analytical balance (Sartorius, Model MC210S), and then spiked them with known
quantities of isotopically enriched Hg (201Hg enriched isotopic spike, Oak Ridge National
Laboratory, USA) that had been calibrated against NIST SRM 1641d Mercury in Water
standard solution. We digested the samples with 1.2 mL nitric acid (Optima, Fisher Scientific,
Suwanee GA USA) and 0.3 mL hydrogen peroxide (Trace Select, Fluka, Germany) in a CEM
(Matthews NC, USA) Discover open-focus microwave oven programmed at 50 W for 2 min,
followed by a 50 W ramp up for 2 min, followed by a 225 W hold for 6 min (“Dolphin skin 35”
method on the microwave laptop). Maximum temperatures and pressures were 250 ºC and 275
psi, respectively, with typical maximum digestion conditions of 200 ºC and 200 psi. After
digestion, we transferred the samples to clean containers and diluted them to about 0.5 ng/g
each with high purity water and 2 % mass fraction HNO3 and 2 % mass fraction HCl in
preparation for running them.
We ran batches 9 to 10 during 16-22 September 2010. Each batch consisted of 20 unknown egg
samples, 3 digests of QC04-ERM1 Egg Reference Material 1, and two method blanks. We ran
11
3 digests of QC04-ERM1 and 3 mass bias correction samples at the beginning, middle, and end
of each batch in order to validate the method and capture instrumental drift in mass bias and
correct the measured isotopic ratios, as appropriate.</t>
  </si>
  <si>
    <t>Hg</t>
  </si>
  <si>
    <t>Expanded</t>
  </si>
  <si>
    <t>DF</t>
  </si>
  <si>
    <t>Coverage</t>
  </si>
  <si>
    <t>Eggs</t>
  </si>
  <si>
    <t>Batch #</t>
  </si>
  <si>
    <t>Sample</t>
  </si>
  <si>
    <t>Measured</t>
  </si>
  <si>
    <t>±</t>
  </si>
  <si>
    <t>Uncertainty</t>
  </si>
  <si>
    <t>Factor</t>
  </si>
  <si>
    <t>Blank</t>
  </si>
  <si>
    <t>(ng)</t>
  </si>
  <si>
    <t>1999-2000</t>
  </si>
  <si>
    <t>SRM 2976</t>
  </si>
  <si>
    <t>Eggs 68-72; 78-82</t>
  </si>
  <si>
    <t>SRM 2976-2</t>
  </si>
  <si>
    <t>Eggs 73-77; 83-87</t>
  </si>
  <si>
    <t>Certified for SRM 2976</t>
  </si>
  <si>
    <t>2002-2005</t>
  </si>
  <si>
    <t>SRM 1947-1</t>
  </si>
  <si>
    <t>SRM 1947-2</t>
  </si>
  <si>
    <t xml:space="preserve">Batch 1 </t>
  </si>
  <si>
    <t>SRM 1947-3</t>
  </si>
  <si>
    <t>CCQM-1</t>
  </si>
  <si>
    <t>CCQM-2</t>
  </si>
  <si>
    <t>CCQM-3</t>
  </si>
  <si>
    <t>Batch 6</t>
  </si>
  <si>
    <t>Certified Value ± Expanded Uncertainty</t>
  </si>
  <si>
    <t xml:space="preserve"> Mean Measured Value ± SD</t>
  </si>
  <si>
    <t xml:space="preserve">SRM 1947 </t>
  </si>
  <si>
    <t>253.5 ± 5.5</t>
  </si>
  <si>
    <t xml:space="preserve">EGG CCQM </t>
  </si>
  <si>
    <t xml:space="preserve">100.9 ± 3.3 </t>
  </si>
  <si>
    <t>QC04-ERM1</t>
  </si>
  <si>
    <t>2009 Eggs 1419-1486</t>
  </si>
  <si>
    <t>2010 LAAL</t>
  </si>
  <si>
    <t>QC04ERM1 [Hg] μg/kg</t>
  </si>
  <si>
    <t>ID</t>
  </si>
  <si>
    <t>Certified</t>
  </si>
  <si>
    <t>Acceptable</t>
  </si>
  <si>
    <t>Range</t>
  </si>
  <si>
    <t>2010 Murre</t>
  </si>
  <si>
    <t>QC04ERM1</t>
  </si>
  <si>
    <t>Determined Value</t>
  </si>
  <si>
    <t>2011 LAAL</t>
  </si>
  <si>
    <t>Determined</t>
  </si>
  <si>
    <t>2012 AK</t>
  </si>
  <si>
    <t>2012-2014 USPI</t>
  </si>
  <si>
    <t>o.4</t>
  </si>
  <si>
    <t>2014 Phoebastria spp</t>
  </si>
  <si>
    <t>2015 BFAL</t>
  </si>
  <si>
    <t xml:space="preserve">QC04ERM1 </t>
  </si>
  <si>
    <t>2012-14 eggs</t>
  </si>
  <si>
    <t>1577c</t>
  </si>
  <si>
    <t>[As]</t>
  </si>
  <si>
    <t>[Cd]</t>
  </si>
  <si>
    <t>[Cr]</t>
  </si>
  <si>
    <t>[Pb]</t>
  </si>
  <si>
    <t>[Mn]</t>
  </si>
  <si>
    <t>[Se]</t>
  </si>
  <si>
    <t>[Zn]</t>
  </si>
  <si>
    <t>--</t>
  </si>
  <si>
    <t>Standard</t>
  </si>
  <si>
    <t>Deviation</t>
  </si>
  <si>
    <t>%</t>
  </si>
  <si>
    <t>Budget</t>
  </si>
  <si>
    <t>Type</t>
  </si>
  <si>
    <t>A</t>
  </si>
  <si>
    <t>Absolute</t>
  </si>
  <si>
    <t>(μg/kg)</t>
  </si>
  <si>
    <t>Replication</t>
  </si>
  <si>
    <t>Correction</t>
  </si>
  <si>
    <t>B</t>
  </si>
  <si>
    <t>Weighing</t>
  </si>
  <si>
    <t>Series</t>
  </si>
  <si>
    <t>Combined</t>
  </si>
  <si>
    <t>Effective</t>
  </si>
  <si>
    <t>Degrees</t>
  </si>
  <si>
    <t>of</t>
  </si>
  <si>
    <t>Freedom</t>
  </si>
  <si>
    <t>1566b</t>
  </si>
  <si>
    <t>[Al]</t>
  </si>
  <si>
    <t>[Cu]</t>
  </si>
  <si>
    <t>[Rb]</t>
  </si>
  <si>
    <t>[Sr]</t>
  </si>
  <si>
    <t>[Sn]</t>
  </si>
  <si>
    <t>Eggs 10-19 - St. Lazaria COMU 1999</t>
  </si>
  <si>
    <t>Table</t>
  </si>
  <si>
    <t>Quality</t>
  </si>
  <si>
    <t>control</t>
  </si>
  <si>
    <t>sample</t>
  </si>
  <si>
    <t>mercury</t>
  </si>
  <si>
    <t>isotope</t>
  </si>
  <si>
    <t>values</t>
  </si>
  <si>
    <t>compared</t>
  </si>
  <si>
    <t>to</t>
  </si>
  <si>
    <t>previously</t>
  </si>
  <si>
    <t>reported</t>
  </si>
  <si>
    <t>measurements</t>
  </si>
  <si>
    <t>(all</t>
  </si>
  <si>
    <t>are</t>
  </si>
  <si>
    <t>relative</t>
  </si>
  <si>
    <t>NIST</t>
  </si>
  <si>
    <t>Solution).</t>
  </si>
  <si>
    <t>Data</t>
  </si>
  <si>
    <t>were</t>
  </si>
  <si>
    <t>obtained</t>
  </si>
  <si>
    <t>by</t>
  </si>
  <si>
    <t>running</t>
  </si>
  <si>
    <t>the</t>
  </si>
  <si>
    <t>samples</t>
  </si>
  <si>
    <t>concurrently</t>
  </si>
  <si>
    <t>with</t>
  </si>
  <si>
    <t>unknowns</t>
  </si>
  <si>
    <t>and</t>
  </si>
  <si>
    <t>reference</t>
  </si>
  <si>
    <t>materials</t>
  </si>
  <si>
    <t>as</t>
  </si>
  <si>
    <t>mean</t>
  </si>
  <si>
    <t>SD.</t>
  </si>
  <si>
    <t>Four</t>
  </si>
  <si>
    <t>digests</t>
  </si>
  <si>
    <t>in-house</t>
  </si>
  <si>
    <t>QC-04ERM01</t>
  </si>
  <si>
    <t>Egg</t>
  </si>
  <si>
    <t>Control</t>
  </si>
  <si>
    <t>Material</t>
  </si>
  <si>
    <t>Lake</t>
  </si>
  <si>
    <t>Michigan</t>
  </si>
  <si>
    <t>Fish</t>
  </si>
  <si>
    <t>Tissue</t>
  </si>
  <si>
    <t>prepared.</t>
  </si>
  <si>
    <t>Samples</t>
  </si>
  <si>
    <t>sizes</t>
  </si>
  <si>
    <t>reflect</t>
  </si>
  <si>
    <t>analytical</t>
  </si>
  <si>
    <t>repeats</t>
  </si>
  <si>
    <t>prepared</t>
  </si>
  <si>
    <t>from</t>
  </si>
  <si>
    <t>stock</t>
  </si>
  <si>
    <t>solutions.</t>
  </si>
  <si>
    <t>Additional</t>
  </si>
  <si>
    <t>quality</t>
  </si>
  <si>
    <t>run</t>
  </si>
  <si>
    <t>both</t>
  </si>
  <si>
    <t>before</t>
  </si>
  <si>
    <t>after</t>
  </si>
  <si>
    <t>batches</t>
  </si>
  <si>
    <t>containing</t>
  </si>
  <si>
    <t>murre</t>
  </si>
  <si>
    <t>eggs</t>
  </si>
  <si>
    <t>validate</t>
  </si>
  <si>
    <t>methods</t>
  </si>
  <si>
    <t>(7</t>
  </si>
  <si>
    <t>aliquots</t>
  </si>
  <si>
    <t>QC-04ERM01,</t>
  </si>
  <si>
    <t>1947,</t>
  </si>
  <si>
    <t>UM-Almaden).</t>
  </si>
  <si>
    <t>Reference</t>
  </si>
  <si>
    <t>N</t>
  </si>
  <si>
    <t>δ199Hg</t>
  </si>
  <si>
    <t>(‰)</t>
  </si>
  <si>
    <t>δ200Hg</t>
  </si>
  <si>
    <t>δ201Hg</t>
  </si>
  <si>
    <t>δ202H</t>
  </si>
  <si>
    <t>g</t>
  </si>
  <si>
    <t>δ204Hg</t>
  </si>
  <si>
    <t>Δ199H</t>
  </si>
  <si>
    <t>Δ201H</t>
  </si>
  <si>
    <t>Intercomparison</t>
  </si>
  <si>
    <t>(UM-Almaden)</t>
  </si>
  <si>
    <t>Blum</t>
  </si>
  <si>
    <t>Bergquist,</t>
  </si>
  <si>
    <t>22-25</t>
  </si>
  <si>
    <t>±0.06</t>
  </si>
  <si>
    <t>±0.04</t>
  </si>
  <si>
    <t>±0.07</t>
  </si>
  <si>
    <t>±0.08</t>
  </si>
  <si>
    <t>±0.11</t>
  </si>
  <si>
    <t>±0.02</t>
  </si>
  <si>
    <t>±0.13</t>
  </si>
  <si>
    <t>±0.15</t>
  </si>
  <si>
    <t>±0.17</t>
  </si>
  <si>
    <t>±0.20</t>
  </si>
  <si>
    <t>±0.29</t>
  </si>
  <si>
    <t>±0.12</t>
  </si>
  <si>
    <t>±0.09</t>
  </si>
  <si>
    <t>Point</t>
  </si>
  <si>
    <t>et</t>
  </si>
  <si>
    <t>al.</t>
  </si>
  <si>
    <t>±0.19</t>
  </si>
  <si>
    <t>±0.44</t>
  </si>
  <si>
    <t>±0.28</t>
  </si>
  <si>
    <t>N/A</t>
  </si>
  <si>
    <t>±0.25</t>
  </si>
  <si>
    <t>±0.21</t>
  </si>
  <si>
    <t>±0.38</t>
  </si>
  <si>
    <t>QC-04ERM01Murre</t>
  </si>
  <si>
    <t>±0.24</t>
  </si>
  <si>
    <t>±0.18</t>
  </si>
  <si>
    <t>±0.26</t>
  </si>
  <si>
    <t>±0.10</t>
  </si>
  <si>
    <t>±0.14</t>
  </si>
  <si>
    <t>±0.16</t>
  </si>
  <si>
    <t>ng/g</t>
  </si>
  <si>
    <t>each</t>
  </si>
  <si>
    <t>batch</t>
  </si>
  <si>
    <t>was</t>
  </si>
  <si>
    <t>±0.03</t>
  </si>
  <si>
    <t>±0.63</t>
  </si>
  <si>
    <t>±0.35</t>
  </si>
  <si>
    <t>±0.01</t>
  </si>
  <si>
    <t>1947-1</t>
  </si>
  <si>
    <t>1947-2</t>
  </si>
  <si>
    <t>1947-3</t>
  </si>
  <si>
    <t>CoA</t>
  </si>
  <si>
    <t>Standards
All abbreviations and sources of compounds can be found in ROA 839.02-09-302. An internal
standard (IS) solution was prepared on October 29, 2008 by combining solutions of the
following compounds into methanol and transferring the mixture into eight amber glass
autosampler vial aliquots: 13C8-PFOA, 13C9-PFNA, 13C9-PFDA, 13C2-PFDoA, 18O2-PFBS, 13C4-
PFOS, and 18O2-PFOSA. One of the aliquots prepared on October 29, 2008 was modified on January 7, 2009 by gravimetrically adding 13C2-PFUnA and modified a second time on February 19, 2009 with the addition of 13C4-PFBA, 13C2-PFHxA, and 18O2-PFHxS. Approximately 0.15
mL of the new IS aliquot was diluted on March 30, 2009 with 40 mL of methanol to achieve an
approximate concentration of 15 ng/mL of 13C4-PFBA, 13C2-PFHxA, 13C8-PFOA, 13C9-PFNA,
13C9-PFDA, 13C2-PFUnA, 13C2-PFDoA, 18O2-PFBS, 18O2-PFHxS, 13C4-PFOS, and 18O2-PFOSA.
The calibration series made in January 2009 from three independent weighings of neat PFCs in
methanol was used. A solution of 13C2-PFOA prepared in methanol on December 31, 2008 at
approximately 500 ng/g was further diluted on May 4, 2009 to approximately 15 ng/g and used
as the recovery standard.
Extraction
Samples were extracted on July 30, 2009 using the potassium hydroxide (KOH in methanol)
method as described in ROA 839.02-08-332. All labware (except plastic pipette tips) was prerinsed
three times with methanol to remove PFCs before use. All additions of standards were
performed gravimetrically to the nearest 0.00001 g. SRM 1947 Lake Michigan Fish Tissue, was
used as the control material since it had been measured previously in ROA 839.02-09-305 and
was expected to be the closest matrix match for seabird eggs. Previously reported mass fractions
of PFCs in SRM 1947 are shown in Table 1. Three replicates of SRM 1947, six replicates of the
murre egg CM and STAMP egg numbers 80 (Location, Species, Collection Year: St. Lazaria I.,
thick-billed murre [Uria lomvia], 2001), 327 (East Amatuli I., common murre [U. aalge], 2003),
611 (Noatak River Delta, glaucous gull [Larus hyperboreus], 2005), 642 (Sitka, glaucouswinged
gull [L. glaucescens], 2005), 1305 (Sledge I., common murre, 2008), and 1377 (Cape
Darby, glaucous gull, 2008) were extracted along with three procedural blanks and a six point
calibration curve that ranged from approximately 0.0268 ng to 108 ng of each PFC.
Approximately 0.5 g of the SRM, murre egg CM and egg samples were transferred to a 50 mL
centrifuge tube using a stainless steel spatula. MilliQ water (0.5 mL) was added to centrifuge
tubes and the blank tubes. Methanolic IS (0.2 mL) was added to each sample, which resulted in
approximately 1 ng to 3 ng of each mass-labeled PFCs. Tubes were vortexed for 10 sec and then
centrifuged at 2500 rpm for 5 mins. Three mL of 0.01 mol/L of KOH in methanol was added to
the samples and then vortexed for 10 sec. Samples were then sonicated for 30 min. Next,
samples were centrifuged at 2500 rpm for 5 min and the supernatant was transferred to a culture
tube with a glass pipet. The original sample received 3 mL more of 0.01 mol/L of KOH in
methanol and the extraction procedure was repeated. Extracts were evaporated with nitrogen in a
TurboVap LV (Caliper Life Sciences, Hopkinton, MA; NIST property # 630262) at 7 psi and 35
oC until sample volumes were approximately 2.0 mL. For SRM 1947 aliquots, this combined
evaporated supernatant was filtered using a Whatman UniPrep 0.2 μm filter (Stanford, ME) and
the extracts were transferred to clean culture tubes. However, when this filtration was attempted
for the murre egg CM 1 and 2 and STAMP egg 80, the extract was unable to pass through the
filter. Additional methanol was added to murre egg CM 2 to attempt to get the extract to pass
through the filter without success. These samples remained in the filter overnight while the
remaining egg samples remained in the culture tubes. All samples were stored at -20 oC
overnight. The following morning, the murre egg CM 1 and 2 and STAMP egg 80 samples were
removed from the freezer and again attempted to pass through the filter without success. These samples were transferred back to the culture tubes and the remaining eggs had methanol added to
create approximately 5 mL total sample volume.
ENVI-Carb Clean-up
Samples were attempted to be loaded onto Supelco Superclean ENVI-Carb SPE cartridges (3
mL, 250mg 120 – 400 mesh; Bellefonte, PA) using the RapidTrace workstations (US Dept of
Commerce property #s CD0001057862 and CD0001460830) and a method called ENVCRB (see
ROA 839.02-09-305 for details). The blanks were run, but the murre egg CM-1 resulted in a
blocked syringe error after approximately 2 mL of methanol was added. The ENVI-Carb
cartridge was placed on a vacuum manifold and an additional 3 mL of methanol was added to the
collection tube. The remaining samples were centrifuged at 1200 rpm for 5 min to pull-down the
“proteins”. The ENVI-Carb cartridges were loaded onto the vacuum manifold and filled two
times (approximately 6 mL) with methanol and then two times with water. This was collected in
clean culture tubes, but as the tubes were nearly full, it was disposed of before adding the
samples for elution. The supernatant of the sample was added to the ENVI-Carb avoiding the
“protein.” A rinse of approximately 2 mL of methanol was added to the culture tube, the tubes
were centrifuged at 1200 rpm for 1 min, the supernatant added to the ENVI-Carb and this was
repeated once more. An additional 1.5 fills (approximately 9 mL) of methanol was added to the
ENVI-carb. A few samples (murre egg CM-2 and -6 and STAMP eggs 611 and 1305) took
longer than the others to pull through the ENVI-Carb. These samples were bubbly and cloudy
after evaporation (perhaps some saponification) and appeared to have some ENVI-Carb breakthrough.
The other SPE fractions were evaporated with nitrogen in a TurboVap LV at 7 psi and
35 oC until samples were approximately 2 mL to 5 mL and stored at -20 oC overnight. The next
day all samples were evaporated to approximately 0.5 mL. They were spiked with 0.2 mL of
recovery standard, vortexed, and transferred to ASVs using glass pipets (cals, blanks, and SRM
1947 replicates). As the eggs were not successfully filtered before, all the murre egg CM
replicates and STAMP eggs were transferred to Whatman filters as described above for SRM
1947 replicates. The filtered egg extracts were then quantitatively transferred to ASVs.
LC/MS/MS and Quantification Methods
Amounts of each PFC in the unknown samples were calculated using the linear equation of the
calibration curve. Compounds were quantified using a relative response ratio to an internal
standard compound that most closely matched the compound (see ROA 839.02-09-305). The
limits of detection (LODs) were determined as the maximum of the lowest observable calibration
solution divided by the sample mass or the average blank value plus 3 times the standard
deviation which was then divided by the sample mass. Final mass fractions do not include the
salt content of the neat materials; and mass fractions are totals including branched and linear
isomers. Percent recoveries of internal standards were calculated by using the response and
amount ratios in samples and the averaged response and amount ratios from the external
standards, containing only the internal standard mixture and the recovery standard.</t>
  </si>
  <si>
    <t>PFBA</t>
  </si>
  <si>
    <t>&lt;0.545</t>
  </si>
  <si>
    <t>&lt;0.600</t>
  </si>
  <si>
    <t>&lt;0.605</t>
  </si>
  <si>
    <t>PFPeA</t>
  </si>
  <si>
    <t>&lt;2.46</t>
  </si>
  <si>
    <t>&lt;2.71</t>
  </si>
  <si>
    <t>&lt;2.73</t>
  </si>
  <si>
    <t>PFHxA</t>
  </si>
  <si>
    <t>&lt;0.219</t>
  </si>
  <si>
    <t>&lt;0.241</t>
  </si>
  <si>
    <t>&lt;0.243</t>
  </si>
  <si>
    <t>PFHpA</t>
  </si>
  <si>
    <t>&lt;14.4</t>
  </si>
  <si>
    <t>&lt;15.9</t>
  </si>
  <si>
    <t>&lt;16.0</t>
  </si>
  <si>
    <t>PFOA</t>
  </si>
  <si>
    <t>&lt;0.739</t>
  </si>
  <si>
    <t>&lt;0.814</t>
  </si>
  <si>
    <t>&lt;0.821</t>
  </si>
  <si>
    <t>PFNA</t>
  </si>
  <si>
    <t>&lt;0.850</t>
  </si>
  <si>
    <t>&lt;0.936</t>
  </si>
  <si>
    <t>&lt;0.943</t>
  </si>
  <si>
    <t>PFDA</t>
  </si>
  <si>
    <t>&lt;0.784</t>
  </si>
  <si>
    <t>&lt;0.863</t>
  </si>
  <si>
    <t>&lt;0.870</t>
  </si>
  <si>
    <t>PFUnA</t>
  </si>
  <si>
    <t>&lt;0.847</t>
  </si>
  <si>
    <t>&lt;0.933</t>
  </si>
  <si>
    <t>&lt;0.940</t>
  </si>
  <si>
    <t>PFDoA</t>
  </si>
  <si>
    <t>&lt;0.803</t>
  </si>
  <si>
    <t>&lt;0.884</t>
  </si>
  <si>
    <t>&lt;0.891</t>
  </si>
  <si>
    <t>PFTriA</t>
  </si>
  <si>
    <t>&lt;0.848</t>
  </si>
  <si>
    <t>&lt;0.934</t>
  </si>
  <si>
    <t>&lt;0.942</t>
  </si>
  <si>
    <t>PFTA</t>
  </si>
  <si>
    <t>&lt;0.782</t>
  </si>
  <si>
    <t>&lt;0.861</t>
  </si>
  <si>
    <t>&lt;0.869</t>
  </si>
  <si>
    <t>PFBS</t>
  </si>
  <si>
    <t>&lt;0.552</t>
  </si>
  <si>
    <t>&lt;0.608</t>
  </si>
  <si>
    <t>&lt;0.613</t>
  </si>
  <si>
    <t>PFHxS</t>
  </si>
  <si>
    <t>&lt;0.721</t>
  </si>
  <si>
    <t>&lt;0.794</t>
  </si>
  <si>
    <t>&lt;0.801</t>
  </si>
  <si>
    <t>PFOS</t>
  </si>
  <si>
    <t>PFOSA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</si>
</sst>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0.00000"/>
  </numFmts>
  <fonts count="81">
    <font>
      <sz val="11"/>
      <color theme="1"/>
      <name val="Calibri"/>
      <family val="2"/>
      <scheme val="minor"/>
    </font>
    <font>
      <b/>
      <sz val="10"/>
      <name val="Arial"/>
      <family val="2"/>
    </font>
    <font>
      <sz val="10"/>
      <name val="Arial"/>
      <family val="2"/>
    </font>
    <font>
      <sz val="10"/>
      <color indexed="10"/>
      <name val="Arial"/>
    </font>
    <font>
      <sz val="10"/>
      <color indexed="22"/>
      <name val="Arial"/>
    </font>
    <font>
      <sz val="10"/>
      <color indexed="57"/>
      <name val="Arial"/>
    </font>
    <font>
      <sz val="10"/>
      <color indexed="52"/>
      <name val="Arial"/>
    </font>
    <font>
      <sz val="10"/>
      <name val="Arial"/>
    </font>
    <font>
      <b/>
      <sz val="12"/>
      <name val="Times New Roman"/>
      <family val="1"/>
    </font>
    <font>
      <sz val="12"/>
      <name val="Times New Roman"/>
      <family val="1"/>
    </font>
    <font>
      <u/>
      <sz val="12"/>
      <name val="Times New Roman"/>
      <family val="1"/>
    </font>
    <font>
      <sz val="12"/>
      <color indexed="8"/>
      <name val="Times New Roman"/>
      <family val="1"/>
    </font>
    <font>
      <b/>
      <u/>
      <sz val="12"/>
      <name val="Times New Roman"/>
      <family val="1"/>
    </font>
    <font>
      <sz val="10"/>
      <name val="Times New Roman"/>
      <family val="1"/>
    </font>
    <font>
      <sz val="10"/>
      <color rgb="FF339966"/>
      <name val="Times New Roman"/>
      <family val="1"/>
    </font>
    <font>
      <sz val="10"/>
      <color rgb="FF000080"/>
      <name val="Times New Roman"/>
      <family val="1"/>
    </font>
    <font>
      <b/>
      <sz val="10"/>
      <name val="Times New Roman"/>
      <family val="1"/>
    </font>
    <font>
      <b/>
      <sz val="10"/>
      <color rgb="FF000080"/>
      <name val="Times New Roman"/>
      <family val="1"/>
    </font>
    <font>
      <sz val="10"/>
      <color rgb="FF0000FF"/>
      <name val="Times New Roman"/>
      <family val="1"/>
    </font>
    <font>
      <sz val="10"/>
      <color rgb="FF008000"/>
      <name val="Times New Roman"/>
      <family val="1"/>
    </font>
    <font>
      <sz val="10"/>
      <color rgb="FF800000"/>
      <name val="Times New Roman"/>
      <family val="1"/>
    </font>
    <font>
      <b/>
      <sz val="10"/>
      <color rgb="FF800000"/>
      <name val="Times New Roman"/>
      <family val="1"/>
    </font>
    <font>
      <sz val="10"/>
      <name val="Symbol"/>
      <family val="1"/>
      <charset val="2"/>
    </font>
    <font>
      <i/>
      <sz val="10"/>
      <name val="Times New Roman"/>
      <family val="1"/>
    </font>
    <font>
      <sz val="10"/>
      <color rgb="FF993300"/>
      <name val="Times New Roman"/>
      <family val="1"/>
    </font>
    <font>
      <sz val="12"/>
      <color rgb="FF000000"/>
      <name val="Times New Roman"/>
      <family val="1"/>
    </font>
    <font>
      <i/>
      <sz val="12"/>
      <color rgb="FF000000"/>
      <name val="Times New Roman"/>
      <family val="1"/>
    </font>
    <font>
      <b/>
      <sz val="12"/>
      <color rgb="FF000000"/>
      <name val="Times New Roman"/>
      <family val="1"/>
    </font>
    <font>
      <sz val="10"/>
      <color rgb="FF000000"/>
      <name val="Arial"/>
      <family val="2"/>
    </font>
    <font>
      <b/>
      <sz val="10"/>
      <color rgb="FF000000"/>
      <name val="Arial"/>
      <family val="2"/>
    </font>
    <font>
      <b/>
      <sz val="11"/>
      <color rgb="FF000000"/>
      <name val="Calibri"/>
      <family val="2"/>
    </font>
    <font>
      <sz val="10"/>
      <color rgb="FF0070C0"/>
      <name val="Arial"/>
      <family val="2"/>
    </font>
    <font>
      <b/>
      <sz val="10"/>
      <color rgb="FF0070C0"/>
      <name val="Arial"/>
      <family val="2"/>
    </font>
    <font>
      <sz val="10"/>
      <color rgb="FF00B050"/>
      <name val="Arial"/>
      <family val="2"/>
    </font>
    <font>
      <b/>
      <sz val="10"/>
      <color rgb="FF00B050"/>
      <name val="Arial"/>
      <family val="2"/>
    </font>
    <font>
      <sz val="10"/>
      <color rgb="FFFF0000"/>
      <name val="Arial"/>
      <family val="2"/>
    </font>
    <font>
      <b/>
      <sz val="10"/>
      <color rgb="FFFF0000"/>
      <name val="Arial"/>
      <family val="2"/>
    </font>
    <font>
      <sz val="10"/>
      <color rgb="FF00B0F0"/>
      <name val="Arial"/>
      <family val="2"/>
    </font>
    <font>
      <sz val="10"/>
      <name val="Calibri"/>
      <family val="2"/>
    </font>
    <font>
      <i/>
      <sz val="10"/>
      <name val="Arial"/>
      <family val="2"/>
    </font>
    <font>
      <sz val="11"/>
      <color rgb="FF000000"/>
      <name val="Calibri"/>
      <family val="2"/>
    </font>
    <font>
      <sz val="12"/>
      <color rgb="FF00B050"/>
      <name val="Times New Roman"/>
      <family val="2"/>
    </font>
    <font>
      <sz val="10"/>
      <color rgb="FF00B050"/>
      <name val="Times New Roman"/>
      <family val="1"/>
    </font>
    <font>
      <sz val="12"/>
      <color rgb="FF0033CC"/>
      <name val="Times New Roman"/>
      <family val="2"/>
    </font>
    <font>
      <b/>
      <sz val="10"/>
      <color rgb="FF00B050"/>
      <name val="Times New Roman"/>
      <family val="1"/>
    </font>
    <font>
      <sz val="11"/>
      <color rgb="FF00B050"/>
      <name val="Calibri"/>
      <family val="2"/>
    </font>
    <font>
      <sz val="11"/>
      <color rgb="FFC00000"/>
      <name val="Calibri"/>
      <family val="2"/>
    </font>
    <font>
      <sz val="11"/>
      <color rgb="FF00B050"/>
      <name val="Times New Roman"/>
      <family val="1"/>
    </font>
    <font>
      <sz val="11"/>
      <color rgb="FF0070C0"/>
      <name val="Times New Roman"/>
      <family val="1"/>
    </font>
    <font>
      <sz val="12"/>
      <color rgb="FF0070C0"/>
      <name val="Times New Roman"/>
      <family val="2"/>
    </font>
    <font>
      <sz val="10"/>
      <color rgb="FF0070C0"/>
      <name val="Times New Roman"/>
      <family val="1"/>
    </font>
    <font>
      <sz val="10"/>
      <color rgb="FFFF0000"/>
      <name val="Times New Roman"/>
      <family val="1"/>
    </font>
    <font>
      <b/>
      <sz val="10"/>
      <color rgb="FF0070C0"/>
      <name val="Times New Roman"/>
      <family val="1"/>
    </font>
    <font>
      <sz val="10"/>
      <color rgb="FF0033CC"/>
      <name val="Arial"/>
      <family val="2"/>
    </font>
    <font>
      <sz val="11"/>
      <color rgb="FF0033CC"/>
      <name val="Times New Roman"/>
      <family val="1"/>
    </font>
    <font>
      <sz val="11"/>
      <name val="Times New Roman"/>
      <family val="1"/>
    </font>
    <font>
      <sz val="12"/>
      <name val="Times New Roman"/>
      <family val="2"/>
    </font>
    <font>
      <sz val="11"/>
      <color rgb="FFFF0000"/>
      <name val="Times New Roman"/>
      <family val="1"/>
    </font>
    <font>
      <sz val="10"/>
      <color rgb="FFC00000"/>
      <name val="Arial"/>
      <family val="2"/>
    </font>
    <font>
      <sz val="11"/>
      <color rgb="FFC00000"/>
      <name val="Times New Roman"/>
      <family val="1"/>
    </font>
    <font>
      <b/>
      <sz val="10"/>
      <color rgb="FFC00000"/>
      <name val="Times New Roman"/>
      <family val="1"/>
    </font>
    <font>
      <sz val="12"/>
      <color rgb="FFFF0000"/>
      <name val="Times New Roman"/>
      <family val="2"/>
    </font>
    <font>
      <sz val="10"/>
      <color rgb="FF000000"/>
      <name val="Calibri"/>
      <family val="2"/>
    </font>
    <font>
      <sz val="10"/>
      <color rgb="FF00B050"/>
      <name val="Calibri"/>
      <family val="2"/>
    </font>
    <font>
      <b/>
      <sz val="10"/>
      <color rgb="FFC00000"/>
      <name val="Arial"/>
      <family val="2"/>
    </font>
    <font>
      <sz val="10"/>
      <color indexed="8"/>
      <name val="Times New Roman"/>
      <family val="1"/>
    </font>
    <font>
      <b/>
      <sz val="10"/>
      <color indexed="8"/>
      <name val="Times New Roman"/>
      <family val="1"/>
    </font>
    <font>
      <b/>
      <sz val="10"/>
      <color theme="1"/>
      <name val="Times New Roman"/>
      <family val="1"/>
    </font>
    <font>
      <sz val="11"/>
      <color rgb="FF00B050"/>
      <name val="Calibri"/>
      <family val="2"/>
      <scheme val="minor"/>
    </font>
    <font>
      <sz val="10"/>
      <color indexed="17"/>
      <name val="Times New Roman"/>
      <family val="1"/>
    </font>
    <font>
      <sz val="10"/>
      <color indexed="17"/>
      <name val="Arial"/>
      <family val="2"/>
    </font>
    <font>
      <b/>
      <sz val="10"/>
      <color indexed="17"/>
      <name val="Arial"/>
      <family val="2"/>
    </font>
    <font>
      <vertAlign val="superscript"/>
      <sz val="12"/>
      <name val="Times New Roman"/>
      <family val="1"/>
    </font>
    <font>
      <sz val="12"/>
      <name val="Symbol"/>
      <family val="1"/>
      <charset val="2"/>
    </font>
    <font>
      <i/>
      <sz val="12"/>
      <name val="Times New Roman"/>
      <family val="1"/>
    </font>
    <font>
      <sz val="11"/>
      <color theme="1"/>
      <name val="Calibri"/>
      <family val="2"/>
    </font>
    <font>
      <vertAlign val="superscript"/>
      <sz val="11"/>
      <color theme="1"/>
      <name val="Calibri"/>
      <family val="2"/>
      <scheme val="minor"/>
    </font>
    <font>
      <i/>
      <sz val="11"/>
      <color theme="1"/>
      <name val="Calibri"/>
      <family val="2"/>
      <scheme val="minor"/>
    </font>
    <font>
      <vertAlign val="subscript"/>
      <sz val="11"/>
      <color theme="1"/>
      <name val="Calibri"/>
      <family val="2"/>
      <scheme val="minor"/>
    </font>
    <font>
      <sz val="8"/>
      <name val="Calibri"/>
      <family val="2"/>
      <scheme val="minor"/>
    </font>
    <font>
      <b/>
      <sz val="11"/>
      <color theme="1"/>
      <name val="Calibri"/>
      <family val="2"/>
      <scheme val="minor"/>
    </font>
  </fonts>
  <fills count="14">
    <fill>
      <patternFill patternType="none"/>
    </fill>
    <fill>
      <patternFill patternType="gray125"/>
    </fill>
    <fill>
      <patternFill patternType="solid">
        <fgColor indexed="10"/>
        <bgColor indexed="64"/>
      </patternFill>
    </fill>
    <fill>
      <patternFill patternType="solid">
        <fgColor indexed="13"/>
        <bgColor indexed="64"/>
      </patternFill>
    </fill>
    <fill>
      <patternFill patternType="solid">
        <fgColor indexed="43"/>
        <bgColor indexed="64"/>
      </patternFill>
    </fill>
    <fill>
      <patternFill patternType="solid">
        <fgColor indexed="43"/>
        <bgColor indexed="8"/>
      </patternFill>
    </fill>
    <fill>
      <patternFill patternType="solid">
        <fgColor rgb="FFFFFFFF"/>
        <bgColor rgb="FF000000"/>
      </patternFill>
    </fill>
    <fill>
      <patternFill patternType="solid">
        <fgColor rgb="FFC00000"/>
        <bgColor rgb="FF000000"/>
      </patternFill>
    </fill>
    <fill>
      <patternFill patternType="solid">
        <fgColor theme="9" tint="0.79998168889431442"/>
        <bgColor indexed="64"/>
      </patternFill>
    </fill>
    <fill>
      <patternFill patternType="solid">
        <fgColor theme="8" tint="0.79998168889431442"/>
        <bgColor indexed="64"/>
      </patternFill>
    </fill>
    <fill>
      <patternFill patternType="solid">
        <fgColor rgb="FFE3E9E1"/>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bgColor indexed="64"/>
      </patternFill>
    </fill>
  </fills>
  <borders count="21">
    <border>
      <left/>
      <right/>
      <top/>
      <bottom/>
      <diagonal/>
    </border>
    <border>
      <left style="hair">
        <color indexed="64"/>
      </left>
      <right/>
      <top style="medium">
        <color indexed="64"/>
      </top>
      <bottom/>
      <diagonal/>
    </border>
    <border>
      <left style="hair">
        <color indexed="64"/>
      </left>
      <right/>
      <top/>
      <bottom style="medium">
        <color indexed="64"/>
      </bottom>
      <diagonal/>
    </border>
    <border>
      <left style="hair">
        <color indexed="64"/>
      </left>
      <right/>
      <top/>
      <bottom/>
      <diagonal/>
    </border>
    <border>
      <left/>
      <right/>
      <top style="medium">
        <color indexed="64"/>
      </top>
      <bottom/>
      <diagonal/>
    </border>
    <border>
      <left/>
      <right/>
      <top/>
      <bottom style="medium">
        <color indexed="64"/>
      </bottom>
      <diagonal/>
    </border>
    <border>
      <left style="thin">
        <color indexed="55"/>
      </left>
      <right style="thin">
        <color indexed="55"/>
      </right>
      <top/>
      <bottom style="medium">
        <color indexed="64"/>
      </bottom>
      <diagonal/>
    </border>
    <border>
      <left style="thin">
        <color indexed="55"/>
      </left>
      <right style="thin">
        <color indexed="55"/>
      </right>
      <top style="thin">
        <color indexed="55"/>
      </top>
      <bottom style="medium">
        <color indexed="64"/>
      </bottom>
      <diagonal/>
    </border>
    <border>
      <left/>
      <right/>
      <top/>
      <bottom style="thin">
        <color indexed="64"/>
      </bottom>
      <diagonal/>
    </border>
    <border>
      <left/>
      <right/>
      <top style="medium">
        <color indexed="64"/>
      </top>
      <bottom style="medium">
        <color indexed="64"/>
      </bottom>
      <diagonal/>
    </border>
    <border>
      <left style="thick">
        <color indexed="64"/>
      </left>
      <right/>
      <top style="thick">
        <color indexed="64"/>
      </top>
      <bottom/>
      <diagonal/>
    </border>
    <border>
      <left/>
      <right/>
      <top style="thick">
        <color indexed="64"/>
      </top>
      <bottom style="thin">
        <color indexed="64"/>
      </bottom>
      <diagonal/>
    </border>
    <border>
      <left/>
      <right/>
      <top style="thick">
        <color indexed="64"/>
      </top>
      <bottom/>
      <diagonal/>
    </border>
    <border>
      <left/>
      <right style="thick">
        <color indexed="64"/>
      </right>
      <top style="thick">
        <color indexed="64"/>
      </top>
      <bottom/>
      <diagonal/>
    </border>
    <border>
      <left style="thick">
        <color indexed="64"/>
      </left>
      <right/>
      <top/>
      <bottom style="thin">
        <color indexed="64"/>
      </bottom>
      <diagonal/>
    </border>
    <border>
      <left/>
      <right style="thick">
        <color indexed="64"/>
      </right>
      <top/>
      <bottom style="thin">
        <color indexed="64"/>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s>
  <cellStyleXfs count="2">
    <xf numFmtId="0" fontId="0" fillId="0" borderId="0"/>
    <xf numFmtId="0" fontId="2" fillId="0" borderId="0"/>
  </cellStyleXfs>
  <cellXfs count="228">
    <xf numFmtId="0" fontId="0" fillId="0" borderId="0" xfId="0"/>
    <xf numFmtId="164" fontId="1" fillId="0" borderId="1" xfId="0" applyNumberFormat="1" applyFont="1" applyBorder="1" applyAlignment="1">
      <alignment horizontal="center"/>
    </xf>
    <xf numFmtId="165" fontId="2" fillId="0" borderId="2" xfId="0" applyNumberFormat="1" applyFont="1" applyBorder="1" applyAlignment="1">
      <alignment horizontal="center"/>
    </xf>
    <xf numFmtId="164" fontId="0" fillId="0" borderId="3" xfId="0" applyNumberFormat="1" applyBorder="1" applyAlignment="1">
      <alignment horizontal="right"/>
    </xf>
    <xf numFmtId="0" fontId="0" fillId="2" borderId="0" xfId="0" applyFill="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3" borderId="0" xfId="0" applyFill="1"/>
    <xf numFmtId="164" fontId="1" fillId="0" borderId="4" xfId="0" applyNumberFormat="1" applyFont="1" applyBorder="1" applyAlignment="1">
      <alignment horizontal="center"/>
    </xf>
    <xf numFmtId="165" fontId="2" fillId="0" borderId="5" xfId="0" applyNumberFormat="1" applyFont="1" applyBorder="1" applyAlignment="1">
      <alignment horizontal="center"/>
    </xf>
    <xf numFmtId="164" fontId="1" fillId="0" borderId="0" xfId="0" applyNumberFormat="1" applyFont="1" applyAlignment="1">
      <alignment horizontal="right"/>
    </xf>
    <xf numFmtId="164" fontId="0" fillId="0" borderId="0" xfId="0" applyNumberFormat="1" applyAlignment="1">
      <alignment horizontal="right"/>
    </xf>
    <xf numFmtId="2" fontId="0" fillId="0" borderId="0" xfId="0" applyNumberFormat="1"/>
    <xf numFmtId="2" fontId="0" fillId="0" borderId="0" xfId="0" applyNumberFormat="1" applyAlignment="1">
      <alignment horizontal="right"/>
    </xf>
    <xf numFmtId="2" fontId="0" fillId="2" borderId="0" xfId="0" applyNumberFormat="1" applyFill="1"/>
    <xf numFmtId="2" fontId="0" fillId="2" borderId="0" xfId="0" applyNumberFormat="1" applyFill="1" applyAlignment="1">
      <alignment horizontal="right"/>
    </xf>
    <xf numFmtId="164" fontId="0" fillId="2" borderId="0" xfId="0" applyNumberFormat="1" applyFill="1" applyAlignment="1">
      <alignment horizontal="right"/>
    </xf>
    <xf numFmtId="165" fontId="0" fillId="0" borderId="6" xfId="0" applyNumberFormat="1" applyBorder="1" applyAlignment="1">
      <alignment horizontal="center"/>
    </xf>
    <xf numFmtId="166" fontId="1" fillId="0" borderId="0" xfId="0" applyNumberFormat="1" applyFont="1" applyAlignment="1">
      <alignment horizontal="right"/>
    </xf>
    <xf numFmtId="165" fontId="0" fillId="0" borderId="0" xfId="0" applyNumberFormat="1" applyAlignment="1">
      <alignment horizontal="left"/>
    </xf>
    <xf numFmtId="164" fontId="0" fillId="0" borderId="0" xfId="0" applyNumberFormat="1" applyAlignment="1">
      <alignment horizontal="left"/>
    </xf>
    <xf numFmtId="2" fontId="0" fillId="0" borderId="0" xfId="0" applyNumberFormat="1" applyAlignment="1">
      <alignment horizontal="left"/>
    </xf>
    <xf numFmtId="1" fontId="0" fillId="0" borderId="0" xfId="0" applyNumberFormat="1" applyAlignment="1">
      <alignment horizontal="left"/>
    </xf>
    <xf numFmtId="164" fontId="0" fillId="2" borderId="0" xfId="0" applyNumberFormat="1" applyFill="1" applyAlignment="1">
      <alignment horizontal="left"/>
    </xf>
    <xf numFmtId="165" fontId="0" fillId="0" borderId="7" xfId="0" applyNumberFormat="1" applyBorder="1" applyAlignment="1">
      <alignment horizontal="center"/>
    </xf>
    <xf numFmtId="0" fontId="8" fillId="0" borderId="0" xfId="0" applyFont="1" applyAlignment="1">
      <alignment horizontal="center"/>
    </xf>
    <xf numFmtId="0" fontId="8" fillId="0" borderId="8" xfId="0" applyFont="1" applyBorder="1" applyAlignment="1">
      <alignment horizontal="center"/>
    </xf>
    <xf numFmtId="0" fontId="9" fillId="0" borderId="0" xfId="0" applyFont="1" applyAlignment="1">
      <alignment horizontal="center"/>
    </xf>
    <xf numFmtId="2" fontId="9" fillId="0" borderId="0" xfId="0" applyNumberFormat="1" applyFont="1" applyAlignment="1">
      <alignment horizontal="center"/>
    </xf>
    <xf numFmtId="164" fontId="9" fillId="0" borderId="0" xfId="0" applyNumberFormat="1" applyFont="1" applyAlignment="1">
      <alignment horizontal="center"/>
    </xf>
    <xf numFmtId="0" fontId="11" fillId="0" borderId="0" xfId="0" applyFont="1" applyAlignment="1">
      <alignment horizontal="center" wrapText="1"/>
    </xf>
    <xf numFmtId="164" fontId="8" fillId="0" borderId="0" xfId="0" applyNumberFormat="1" applyFont="1" applyAlignment="1">
      <alignment horizontal="center"/>
    </xf>
    <xf numFmtId="0" fontId="9" fillId="4" borderId="0" xfId="0" applyFont="1" applyFill="1" applyAlignment="1">
      <alignment horizontal="center"/>
    </xf>
    <xf numFmtId="0" fontId="8" fillId="4" borderId="0" xfId="0" applyFont="1" applyFill="1" applyAlignment="1">
      <alignment horizontal="center"/>
    </xf>
    <xf numFmtId="0" fontId="9" fillId="5" borderId="0" xfId="0" applyFont="1" applyFill="1" applyAlignment="1">
      <alignment horizontal="center" wrapText="1"/>
    </xf>
    <xf numFmtId="2" fontId="8" fillId="0" borderId="0" xfId="0" applyNumberFormat="1" applyFont="1" applyAlignment="1">
      <alignment horizontal="center"/>
    </xf>
    <xf numFmtId="164" fontId="9" fillId="4" borderId="0" xfId="0" applyNumberFormat="1" applyFont="1" applyFill="1" applyAlignment="1">
      <alignment horizontal="center"/>
    </xf>
    <xf numFmtId="49" fontId="11" fillId="0" borderId="0" xfId="0" applyNumberFormat="1" applyFont="1" applyAlignment="1">
      <alignment horizontal="center" wrapText="1"/>
    </xf>
    <xf numFmtId="0" fontId="8" fillId="0" borderId="0" xfId="0" applyFont="1" applyAlignment="1">
      <alignment vertical="center"/>
    </xf>
    <xf numFmtId="0" fontId="13" fillId="0" borderId="0" xfId="0" applyFont="1" applyFill="1" applyBorder="1" applyAlignment="1">
      <alignment wrapText="1"/>
    </xf>
    <xf numFmtId="0" fontId="14" fillId="0" borderId="0" xfId="0" applyFont="1" applyFill="1" applyBorder="1" applyAlignment="1">
      <alignment wrapText="1"/>
    </xf>
    <xf numFmtId="0" fontId="15" fillId="0" borderId="0" xfId="0" applyFont="1" applyFill="1" applyBorder="1" applyAlignment="1">
      <alignment wrapText="1"/>
    </xf>
    <xf numFmtId="0" fontId="16" fillId="0" borderId="0" xfId="0" applyFont="1" applyFill="1" applyBorder="1" applyAlignment="1">
      <alignment wrapText="1"/>
    </xf>
    <xf numFmtId="0" fontId="17" fillId="0" borderId="0" xfId="0" applyFont="1" applyFill="1" applyBorder="1" applyAlignment="1">
      <alignment wrapText="1"/>
    </xf>
    <xf numFmtId="0" fontId="18" fillId="0" borderId="0" xfId="0" applyFont="1" applyFill="1" applyBorder="1" applyAlignment="1">
      <alignment wrapText="1"/>
    </xf>
    <xf numFmtId="0" fontId="16" fillId="0" borderId="5" xfId="0" applyFont="1" applyFill="1" applyBorder="1" applyAlignment="1">
      <alignment wrapText="1"/>
    </xf>
    <xf numFmtId="0" fontId="19" fillId="0" borderId="0" xfId="0" applyFont="1" applyFill="1" applyBorder="1" applyAlignment="1">
      <alignment wrapText="1"/>
    </xf>
    <xf numFmtId="0" fontId="21" fillId="0" borderId="0" xfId="0" applyFont="1" applyFill="1" applyBorder="1" applyAlignment="1">
      <alignment wrapText="1"/>
    </xf>
    <xf numFmtId="0" fontId="20" fillId="0" borderId="0" xfId="0" applyFont="1" applyFill="1" applyBorder="1" applyAlignment="1">
      <alignment wrapText="1"/>
    </xf>
    <xf numFmtId="0" fontId="8" fillId="0" borderId="0" xfId="0" applyFont="1" applyBorder="1" applyAlignment="1">
      <alignment horizontal="center"/>
    </xf>
    <xf numFmtId="0" fontId="22" fillId="0" borderId="0" xfId="0" applyFont="1" applyFill="1" applyBorder="1" applyAlignment="1">
      <alignment wrapText="1"/>
    </xf>
    <xf numFmtId="0" fontId="23" fillId="0" borderId="0" xfId="0" applyFont="1" applyFill="1" applyBorder="1" applyAlignment="1">
      <alignment wrapText="1"/>
    </xf>
    <xf numFmtId="0" fontId="0" fillId="0" borderId="0" xfId="0" applyAlignment="1">
      <alignment horizontal="center" vertical="center"/>
    </xf>
    <xf numFmtId="0" fontId="16" fillId="0" borderId="5"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4" fillId="0" borderId="0" xfId="0" applyFont="1" applyFill="1" applyBorder="1" applyAlignment="1">
      <alignment horizontal="center" vertical="center" wrapText="1"/>
    </xf>
    <xf numFmtId="0" fontId="9" fillId="6" borderId="0" xfId="0" applyFont="1" applyFill="1" applyBorder="1" applyAlignment="1">
      <alignment wrapText="1"/>
    </xf>
    <xf numFmtId="0" fontId="8" fillId="6" borderId="8" xfId="0" applyFont="1" applyFill="1" applyBorder="1" applyAlignment="1">
      <alignment wrapText="1"/>
    </xf>
    <xf numFmtId="0" fontId="25" fillId="6" borderId="0" xfId="0" applyFont="1" applyFill="1" applyBorder="1" applyAlignment="1">
      <alignment wrapText="1"/>
    </xf>
    <xf numFmtId="0" fontId="25" fillId="0" borderId="0" xfId="0" applyFont="1" applyFill="1" applyBorder="1" applyAlignment="1">
      <alignment wrapText="1"/>
    </xf>
    <xf numFmtId="0" fontId="26" fillId="6" borderId="0" xfId="0" applyFont="1" applyFill="1" applyBorder="1" applyAlignment="1">
      <alignment wrapText="1"/>
    </xf>
    <xf numFmtId="0" fontId="27" fillId="6" borderId="8" xfId="0" applyFont="1" applyFill="1" applyBorder="1" applyAlignment="1">
      <alignment wrapText="1"/>
    </xf>
    <xf numFmtId="0" fontId="29" fillId="6" borderId="8" xfId="0" applyFont="1" applyFill="1" applyBorder="1" applyAlignment="1"/>
    <xf numFmtId="0" fontId="2" fillId="6" borderId="0" xfId="0" applyFont="1" applyFill="1" applyBorder="1" applyAlignment="1">
      <alignment wrapText="1"/>
    </xf>
    <xf numFmtId="0" fontId="1" fillId="6" borderId="0" xfId="0" applyFont="1" applyFill="1" applyBorder="1" applyAlignment="1">
      <alignment wrapText="1"/>
    </xf>
    <xf numFmtId="0" fontId="31" fillId="6" borderId="0" xfId="0" applyFont="1" applyFill="1" applyBorder="1" applyAlignment="1">
      <alignment wrapText="1"/>
    </xf>
    <xf numFmtId="0" fontId="32" fillId="6" borderId="0" xfId="0" applyFont="1" applyFill="1" applyBorder="1" applyAlignment="1">
      <alignment wrapText="1"/>
    </xf>
    <xf numFmtId="0" fontId="28" fillId="6" borderId="0" xfId="0" applyFont="1" applyFill="1" applyBorder="1" applyAlignment="1">
      <alignment wrapText="1"/>
    </xf>
    <xf numFmtId="0" fontId="29" fillId="6" borderId="0" xfId="0" applyFont="1" applyFill="1" applyBorder="1" applyAlignment="1">
      <alignment wrapText="1"/>
    </xf>
    <xf numFmtId="0" fontId="35" fillId="6" borderId="0" xfId="0" applyFont="1" applyFill="1" applyBorder="1" applyAlignment="1">
      <alignment wrapText="1"/>
    </xf>
    <xf numFmtId="0" fontId="36" fillId="6" borderId="0" xfId="0" applyFont="1" applyFill="1" applyBorder="1" applyAlignment="1">
      <alignment wrapText="1"/>
    </xf>
    <xf numFmtId="0" fontId="1" fillId="6" borderId="8" xfId="0" applyFont="1" applyFill="1" applyBorder="1" applyAlignment="1">
      <alignment wrapText="1"/>
    </xf>
    <xf numFmtId="0" fontId="30" fillId="6" borderId="8" xfId="0" applyFont="1" applyFill="1" applyBorder="1" applyAlignment="1">
      <alignment wrapText="1"/>
    </xf>
    <xf numFmtId="0" fontId="29" fillId="6" borderId="8" xfId="0" applyFont="1" applyFill="1" applyBorder="1" applyAlignment="1">
      <alignment wrapText="1"/>
    </xf>
    <xf numFmtId="0" fontId="28" fillId="6" borderId="0" xfId="0" quotePrefix="1" applyFont="1" applyFill="1" applyBorder="1" applyAlignment="1">
      <alignment wrapText="1"/>
    </xf>
    <xf numFmtId="0" fontId="37" fillId="6" borderId="0" xfId="0" applyFont="1" applyFill="1" applyBorder="1" applyAlignment="1">
      <alignment wrapText="1"/>
    </xf>
    <xf numFmtId="0" fontId="38" fillId="6" borderId="0" xfId="0" applyFont="1" applyFill="1" applyBorder="1" applyAlignment="1">
      <alignment wrapText="1"/>
    </xf>
    <xf numFmtId="0" fontId="39" fillId="6" borderId="0" xfId="0" applyFont="1" applyFill="1" applyBorder="1" applyAlignment="1">
      <alignment wrapText="1"/>
    </xf>
    <xf numFmtId="0" fontId="0" fillId="0" borderId="0" xfId="0" applyAlignment="1"/>
    <xf numFmtId="0" fontId="40" fillId="0" borderId="0" xfId="0" applyFont="1" applyFill="1" applyBorder="1" applyAlignment="1">
      <alignment wrapText="1"/>
    </xf>
    <xf numFmtId="0" fontId="1" fillId="0" borderId="9" xfId="0" applyFont="1" applyFill="1" applyBorder="1" applyAlignment="1">
      <alignment wrapText="1"/>
    </xf>
    <xf numFmtId="0" fontId="40" fillId="0" borderId="9" xfId="0" applyFont="1" applyFill="1" applyBorder="1" applyAlignment="1">
      <alignment wrapText="1"/>
    </xf>
    <xf numFmtId="0" fontId="33" fillId="0" borderId="0" xfId="0" applyFont="1" applyFill="1" applyBorder="1" applyAlignment="1">
      <alignment wrapText="1"/>
    </xf>
    <xf numFmtId="0" fontId="41" fillId="0" borderId="0" xfId="0" applyFont="1" applyFill="1" applyBorder="1" applyAlignment="1">
      <alignment wrapText="1"/>
    </xf>
    <xf numFmtId="0" fontId="42" fillId="0" borderId="0" xfId="0" applyFont="1" applyFill="1" applyBorder="1" applyAlignment="1">
      <alignment wrapText="1"/>
    </xf>
    <xf numFmtId="0" fontId="43" fillId="0" borderId="0" xfId="0" applyFont="1" applyFill="1" applyBorder="1" applyAlignment="1">
      <alignment wrapText="1"/>
    </xf>
    <xf numFmtId="0" fontId="44" fillId="0" borderId="0" xfId="0" applyFont="1" applyFill="1" applyBorder="1" applyAlignment="1">
      <alignment wrapText="1"/>
    </xf>
    <xf numFmtId="0" fontId="45" fillId="0" borderId="0" xfId="0" applyFont="1" applyFill="1" applyBorder="1" applyAlignment="1">
      <alignment wrapText="1"/>
    </xf>
    <xf numFmtId="0" fontId="46" fillId="0" borderId="0" xfId="0" applyFont="1" applyFill="1" applyBorder="1" applyAlignment="1">
      <alignment wrapText="1"/>
    </xf>
    <xf numFmtId="0" fontId="2" fillId="0" borderId="0" xfId="0" applyFont="1" applyFill="1" applyBorder="1" applyAlignment="1">
      <alignment wrapText="1"/>
    </xf>
    <xf numFmtId="0" fontId="47" fillId="0" borderId="0" xfId="0" applyFont="1" applyFill="1" applyBorder="1" applyAlignment="1">
      <alignment wrapText="1"/>
    </xf>
    <xf numFmtId="0" fontId="31" fillId="0" borderId="0" xfId="0" applyFont="1" applyFill="1" applyBorder="1" applyAlignment="1">
      <alignment wrapText="1"/>
    </xf>
    <xf numFmtId="0" fontId="48" fillId="0" borderId="0" xfId="0" applyFont="1" applyFill="1" applyBorder="1" applyAlignment="1">
      <alignment wrapText="1"/>
    </xf>
    <xf numFmtId="0" fontId="49" fillId="0" borderId="0" xfId="0" applyFont="1" applyFill="1" applyBorder="1" applyAlignment="1">
      <alignment wrapText="1"/>
    </xf>
    <xf numFmtId="0" fontId="50" fillId="0" borderId="0" xfId="0" applyFont="1" applyFill="1" applyBorder="1" applyAlignment="1">
      <alignment wrapText="1"/>
    </xf>
    <xf numFmtId="0" fontId="51" fillId="0" borderId="0" xfId="0" applyFont="1" applyFill="1" applyBorder="1" applyAlignment="1">
      <alignment wrapText="1"/>
    </xf>
    <xf numFmtId="0" fontId="52" fillId="0" borderId="0" xfId="0" applyFont="1" applyFill="1" applyBorder="1" applyAlignment="1">
      <alignment wrapText="1"/>
    </xf>
    <xf numFmtId="0" fontId="53" fillId="0" borderId="0" xfId="0" applyFont="1" applyFill="1" applyBorder="1" applyAlignment="1">
      <alignment wrapText="1"/>
    </xf>
    <xf numFmtId="0" fontId="54" fillId="0" borderId="0" xfId="0" applyFont="1" applyFill="1" applyBorder="1" applyAlignment="1">
      <alignment wrapText="1"/>
    </xf>
    <xf numFmtId="0" fontId="55" fillId="0" borderId="0" xfId="0" applyFont="1" applyFill="1" applyBorder="1" applyAlignment="1">
      <alignment wrapText="1"/>
    </xf>
    <xf numFmtId="0" fontId="56" fillId="0" borderId="0" xfId="0" applyFont="1" applyFill="1" applyBorder="1" applyAlignment="1">
      <alignment wrapText="1"/>
    </xf>
    <xf numFmtId="0" fontId="2" fillId="7" borderId="0" xfId="0" applyFont="1" applyFill="1" applyBorder="1" applyAlignment="1">
      <alignment wrapText="1"/>
    </xf>
    <xf numFmtId="0" fontId="57" fillId="7" borderId="0" xfId="0" applyFont="1" applyFill="1" applyBorder="1" applyAlignment="1">
      <alignment wrapText="1"/>
    </xf>
    <xf numFmtId="0" fontId="40" fillId="7" borderId="0" xfId="0" applyFont="1" applyFill="1" applyBorder="1" applyAlignment="1">
      <alignment wrapText="1"/>
    </xf>
    <xf numFmtId="0" fontId="58" fillId="0" borderId="0" xfId="0" applyFont="1" applyFill="1" applyBorder="1" applyAlignment="1">
      <alignment wrapText="1"/>
    </xf>
    <xf numFmtId="0" fontId="59" fillId="0" borderId="0" xfId="0" applyFont="1" applyFill="1" applyBorder="1" applyAlignment="1">
      <alignment wrapText="1"/>
    </xf>
    <xf numFmtId="0" fontId="60" fillId="0" borderId="0" xfId="0" applyFont="1" applyFill="1" applyBorder="1" applyAlignment="1">
      <alignment wrapText="1"/>
    </xf>
    <xf numFmtId="0" fontId="35" fillId="0" borderId="0" xfId="0" applyFont="1" applyFill="1" applyBorder="1" applyAlignment="1">
      <alignment wrapText="1"/>
    </xf>
    <xf numFmtId="0" fontId="57" fillId="0" borderId="0" xfId="0" applyFont="1" applyFill="1" applyBorder="1" applyAlignment="1">
      <alignment wrapText="1"/>
    </xf>
    <xf numFmtId="0" fontId="61" fillId="0" borderId="0" xfId="0" applyFont="1" applyFill="1" applyBorder="1" applyAlignment="1">
      <alignment wrapText="1"/>
    </xf>
    <xf numFmtId="0" fontId="62" fillId="0" borderId="0" xfId="0" applyFont="1" applyFill="1" applyBorder="1" applyAlignment="1">
      <alignment wrapText="1"/>
    </xf>
    <xf numFmtId="0" fontId="34" fillId="0" borderId="0" xfId="0" applyFont="1" applyFill="1" applyBorder="1" applyAlignment="1">
      <alignment wrapText="1"/>
    </xf>
    <xf numFmtId="0" fontId="63" fillId="0" borderId="0" xfId="0" applyFont="1" applyFill="1" applyBorder="1" applyAlignment="1">
      <alignment wrapText="1"/>
    </xf>
    <xf numFmtId="0" fontId="1" fillId="0" borderId="0" xfId="0" applyFont="1" applyFill="1" applyBorder="1" applyAlignment="1">
      <alignment wrapText="1"/>
    </xf>
    <xf numFmtId="0" fontId="64" fillId="0" borderId="0" xfId="0" applyFont="1" applyFill="1" applyBorder="1" applyAlignment="1">
      <alignment wrapText="1"/>
    </xf>
    <xf numFmtId="0" fontId="13" fillId="0" borderId="0" xfId="0" applyFont="1" applyAlignment="1">
      <alignment horizontal="left"/>
    </xf>
    <xf numFmtId="0" fontId="65" fillId="0" borderId="0" xfId="0" applyFont="1" applyAlignment="1">
      <alignment horizontal="center"/>
    </xf>
    <xf numFmtId="164" fontId="16" fillId="0" borderId="0" xfId="0" applyNumberFormat="1" applyFont="1" applyAlignment="1">
      <alignment horizontal="left"/>
    </xf>
    <xf numFmtId="0" fontId="67" fillId="0" borderId="0" xfId="0" applyFont="1" applyAlignment="1">
      <alignment horizontal="center"/>
    </xf>
    <xf numFmtId="164" fontId="13" fillId="0" borderId="0" xfId="0" applyNumberFormat="1" applyFont="1" applyAlignment="1">
      <alignment horizontal="left"/>
    </xf>
    <xf numFmtId="0" fontId="13" fillId="0" borderId="0" xfId="0" applyFont="1" applyAlignment="1">
      <alignment horizontal="center" vertical="center" wrapText="1"/>
    </xf>
    <xf numFmtId="165" fontId="13" fillId="0" borderId="0" xfId="0" applyNumberFormat="1" applyFont="1" applyAlignment="1">
      <alignment horizontal="center"/>
    </xf>
    <xf numFmtId="0" fontId="16" fillId="0" borderId="0" xfId="0" applyFont="1" applyAlignment="1">
      <alignment horizontal="center" vertical="center" wrapText="1"/>
    </xf>
    <xf numFmtId="0" fontId="13" fillId="0" borderId="0" xfId="0" applyFont="1" applyAlignment="1">
      <alignment horizontal="center"/>
    </xf>
    <xf numFmtId="164" fontId="50" fillId="0" borderId="0" xfId="0" applyNumberFormat="1" applyFont="1" applyAlignment="1">
      <alignment horizontal="left"/>
    </xf>
    <xf numFmtId="0" fontId="50" fillId="0" borderId="0" xfId="0" applyFont="1" applyAlignment="1">
      <alignment horizontal="center" vertical="center" wrapText="1"/>
    </xf>
    <xf numFmtId="165" fontId="50" fillId="0" borderId="0" xfId="0" applyNumberFormat="1" applyFont="1" applyAlignment="1">
      <alignment horizontal="center"/>
    </xf>
    <xf numFmtId="0" fontId="50" fillId="0" borderId="0" xfId="0" applyFont="1" applyAlignment="1">
      <alignment horizontal="center"/>
    </xf>
    <xf numFmtId="0" fontId="66" fillId="0" borderId="0" xfId="0" applyFont="1" applyAlignment="1">
      <alignment horizontal="center"/>
    </xf>
    <xf numFmtId="164" fontId="16" fillId="0" borderId="8" xfId="0" applyNumberFormat="1" applyFont="1" applyBorder="1" applyAlignment="1">
      <alignment horizontal="left"/>
    </xf>
    <xf numFmtId="0" fontId="16" fillId="0" borderId="8" xfId="0" applyFont="1" applyBorder="1" applyAlignment="1">
      <alignment horizontal="center" wrapText="1"/>
    </xf>
    <xf numFmtId="0" fontId="16" fillId="0" borderId="8" xfId="0" applyFont="1" applyBorder="1" applyAlignment="1">
      <alignment horizontal="center"/>
    </xf>
    <xf numFmtId="0" fontId="16" fillId="0" borderId="0" xfId="0" applyFont="1" applyAlignment="1">
      <alignment horizontal="center"/>
    </xf>
    <xf numFmtId="2" fontId="13" fillId="0" borderId="0" xfId="0" applyNumberFormat="1" applyFont="1" applyAlignment="1">
      <alignment horizontal="center"/>
    </xf>
    <xf numFmtId="2" fontId="13" fillId="0" borderId="0" xfId="0" applyNumberFormat="1" applyFont="1" applyAlignment="1">
      <alignment horizontal="center" vertical="center" wrapText="1"/>
    </xf>
    <xf numFmtId="164" fontId="33" fillId="0" borderId="0" xfId="0" applyNumberFormat="1" applyFont="1" applyAlignment="1">
      <alignment horizontal="left"/>
    </xf>
    <xf numFmtId="165" fontId="47" fillId="0" borderId="0" xfId="0" applyNumberFormat="1" applyFont="1" applyAlignment="1">
      <alignment horizontal="right"/>
    </xf>
    <xf numFmtId="165" fontId="41" fillId="0" borderId="0" xfId="0" applyNumberFormat="1" applyFont="1" applyAlignment="1">
      <alignment horizontal="right"/>
    </xf>
    <xf numFmtId="165" fontId="68" fillId="0" borderId="0" xfId="0" applyNumberFormat="1" applyFont="1" applyAlignment="1">
      <alignment horizontal="right"/>
    </xf>
    <xf numFmtId="0" fontId="47" fillId="0" borderId="0" xfId="0" applyFont="1" applyAlignment="1">
      <alignment horizontal="center"/>
    </xf>
    <xf numFmtId="165" fontId="16" fillId="0" borderId="0" xfId="0" applyNumberFormat="1" applyFont="1" applyAlignment="1">
      <alignment horizontal="center"/>
    </xf>
    <xf numFmtId="165" fontId="42" fillId="0" borderId="0" xfId="0" applyNumberFormat="1" applyFont="1" applyAlignment="1">
      <alignment horizontal="center"/>
    </xf>
    <xf numFmtId="165" fontId="44" fillId="0" borderId="0" xfId="0" applyNumberFormat="1" applyFont="1" applyAlignment="1">
      <alignment horizontal="center"/>
    </xf>
    <xf numFmtId="164" fontId="1" fillId="0" borderId="9" xfId="0" applyNumberFormat="1" applyFont="1" applyBorder="1" applyAlignment="1">
      <alignment horizontal="left"/>
    </xf>
    <xf numFmtId="0" fontId="0" fillId="0" borderId="9" xfId="0" applyBorder="1"/>
    <xf numFmtId="0" fontId="2" fillId="0" borderId="0" xfId="0" applyFont="1" applyAlignment="1">
      <alignment horizontal="left"/>
    </xf>
    <xf numFmtId="0" fontId="69" fillId="0" borderId="0" xfId="0" applyFont="1" applyAlignment="1">
      <alignment horizontal="center"/>
    </xf>
    <xf numFmtId="165" fontId="0" fillId="0" borderId="0" xfId="0" applyNumberFormat="1" applyAlignment="1">
      <alignment horizontal="right"/>
    </xf>
    <xf numFmtId="0" fontId="70" fillId="0" borderId="0" xfId="0" applyFont="1"/>
    <xf numFmtId="167" fontId="0" fillId="0" borderId="0" xfId="0" applyNumberFormat="1" applyAlignment="1">
      <alignment horizontal="left"/>
    </xf>
    <xf numFmtId="164" fontId="71" fillId="0" borderId="0" xfId="0" applyNumberFormat="1" applyFont="1" applyAlignment="1">
      <alignment horizontal="right"/>
    </xf>
    <xf numFmtId="0" fontId="9" fillId="0" borderId="10" xfId="0" applyFont="1" applyBorder="1"/>
    <xf numFmtId="2" fontId="9" fillId="0" borderId="12" xfId="0" applyNumberFormat="1" applyFont="1" applyBorder="1" applyAlignment="1">
      <alignment horizontal="center"/>
    </xf>
    <xf numFmtId="0" fontId="8" fillId="0" borderId="12" xfId="0" applyFont="1" applyBorder="1" applyAlignment="1">
      <alignment horizontal="left"/>
    </xf>
    <xf numFmtId="0" fontId="8" fillId="0" borderId="13" xfId="0" applyFont="1" applyBorder="1" applyAlignment="1">
      <alignment horizontal="center"/>
    </xf>
    <xf numFmtId="164" fontId="8" fillId="0" borderId="14" xfId="0" applyNumberFormat="1" applyFont="1" applyBorder="1" applyAlignment="1">
      <alignment horizontal="left"/>
    </xf>
    <xf numFmtId="2" fontId="8" fillId="0" borderId="8" xfId="0" applyNumberFormat="1" applyFont="1" applyBorder="1" applyAlignment="1">
      <alignment horizontal="center"/>
    </xf>
    <xf numFmtId="0" fontId="8" fillId="0" borderId="8" xfId="0" applyFont="1" applyBorder="1" applyAlignment="1">
      <alignment horizontal="center" shrinkToFit="1"/>
    </xf>
    <xf numFmtId="0" fontId="8" fillId="0" borderId="15" xfId="0" applyFont="1" applyBorder="1" applyAlignment="1">
      <alignment horizontal="center"/>
    </xf>
    <xf numFmtId="164" fontId="9" fillId="0" borderId="16" xfId="0" applyNumberFormat="1" applyFont="1" applyBorder="1" applyAlignment="1">
      <alignment horizontal="left"/>
    </xf>
    <xf numFmtId="49" fontId="9" fillId="0" borderId="0" xfId="0" applyNumberFormat="1" applyFont="1" applyAlignment="1">
      <alignment horizontal="center"/>
    </xf>
    <xf numFmtId="0" fontId="9" fillId="0" borderId="17" xfId="0" applyFont="1" applyBorder="1" applyAlignment="1">
      <alignment horizontal="center"/>
    </xf>
    <xf numFmtId="165" fontId="9" fillId="0" borderId="0" xfId="0" applyNumberFormat="1" applyFont="1" applyAlignment="1">
      <alignment horizontal="center"/>
    </xf>
    <xf numFmtId="1" fontId="9" fillId="0" borderId="0" xfId="0" applyNumberFormat="1" applyFont="1" applyAlignment="1">
      <alignment horizontal="center"/>
    </xf>
    <xf numFmtId="164" fontId="9" fillId="0" borderId="0" xfId="0" applyNumberFormat="1" applyFont="1" applyAlignment="1">
      <alignment horizontal="center" vertical="center"/>
    </xf>
    <xf numFmtId="164" fontId="9" fillId="0" borderId="17" xfId="0" applyNumberFormat="1" applyFont="1" applyBorder="1" applyAlignment="1">
      <alignment horizontal="center"/>
    </xf>
    <xf numFmtId="0" fontId="73" fillId="0" borderId="16" xfId="0" applyFont="1" applyBorder="1"/>
    <xf numFmtId="0" fontId="9" fillId="0" borderId="16" xfId="0" applyFont="1" applyBorder="1"/>
    <xf numFmtId="0" fontId="74" fillId="0" borderId="16" xfId="0" applyFont="1" applyBorder="1"/>
    <xf numFmtId="0" fontId="9" fillId="0" borderId="18" xfId="0" applyFont="1" applyBorder="1"/>
    <xf numFmtId="164" fontId="9" fillId="0" borderId="19" xfId="0" applyNumberFormat="1" applyFont="1" applyBorder="1" applyAlignment="1">
      <alignment horizontal="center"/>
    </xf>
    <xf numFmtId="49" fontId="9" fillId="0" borderId="19" xfId="0" applyNumberFormat="1" applyFont="1" applyBorder="1" applyAlignment="1">
      <alignment horizontal="center"/>
    </xf>
    <xf numFmtId="0" fontId="9" fillId="0" borderId="19" xfId="0" applyFont="1" applyBorder="1" applyAlignment="1">
      <alignment horizontal="center"/>
    </xf>
    <xf numFmtId="0" fontId="9" fillId="0" borderId="20" xfId="0" applyFont="1" applyBorder="1" applyAlignment="1">
      <alignment horizontal="center"/>
    </xf>
    <xf numFmtId="0" fontId="72" fillId="0" borderId="0" xfId="0" applyFont="1"/>
    <xf numFmtId="2" fontId="9" fillId="0" borderId="0" xfId="0" applyNumberFormat="1" applyFont="1" applyBorder="1" applyAlignment="1">
      <alignment horizontal="center"/>
    </xf>
    <xf numFmtId="0" fontId="8" fillId="0" borderId="0" xfId="0" applyFont="1" applyBorder="1" applyAlignment="1">
      <alignment horizontal="left"/>
    </xf>
    <xf numFmtId="0" fontId="8" fillId="0" borderId="17" xfId="0" applyFont="1" applyBorder="1" applyAlignment="1">
      <alignment horizontal="center"/>
    </xf>
    <xf numFmtId="2" fontId="13" fillId="0" borderId="8" xfId="0" applyNumberFormat="1" applyFont="1" applyBorder="1" applyAlignment="1">
      <alignment horizontal="center" wrapText="1"/>
    </xf>
    <xf numFmtId="2" fontId="13" fillId="0" borderId="8" xfId="0" applyNumberFormat="1" applyFont="1" applyBorder="1" applyAlignment="1">
      <alignment horizontal="center"/>
    </xf>
    <xf numFmtId="0" fontId="0" fillId="0" borderId="0" xfId="0" applyAlignment="1">
      <alignment wrapText="1"/>
    </xf>
    <xf numFmtId="0" fontId="0" fillId="0" borderId="0" xfId="0" applyAlignment="1">
      <alignment vertical="center"/>
    </xf>
    <xf numFmtId="0" fontId="56" fillId="0" borderId="0" xfId="0" applyFont="1" applyFill="1" applyBorder="1" applyAlignment="1"/>
    <xf numFmtId="0" fontId="0" fillId="0" borderId="0" xfId="0" applyAlignment="1">
      <alignment horizontal="left"/>
    </xf>
    <xf numFmtId="0" fontId="0" fillId="0" borderId="0" xfId="0" applyAlignment="1">
      <alignment horizontal="right"/>
    </xf>
    <xf numFmtId="0" fontId="0" fillId="0" borderId="0" xfId="0" applyAlignment="1">
      <alignment horizontal="center"/>
    </xf>
    <xf numFmtId="0" fontId="0" fillId="0" borderId="0" xfId="0" applyAlignment="1">
      <alignment vertical="top" wrapText="1"/>
    </xf>
    <xf numFmtId="0" fontId="0" fillId="0" borderId="0" xfId="0" applyAlignment="1">
      <alignment vertical="center" wrapText="1"/>
    </xf>
    <xf numFmtId="0" fontId="0" fillId="9" borderId="0" xfId="0" applyFill="1" applyAlignment="1">
      <alignment horizontal="center" vertical="center"/>
    </xf>
    <xf numFmtId="0" fontId="0" fillId="8" borderId="0" xfId="0" applyFill="1" applyAlignment="1">
      <alignment horizontal="center" vertical="center"/>
    </xf>
    <xf numFmtId="0" fontId="0" fillId="8" borderId="0" xfId="0" applyFill="1" applyAlignment="1">
      <alignment horizontal="center" vertical="center" wrapText="1"/>
    </xf>
    <xf numFmtId="0" fontId="0" fillId="8" borderId="0" xfId="0" applyFont="1"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xf>
    <xf numFmtId="0" fontId="16" fillId="0" borderId="0" xfId="0" applyFont="1" applyFill="1" applyBorder="1" applyAlignment="1">
      <alignment horizontal="center" vertical="center" wrapText="1"/>
    </xf>
    <xf numFmtId="0" fontId="80" fillId="0" borderId="0" xfId="0" applyFont="1" applyAlignment="1">
      <alignment horizontal="center" vertical="center"/>
    </xf>
    <xf numFmtId="0" fontId="0" fillId="10" borderId="0" xfId="0" applyFill="1" applyAlignment="1">
      <alignment horizontal="center" vertical="center" wrapText="1"/>
    </xf>
    <xf numFmtId="0" fontId="76" fillId="10" borderId="0" xfId="0" applyFont="1" applyFill="1" applyAlignment="1">
      <alignment horizontal="center" vertical="center" wrapText="1"/>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0" borderId="0" xfId="0" applyFill="1" applyAlignment="1">
      <alignment vertical="center"/>
    </xf>
    <xf numFmtId="0" fontId="0" fillId="0" borderId="0" xfId="0" applyFill="1" applyAlignment="1">
      <alignment vertical="center" wrapText="1"/>
    </xf>
    <xf numFmtId="0" fontId="0" fillId="13" borderId="0" xfId="0" applyFill="1" applyAlignment="1">
      <alignment vertical="center"/>
    </xf>
    <xf numFmtId="0" fontId="0" fillId="13" borderId="0" xfId="0" applyFill="1" applyAlignment="1">
      <alignment horizontal="center" vertical="center"/>
    </xf>
    <xf numFmtId="0" fontId="80" fillId="13" borderId="8" xfId="0" applyFont="1" applyFill="1" applyBorder="1" applyAlignment="1">
      <alignment horizontal="center" vertical="center"/>
    </xf>
    <xf numFmtId="0" fontId="80" fillId="13" borderId="8" xfId="0" applyFont="1" applyFill="1" applyBorder="1" applyAlignment="1">
      <alignment horizontal="center" vertical="center" wrapText="1"/>
    </xf>
    <xf numFmtId="0" fontId="80" fillId="13" borderId="0" xfId="0" applyFont="1" applyFill="1" applyAlignment="1">
      <alignment horizontal="center" vertical="center"/>
    </xf>
    <xf numFmtId="0" fontId="80" fillId="8" borderId="0" xfId="0" applyFont="1" applyFill="1" applyAlignment="1">
      <alignment horizontal="center" vertical="center"/>
    </xf>
    <xf numFmtId="0" fontId="80" fillId="10" borderId="0" xfId="0" applyFont="1" applyFill="1" applyAlignment="1">
      <alignment horizontal="center" vertical="center" wrapText="1"/>
    </xf>
    <xf numFmtId="0" fontId="80" fillId="10" borderId="0" xfId="0" applyFont="1" applyFill="1" applyAlignment="1">
      <alignment horizontal="center" vertical="center"/>
    </xf>
    <xf numFmtId="0" fontId="80" fillId="8" borderId="0" xfId="0" applyFont="1" applyFill="1" applyAlignment="1">
      <alignment horizontal="center" vertical="center" wrapText="1"/>
    </xf>
    <xf numFmtId="0" fontId="80" fillId="9" borderId="0" xfId="0" applyFont="1" applyFill="1" applyAlignment="1">
      <alignment horizontal="center" vertical="center"/>
    </xf>
    <xf numFmtId="0" fontId="80" fillId="11" borderId="0" xfId="0" applyFont="1" applyFill="1" applyAlignment="1">
      <alignment horizontal="center" vertical="center"/>
    </xf>
    <xf numFmtId="0" fontId="80" fillId="12" borderId="0" xfId="0" applyFont="1" applyFill="1" applyAlignment="1">
      <alignment horizontal="center" vertical="center"/>
    </xf>
    <xf numFmtId="0" fontId="80" fillId="8" borderId="0" xfId="0" applyFont="1" applyFill="1" applyAlignment="1">
      <alignment horizontal="center" vertical="center" textRotation="90"/>
    </xf>
    <xf numFmtId="0" fontId="80" fillId="9" borderId="0" xfId="0" applyFont="1" applyFill="1" applyAlignment="1">
      <alignment horizontal="center" vertical="center" textRotation="90"/>
    </xf>
    <xf numFmtId="0" fontId="80" fillId="13" borderId="0" xfId="0" applyFont="1" applyFill="1" applyAlignment="1">
      <alignment horizontal="center" vertical="center" textRotation="90"/>
    </xf>
    <xf numFmtId="0" fontId="0" fillId="0" borderId="0" xfId="0" applyAlignment="1">
      <alignment horizontal="center" wrapText="1"/>
    </xf>
    <xf numFmtId="2" fontId="8" fillId="0" borderId="11" xfId="0" applyNumberFormat="1" applyFont="1" applyBorder="1" applyAlignment="1">
      <alignment horizontal="center"/>
    </xf>
    <xf numFmtId="0" fontId="0" fillId="0" borderId="0" xfId="0" applyAlignment="1">
      <alignment horizontal="center"/>
    </xf>
    <xf numFmtId="0" fontId="16" fillId="0" borderId="0" xfId="0" applyFont="1" applyFill="1" applyBorder="1" applyAlignment="1">
      <alignment horizontal="center" vertical="center" wrapText="1"/>
    </xf>
    <xf numFmtId="0" fontId="0" fillId="0" borderId="0" xfId="0" applyAlignment="1">
      <alignment horizontal="center" vertical="top" wrapText="1"/>
    </xf>
  </cellXfs>
  <cellStyles count="2">
    <cellStyle name="Normal" xfId="0" builtinId="0"/>
    <cellStyle name="Normal 2" xfId="1" xr:uid="{64BB4050-5695-4451-A522-E5DB46229739}"/>
  </cellStyles>
  <dxfs count="33">
    <dxf>
      <font>
        <color auto="1"/>
      </font>
      <fill>
        <patternFill>
          <bgColor theme="2" tint="-9.9948118533890809E-2"/>
        </patternFill>
      </fill>
    </dxf>
    <dxf>
      <fill>
        <patternFill>
          <bgColor theme="9" tint="0.59996337778862885"/>
        </patternFill>
      </fill>
    </dxf>
    <dxf>
      <fill>
        <patternFill>
          <bgColor rgb="FFFFFF99"/>
        </patternFill>
      </fill>
    </dxf>
    <dxf>
      <fill>
        <patternFill>
          <bgColor theme="8" tint="0.79998168889431442"/>
        </patternFill>
      </fill>
    </dxf>
    <dxf>
      <fill>
        <patternFill>
          <bgColor theme="7" tint="0.59996337778862885"/>
        </patternFill>
      </fill>
    </dxf>
    <dxf>
      <fill>
        <patternFill>
          <bgColor theme="6" tint="0.39994506668294322"/>
        </patternFill>
      </fill>
    </dxf>
    <dxf>
      <fill>
        <patternFill>
          <bgColor theme="5"/>
        </patternFill>
      </fill>
    </dxf>
    <dxf>
      <fill>
        <patternFill>
          <bgColor rgb="FFFFFF00"/>
        </patternFill>
      </fill>
    </dxf>
    <dxf>
      <fill>
        <patternFill>
          <bgColor rgb="FFFF0000"/>
        </patternFill>
      </fill>
    </dxf>
    <dxf>
      <fill>
        <patternFill>
          <bgColor rgb="FF0070C0"/>
        </patternFill>
      </fill>
    </dxf>
    <dxf>
      <fill>
        <patternFill>
          <bgColor rgb="FF00B050"/>
        </patternFill>
      </fill>
    </dxf>
    <dxf>
      <fill>
        <patternFill>
          <bgColor rgb="FFFFC000"/>
        </patternFill>
      </fill>
    </dxf>
    <dxf>
      <font>
        <color theme="0"/>
      </font>
      <fill>
        <patternFill>
          <bgColor theme="7" tint="-0.499984740745262"/>
        </patternFill>
      </fill>
    </dxf>
    <dxf>
      <font>
        <color theme="0"/>
      </font>
      <fill>
        <patternFill>
          <bgColor theme="8" tint="-0.499984740745262"/>
        </patternFill>
      </fill>
    </dxf>
    <dxf>
      <font>
        <color theme="0"/>
      </font>
      <fill>
        <patternFill>
          <bgColor theme="9" tint="-0.499984740745262"/>
        </patternFill>
      </fill>
    </dxf>
    <dxf>
      <font>
        <color auto="1"/>
      </font>
      <fill>
        <patternFill>
          <bgColor theme="2" tint="-9.9948118533890809E-2"/>
        </patternFill>
      </fill>
    </dxf>
    <dxf>
      <fill>
        <patternFill>
          <bgColor theme="9" tint="0.59996337778862885"/>
        </patternFill>
      </fill>
    </dxf>
    <dxf>
      <fill>
        <patternFill>
          <bgColor rgb="FFFFFF99"/>
        </patternFill>
      </fill>
    </dxf>
    <dxf>
      <fill>
        <patternFill>
          <bgColor theme="8" tint="0.79998168889431442"/>
        </patternFill>
      </fill>
    </dxf>
    <dxf>
      <fill>
        <patternFill>
          <bgColor theme="7" tint="0.59996337778862885"/>
        </patternFill>
      </fill>
    </dxf>
    <dxf>
      <fill>
        <patternFill>
          <bgColor theme="6" tint="0.39994506668294322"/>
        </patternFill>
      </fill>
    </dxf>
    <dxf>
      <fill>
        <patternFill>
          <bgColor theme="5"/>
        </patternFill>
      </fill>
    </dxf>
    <dxf>
      <fill>
        <patternFill>
          <bgColor rgb="FFFFFF00"/>
        </patternFill>
      </fill>
    </dxf>
    <dxf>
      <fill>
        <patternFill>
          <bgColor rgb="FFFF0000"/>
        </patternFill>
      </fill>
    </dxf>
    <dxf>
      <fill>
        <patternFill>
          <bgColor rgb="FF0070C0"/>
        </patternFill>
      </fill>
    </dxf>
    <dxf>
      <fill>
        <patternFill>
          <bgColor rgb="FF00B050"/>
        </patternFill>
      </fill>
    </dxf>
    <dxf>
      <fill>
        <patternFill>
          <bgColor rgb="FFFFC000"/>
        </patternFill>
      </fill>
    </dxf>
    <dxf>
      <font>
        <color theme="0"/>
      </font>
      <fill>
        <patternFill>
          <bgColor theme="7" tint="-0.499984740745262"/>
        </patternFill>
      </fill>
    </dxf>
    <dxf>
      <font>
        <color theme="0"/>
      </font>
      <fill>
        <patternFill>
          <bgColor theme="8" tint="-0.499984740745262"/>
        </patternFill>
      </fill>
    </dxf>
    <dxf>
      <font>
        <color theme="0"/>
      </font>
      <fill>
        <patternFill>
          <bgColor theme="9" tint="-0.499984740745262"/>
        </patternFill>
      </fill>
    </dxf>
    <dxf>
      <font>
        <condense val="0"/>
        <extend val="0"/>
        <color indexed="22"/>
      </font>
    </dxf>
    <dxf>
      <font>
        <condense val="0"/>
        <extend val="0"/>
        <color indexed="22"/>
      </font>
    </dxf>
    <dxf>
      <font>
        <condense val="0"/>
        <extend val="0"/>
        <color indexed="22"/>
      </font>
    </dxf>
  </dxfs>
  <tableStyles count="0" defaultTableStyle="TableStyleMedium2" defaultPivotStyle="PivotStyleLight16"/>
  <colors>
    <mruColors>
      <color rgb="FFE3E9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11</xdr:col>
      <xdr:colOff>457200</xdr:colOff>
      <xdr:row>66</xdr:row>
      <xdr:rowOff>0</xdr:rowOff>
    </xdr:from>
    <xdr:to>
      <xdr:col>12</xdr:col>
      <xdr:colOff>1689100</xdr:colOff>
      <xdr:row>79</xdr:row>
      <xdr:rowOff>120650</xdr:rowOff>
    </xdr:to>
    <xdr:pic>
      <xdr:nvPicPr>
        <xdr:cNvPr id="2" name="Picture 1">
          <a:extLst>
            <a:ext uri="{FF2B5EF4-FFF2-40B4-BE49-F238E27FC236}">
              <a16:creationId xmlns:a16="http://schemas.microsoft.com/office/drawing/2014/main" id="{458CCCFD-21F4-49EF-A3AC-5F6143815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3100" y="12623800"/>
          <a:ext cx="3676650" cy="288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196850</xdr:colOff>
      <xdr:row>4</xdr:row>
      <xdr:rowOff>38100</xdr:rowOff>
    </xdr:from>
    <xdr:to>
      <xdr:col>7</xdr:col>
      <xdr:colOff>50800</xdr:colOff>
      <xdr:row>18</xdr:row>
      <xdr:rowOff>146050</xdr:rowOff>
    </xdr:to>
    <xdr:pic>
      <xdr:nvPicPr>
        <xdr:cNvPr id="3" name="Picture 2">
          <a:extLst>
            <a:ext uri="{FF2B5EF4-FFF2-40B4-BE49-F238E27FC236}">
              <a16:creationId xmlns:a16="http://schemas.microsoft.com/office/drawing/2014/main" id="{F29102AE-B430-4BF5-B2E6-96A2554BB4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1250" y="908050"/>
          <a:ext cx="3676650"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49</xdr:row>
      <xdr:rowOff>0</xdr:rowOff>
    </xdr:from>
    <xdr:to>
      <xdr:col>6</xdr:col>
      <xdr:colOff>146050</xdr:colOff>
      <xdr:row>62</xdr:row>
      <xdr:rowOff>76200</xdr:rowOff>
    </xdr:to>
    <xdr:pic>
      <xdr:nvPicPr>
        <xdr:cNvPr id="2" name="Picture 1">
          <a:extLst>
            <a:ext uri="{FF2B5EF4-FFF2-40B4-BE49-F238E27FC236}">
              <a16:creationId xmlns:a16="http://schemas.microsoft.com/office/drawing/2014/main" id="{D524E26B-9FE6-488D-9FE3-7590E379E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94800"/>
          <a:ext cx="3803650" cy="247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13</xdr:col>
      <xdr:colOff>273050</xdr:colOff>
      <xdr:row>95</xdr:row>
      <xdr:rowOff>177800</xdr:rowOff>
    </xdr:to>
    <xdr:pic>
      <xdr:nvPicPr>
        <xdr:cNvPr id="3" name="Picture 2">
          <a:extLst>
            <a:ext uri="{FF2B5EF4-FFF2-40B4-BE49-F238E27FC236}">
              <a16:creationId xmlns:a16="http://schemas.microsoft.com/office/drawing/2014/main" id="{319F0727-FEA8-4C59-9A23-624326E8CA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141200"/>
          <a:ext cx="8197850" cy="570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14</xdr:col>
      <xdr:colOff>603250</xdr:colOff>
      <xdr:row>131</xdr:row>
      <xdr:rowOff>114300</xdr:rowOff>
    </xdr:to>
    <xdr:pic>
      <xdr:nvPicPr>
        <xdr:cNvPr id="4" name="Picture 3">
          <a:extLst>
            <a:ext uri="{FF2B5EF4-FFF2-40B4-BE49-F238E27FC236}">
              <a16:creationId xmlns:a16="http://schemas.microsoft.com/office/drawing/2014/main" id="{20C46EEB-519B-47F3-BF38-C5C1720807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849850"/>
          <a:ext cx="9137650" cy="655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0</xdr:rowOff>
    </xdr:from>
    <xdr:to>
      <xdr:col>20</xdr:col>
      <xdr:colOff>1244600</xdr:colOff>
      <xdr:row>17</xdr:row>
      <xdr:rowOff>127000</xdr:rowOff>
    </xdr:to>
    <xdr:pic>
      <xdr:nvPicPr>
        <xdr:cNvPr id="5" name="Picture 4">
          <a:extLst>
            <a:ext uri="{FF2B5EF4-FFF2-40B4-BE49-F238E27FC236}">
              <a16:creationId xmlns:a16="http://schemas.microsoft.com/office/drawing/2014/main" id="{F52C3FE5-7A10-4C01-9708-B9FB475AA7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355600"/>
          <a:ext cx="507365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AFB0C-D69F-47E3-B836-483E99DDD88D}">
  <dimension ref="A1:L11"/>
  <sheetViews>
    <sheetView tabSelected="1" workbookViewId="0"/>
  </sheetViews>
  <sheetFormatPr defaultColWidth="8.7109375" defaultRowHeight="14.45"/>
  <cols>
    <col min="1" max="1" width="8.7109375" style="186"/>
    <col min="2" max="2" width="15.42578125" style="200" bestFit="1" customWidth="1"/>
    <col min="3" max="4" width="20.28515625" style="55" customWidth="1"/>
    <col min="5" max="7" width="29.5703125" style="55" customWidth="1"/>
    <col min="8" max="12" width="33.42578125" style="55" customWidth="1"/>
    <col min="13" max="16384" width="8.7109375" style="206"/>
  </cols>
  <sheetData>
    <row r="1" spans="1:12" ht="55.5" customHeight="1">
      <c r="A1" s="208"/>
      <c r="B1" s="212"/>
      <c r="C1" s="210" t="s">
        <v>0</v>
      </c>
      <c r="D1" s="210" t="s">
        <v>1</v>
      </c>
      <c r="E1" s="210" t="s">
        <v>2</v>
      </c>
      <c r="F1" s="211" t="s">
        <v>3</v>
      </c>
      <c r="G1" s="211" t="s">
        <v>4</v>
      </c>
      <c r="H1" s="211" t="s">
        <v>5</v>
      </c>
      <c r="I1" s="210" t="s">
        <v>6</v>
      </c>
      <c r="J1" s="211" t="s">
        <v>7</v>
      </c>
      <c r="K1" s="211" t="s">
        <v>8</v>
      </c>
      <c r="L1" s="211" t="s">
        <v>9</v>
      </c>
    </row>
    <row r="2" spans="1:12">
      <c r="A2" s="222" t="s">
        <v>10</v>
      </c>
      <c r="B2" s="212" t="s">
        <v>11</v>
      </c>
      <c r="C2" s="209" t="s">
        <v>12</v>
      </c>
      <c r="D2" s="209" t="s">
        <v>12</v>
      </c>
      <c r="E2" s="209" t="s">
        <v>12</v>
      </c>
      <c r="F2" s="209" t="s">
        <v>12</v>
      </c>
      <c r="G2" s="209" t="s">
        <v>12</v>
      </c>
      <c r="H2" s="209" t="s">
        <v>13</v>
      </c>
      <c r="I2" s="209" t="s">
        <v>13</v>
      </c>
      <c r="J2" s="209" t="s">
        <v>13</v>
      </c>
      <c r="K2" s="209" t="s">
        <v>13</v>
      </c>
      <c r="L2" s="209" t="s">
        <v>13</v>
      </c>
    </row>
    <row r="3" spans="1:12">
      <c r="A3" s="222"/>
      <c r="B3" s="219" t="s">
        <v>14</v>
      </c>
      <c r="C3" s="205" t="s">
        <v>15</v>
      </c>
      <c r="D3" s="205" t="s">
        <v>15</v>
      </c>
      <c r="E3" s="205" t="s">
        <v>15</v>
      </c>
      <c r="F3" s="205" t="s">
        <v>15</v>
      </c>
      <c r="G3" s="205" t="s">
        <v>15</v>
      </c>
      <c r="H3" s="205" t="s">
        <v>16</v>
      </c>
      <c r="I3" s="205" t="s">
        <v>16</v>
      </c>
      <c r="J3" s="205" t="s">
        <v>16</v>
      </c>
      <c r="K3" s="205" t="s">
        <v>16</v>
      </c>
      <c r="L3" s="205" t="s">
        <v>16</v>
      </c>
    </row>
    <row r="4" spans="1:12" ht="164.45" customHeight="1">
      <c r="A4" s="220" t="s">
        <v>17</v>
      </c>
      <c r="B4" s="213" t="s">
        <v>18</v>
      </c>
      <c r="C4" s="195" t="s">
        <v>19</v>
      </c>
      <c r="D4" s="195" t="s">
        <v>19</v>
      </c>
      <c r="E4" s="195" t="s">
        <v>20</v>
      </c>
      <c r="F4" s="195" t="s">
        <v>20</v>
      </c>
      <c r="G4" s="196" t="s">
        <v>21</v>
      </c>
      <c r="H4" s="196" t="s">
        <v>22</v>
      </c>
      <c r="I4" s="196" t="s">
        <v>23</v>
      </c>
      <c r="J4" s="196" t="s">
        <v>24</v>
      </c>
      <c r="K4" s="196" t="s">
        <v>25</v>
      </c>
      <c r="L4" s="196" t="s">
        <v>25</v>
      </c>
    </row>
    <row r="5" spans="1:12" s="207" customFormat="1" ht="140.1" customHeight="1">
      <c r="A5" s="220"/>
      <c r="B5" s="214" t="s">
        <v>26</v>
      </c>
      <c r="C5" s="201" t="s">
        <v>27</v>
      </c>
      <c r="D5" s="201" t="s">
        <v>28</v>
      </c>
      <c r="E5" s="201" t="s">
        <v>29</v>
      </c>
      <c r="F5" s="201" t="s">
        <v>29</v>
      </c>
      <c r="G5" s="201" t="s">
        <v>30</v>
      </c>
      <c r="H5" s="201" t="s">
        <v>31</v>
      </c>
      <c r="I5" s="202" t="s">
        <v>32</v>
      </c>
      <c r="J5" s="201" t="s">
        <v>33</v>
      </c>
      <c r="K5" s="201" t="s">
        <v>34</v>
      </c>
      <c r="L5" s="201" t="s">
        <v>34</v>
      </c>
    </row>
    <row r="6" spans="1:12">
      <c r="A6" s="220"/>
      <c r="B6" s="213" t="s">
        <v>35</v>
      </c>
      <c r="C6" s="194" t="s">
        <v>36</v>
      </c>
      <c r="D6" s="194" t="s">
        <v>36</v>
      </c>
      <c r="E6" s="194" t="s">
        <v>36</v>
      </c>
      <c r="F6" s="194" t="s">
        <v>36</v>
      </c>
      <c r="G6" s="194" t="s">
        <v>36</v>
      </c>
      <c r="H6" s="194" t="s">
        <v>36</v>
      </c>
      <c r="I6" s="194" t="s">
        <v>36</v>
      </c>
      <c r="J6" s="194" t="s">
        <v>36</v>
      </c>
      <c r="K6" s="194" t="s">
        <v>36</v>
      </c>
      <c r="L6" s="194" t="s">
        <v>36</v>
      </c>
    </row>
    <row r="7" spans="1:12">
      <c r="A7" s="220"/>
      <c r="B7" s="215" t="s">
        <v>37</v>
      </c>
      <c r="C7" s="203" t="s">
        <v>38</v>
      </c>
      <c r="D7" s="203" t="s">
        <v>39</v>
      </c>
      <c r="E7" s="203" t="s">
        <v>39</v>
      </c>
      <c r="F7" s="203" t="s">
        <v>39</v>
      </c>
      <c r="G7" s="203" t="s">
        <v>39</v>
      </c>
      <c r="H7" s="203" t="s">
        <v>39</v>
      </c>
      <c r="I7" s="203" t="s">
        <v>39</v>
      </c>
      <c r="J7" s="203" t="s">
        <v>39</v>
      </c>
      <c r="K7" s="203" t="s">
        <v>39</v>
      </c>
      <c r="L7" s="203" t="s">
        <v>39</v>
      </c>
    </row>
    <row r="8" spans="1:12" s="207" customFormat="1" ht="120" customHeight="1">
      <c r="A8" s="220"/>
      <c r="B8" s="216" t="s">
        <v>40</v>
      </c>
      <c r="C8" s="195" t="s">
        <v>41</v>
      </c>
      <c r="D8" s="195" t="s">
        <v>41</v>
      </c>
      <c r="E8" s="195" t="s">
        <v>42</v>
      </c>
      <c r="F8" s="195" t="s">
        <v>42</v>
      </c>
      <c r="G8" s="195" t="s">
        <v>43</v>
      </c>
      <c r="H8" s="195" t="s">
        <v>44</v>
      </c>
      <c r="I8" s="195" t="s">
        <v>44</v>
      </c>
      <c r="J8" s="195" t="s">
        <v>44</v>
      </c>
      <c r="K8" s="195" t="s">
        <v>44</v>
      </c>
      <c r="L8" s="195" t="s">
        <v>44</v>
      </c>
    </row>
    <row r="9" spans="1:12" s="207" customFormat="1" ht="72.599999999999994">
      <c r="A9" s="220"/>
      <c r="B9" s="214" t="s">
        <v>45</v>
      </c>
      <c r="C9" s="201" t="s">
        <v>46</v>
      </c>
      <c r="D9" s="201" t="s">
        <v>46</v>
      </c>
      <c r="E9" s="201" t="s">
        <v>47</v>
      </c>
      <c r="F9" s="201" t="s">
        <v>48</v>
      </c>
      <c r="G9" s="201" t="s">
        <v>49</v>
      </c>
      <c r="H9" s="201" t="s">
        <v>50</v>
      </c>
      <c r="I9" s="201" t="s">
        <v>49</v>
      </c>
      <c r="J9" s="201" t="s">
        <v>49</v>
      </c>
      <c r="K9" s="201" t="s">
        <v>49</v>
      </c>
      <c r="L9" s="201" t="s">
        <v>49</v>
      </c>
    </row>
    <row r="10" spans="1:12" ht="28.5" customHeight="1">
      <c r="A10" s="221" t="s">
        <v>51</v>
      </c>
      <c r="B10" s="217" t="s">
        <v>35</v>
      </c>
      <c r="C10" s="197" t="s">
        <v>52</v>
      </c>
      <c r="D10" s="197" t="s">
        <v>52</v>
      </c>
      <c r="E10" s="197" t="s">
        <v>52</v>
      </c>
      <c r="F10" s="193" t="s">
        <v>53</v>
      </c>
      <c r="G10" s="193" t="s">
        <v>53</v>
      </c>
      <c r="H10" s="193" t="s">
        <v>53</v>
      </c>
      <c r="I10" s="197" t="s">
        <v>54</v>
      </c>
      <c r="J10" s="197" t="s">
        <v>55</v>
      </c>
      <c r="K10" s="193" t="s">
        <v>56</v>
      </c>
      <c r="L10" s="193" t="s">
        <v>56</v>
      </c>
    </row>
    <row r="11" spans="1:12" ht="22.5" customHeight="1">
      <c r="A11" s="221"/>
      <c r="B11" s="218" t="s">
        <v>45</v>
      </c>
      <c r="C11" s="204" t="s">
        <v>57</v>
      </c>
      <c r="D11" s="204" t="s">
        <v>57</v>
      </c>
      <c r="E11" s="204" t="s">
        <v>57</v>
      </c>
      <c r="F11" s="204" t="s">
        <v>57</v>
      </c>
      <c r="G11" s="204" t="s">
        <v>57</v>
      </c>
      <c r="H11" s="204" t="s">
        <v>57</v>
      </c>
      <c r="I11" s="204" t="s">
        <v>57</v>
      </c>
      <c r="J11" s="204" t="s">
        <v>57</v>
      </c>
      <c r="K11" s="204" t="s">
        <v>58</v>
      </c>
      <c r="L11" s="204" t="s">
        <v>58</v>
      </c>
    </row>
  </sheetData>
  <mergeCells count="3">
    <mergeCell ref="A4:A9"/>
    <mergeCell ref="A10:A11"/>
    <mergeCell ref="A2:A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435F0-C726-4A3B-AB21-09B2FC5FE53E}">
  <dimension ref="A1:DK260"/>
  <sheetViews>
    <sheetView workbookViewId="0">
      <pane xSplit="1" ySplit="4" topLeftCell="O9" activePane="bottomRight" state="frozen"/>
      <selection pane="bottomRight" activeCell="U13" sqref="U13"/>
      <selection pane="bottomLeft" activeCell="N1" sqref="N1"/>
      <selection pane="topRight"/>
    </sheetView>
  </sheetViews>
  <sheetFormatPr defaultRowHeight="14.45"/>
  <cols>
    <col min="1" max="1" width="18.140625" bestFit="1" customWidth="1"/>
    <col min="3" max="3" width="20" customWidth="1"/>
    <col min="5" max="5" width="9.140625" customWidth="1"/>
    <col min="6" max="6" width="9" bestFit="1" customWidth="1"/>
    <col min="11" max="11" width="20" customWidth="1"/>
    <col min="12" max="12" width="16.85546875" customWidth="1"/>
    <col min="17" max="17" width="18.5703125" bestFit="1" customWidth="1"/>
    <col min="18" max="18" width="24" bestFit="1" customWidth="1"/>
    <col min="19" max="19" width="7" bestFit="1" customWidth="1"/>
    <col min="20" max="20" width="26.5703125" bestFit="1" customWidth="1"/>
    <col min="21" max="22" width="7.85546875" bestFit="1" customWidth="1"/>
    <col min="24" max="24" width="13.85546875" customWidth="1"/>
    <col min="25" max="25" width="16" customWidth="1"/>
    <col min="26" max="28" width="7.140625" style="55" bestFit="1" customWidth="1"/>
    <col min="29" max="29" width="13.5703125" customWidth="1"/>
    <col min="30" max="32" width="7.140625" style="55" bestFit="1" customWidth="1"/>
    <col min="35" max="35" width="18.140625" bestFit="1" customWidth="1"/>
    <col min="36" max="36" width="23.42578125" bestFit="1" customWidth="1"/>
    <col min="37" max="37" width="7" bestFit="1" customWidth="1"/>
    <col min="38" max="38" width="23.42578125" bestFit="1" customWidth="1"/>
    <col min="39" max="39" width="8.5703125" bestFit="1" customWidth="1"/>
    <col min="41" max="41" width="11" customWidth="1"/>
    <col min="42" max="42" width="16" customWidth="1"/>
    <col min="47" max="47" width="10.28515625" style="83" customWidth="1"/>
    <col min="48" max="58" width="9.140625" style="83"/>
    <col min="70" max="70" width="12.5703125" customWidth="1"/>
  </cols>
  <sheetData>
    <row r="1" spans="1:112" ht="15" thickBot="1">
      <c r="C1" t="s">
        <v>59</v>
      </c>
      <c r="S1" t="s">
        <v>60</v>
      </c>
      <c r="X1" t="s">
        <v>61</v>
      </c>
      <c r="Y1" s="186"/>
      <c r="AI1" t="s">
        <v>62</v>
      </c>
      <c r="AO1" s="225" t="s">
        <v>63</v>
      </c>
      <c r="AP1" s="225"/>
      <c r="AU1" s="83" t="s">
        <v>64</v>
      </c>
      <c r="BR1" s="225" t="s">
        <v>65</v>
      </c>
      <c r="BS1" s="225"/>
      <c r="BT1" s="225"/>
      <c r="CW1" t="s">
        <v>66</v>
      </c>
    </row>
    <row r="2" spans="1:112" ht="25.5" customHeight="1" thickTop="1" thickBot="1">
      <c r="C2" s="156"/>
      <c r="D2" s="224" t="s">
        <v>67</v>
      </c>
      <c r="E2" s="224"/>
      <c r="F2" s="224"/>
      <c r="G2" s="224"/>
      <c r="H2" s="224"/>
      <c r="I2" s="224"/>
      <c r="J2" s="157"/>
      <c r="K2" s="158" t="s">
        <v>68</v>
      </c>
      <c r="L2" s="159" t="s">
        <v>69</v>
      </c>
      <c r="N2" s="225" t="s">
        <v>70</v>
      </c>
      <c r="O2" s="225"/>
      <c r="X2" s="42"/>
      <c r="Y2" s="45" t="s">
        <v>71</v>
      </c>
      <c r="Z2" s="226" t="s">
        <v>67</v>
      </c>
      <c r="AA2" s="226"/>
      <c r="AB2" s="226"/>
      <c r="AC2" s="45" t="s">
        <v>72</v>
      </c>
      <c r="AD2" s="226" t="s">
        <v>72</v>
      </c>
      <c r="AE2" s="226"/>
      <c r="AF2" s="226"/>
      <c r="AI2" s="28"/>
      <c r="AJ2" s="28" t="s">
        <v>73</v>
      </c>
      <c r="AK2" s="28" t="s">
        <v>74</v>
      </c>
      <c r="AL2" s="28" t="s">
        <v>72</v>
      </c>
      <c r="AM2" s="28" t="s">
        <v>75</v>
      </c>
      <c r="AU2" s="72" t="s">
        <v>76</v>
      </c>
      <c r="AV2" s="72" t="s">
        <v>76</v>
      </c>
      <c r="AW2" s="72" t="s">
        <v>76</v>
      </c>
      <c r="AX2" s="67" t="s">
        <v>77</v>
      </c>
      <c r="AY2" s="78"/>
      <c r="AZ2" s="78"/>
      <c r="BA2" s="78"/>
      <c r="BB2" s="78"/>
      <c r="BC2" s="78"/>
      <c r="BD2" s="78"/>
      <c r="BE2" s="78"/>
      <c r="BF2" s="78"/>
      <c r="BR2" s="85" t="s">
        <v>78</v>
      </c>
      <c r="BS2" t="s">
        <v>79</v>
      </c>
      <c r="BT2" s="86" t="s">
        <v>80</v>
      </c>
      <c r="BU2" s="86" t="s">
        <v>81</v>
      </c>
      <c r="BV2" s="86" t="s">
        <v>82</v>
      </c>
      <c r="BW2" s="86" t="s">
        <v>83</v>
      </c>
      <c r="BX2" s="86" t="s">
        <v>84</v>
      </c>
      <c r="BY2" s="86" t="s">
        <v>85</v>
      </c>
      <c r="BZ2" s="86" t="s">
        <v>86</v>
      </c>
      <c r="CW2" s="120"/>
      <c r="CX2" s="121"/>
      <c r="CY2" s="121"/>
      <c r="CZ2" s="133" t="s">
        <v>77</v>
      </c>
      <c r="DA2" s="133"/>
      <c r="DB2" s="133"/>
      <c r="DC2" s="133"/>
      <c r="DD2" s="133"/>
    </row>
    <row r="3" spans="1:112" ht="38.450000000000003" customHeight="1">
      <c r="C3" s="172"/>
      <c r="D3" s="183" t="s">
        <v>87</v>
      </c>
      <c r="E3" s="183" t="s">
        <v>88</v>
      </c>
      <c r="F3" s="183" t="s">
        <v>89</v>
      </c>
      <c r="G3" s="184" t="s">
        <v>90</v>
      </c>
      <c r="H3" s="184" t="s">
        <v>91</v>
      </c>
      <c r="I3" s="161"/>
      <c r="J3" s="180"/>
      <c r="K3" s="181"/>
      <c r="L3" s="182"/>
      <c r="N3" s="198"/>
      <c r="O3" s="198"/>
      <c r="X3" s="42"/>
      <c r="Y3" s="45"/>
      <c r="Z3" s="199" t="s">
        <v>92</v>
      </c>
      <c r="AA3" s="199"/>
      <c r="AB3" s="199" t="s">
        <v>93</v>
      </c>
      <c r="AC3" s="45"/>
      <c r="AD3" s="199" t="s">
        <v>92</v>
      </c>
      <c r="AE3" s="199"/>
      <c r="AF3" s="199" t="s">
        <v>93</v>
      </c>
      <c r="AI3" s="28"/>
      <c r="AJ3" s="28"/>
      <c r="AK3" s="28"/>
      <c r="AL3" s="28"/>
      <c r="AM3" s="28"/>
      <c r="AU3" s="72"/>
      <c r="AV3" s="72"/>
      <c r="AW3" s="72"/>
      <c r="AX3" s="67"/>
      <c r="AY3" s="78"/>
      <c r="AZ3" s="78"/>
      <c r="BA3" s="78"/>
      <c r="BB3" s="78"/>
      <c r="BC3" s="78"/>
      <c r="BD3" s="78"/>
      <c r="BE3" s="78"/>
      <c r="BF3" s="78"/>
      <c r="BR3" s="118"/>
      <c r="BT3" s="84"/>
      <c r="BU3" s="84"/>
      <c r="BV3" s="84"/>
      <c r="BW3" s="84"/>
      <c r="BX3" s="84"/>
      <c r="BY3" s="84"/>
      <c r="BZ3" s="84"/>
      <c r="CW3" s="120"/>
      <c r="CX3" s="121"/>
      <c r="CY3" s="121"/>
      <c r="CZ3" s="133"/>
      <c r="DA3" s="133"/>
      <c r="DB3" s="133"/>
      <c r="DC3" s="133"/>
      <c r="DD3" s="133"/>
    </row>
    <row r="4" spans="1:112" ht="45.95" thickBot="1">
      <c r="A4" t="s">
        <v>94</v>
      </c>
      <c r="C4" s="160" t="s">
        <v>95</v>
      </c>
      <c r="D4" s="161" t="s">
        <v>96</v>
      </c>
      <c r="E4" s="161" t="s">
        <v>97</v>
      </c>
      <c r="F4" s="161" t="s">
        <v>98</v>
      </c>
      <c r="G4" s="161" t="s">
        <v>99</v>
      </c>
      <c r="H4" s="161" t="s">
        <v>100</v>
      </c>
      <c r="I4" s="161" t="s">
        <v>101</v>
      </c>
      <c r="J4" s="161" t="s">
        <v>102</v>
      </c>
      <c r="K4" s="162" t="s">
        <v>103</v>
      </c>
      <c r="L4" s="163" t="s">
        <v>103</v>
      </c>
      <c r="N4">
        <v>1946</v>
      </c>
      <c r="O4" t="s">
        <v>104</v>
      </c>
      <c r="Q4" s="29" t="s">
        <v>95</v>
      </c>
      <c r="R4" s="29" t="s">
        <v>105</v>
      </c>
      <c r="S4" s="29" t="s">
        <v>106</v>
      </c>
      <c r="T4" s="29" t="s">
        <v>107</v>
      </c>
      <c r="U4" s="29" t="s">
        <v>96</v>
      </c>
      <c r="V4" s="29" t="s">
        <v>97</v>
      </c>
      <c r="X4" s="48" t="s">
        <v>95</v>
      </c>
      <c r="Y4" s="48" t="s">
        <v>108</v>
      </c>
      <c r="Z4" s="56" t="s">
        <v>96</v>
      </c>
      <c r="AA4" s="56" t="s">
        <v>97</v>
      </c>
      <c r="AB4" s="56" t="s">
        <v>98</v>
      </c>
      <c r="AC4" s="48" t="s">
        <v>69</v>
      </c>
      <c r="AD4" s="56" t="s">
        <v>96</v>
      </c>
      <c r="AE4" s="56" t="s">
        <v>97</v>
      </c>
      <c r="AF4" s="56" t="s">
        <v>98</v>
      </c>
      <c r="AI4" s="29" t="s">
        <v>95</v>
      </c>
      <c r="AJ4" s="29" t="s">
        <v>109</v>
      </c>
      <c r="AK4" s="29" t="s">
        <v>106</v>
      </c>
      <c r="AL4" s="29" t="s">
        <v>110</v>
      </c>
      <c r="AM4" s="29" t="s">
        <v>111</v>
      </c>
      <c r="AO4" s="62" t="s">
        <v>95</v>
      </c>
      <c r="AP4" s="62" t="s">
        <v>76</v>
      </c>
      <c r="AQ4" s="62" t="s">
        <v>112</v>
      </c>
      <c r="AR4" s="62" t="s">
        <v>76</v>
      </c>
      <c r="AS4" s="62" t="s">
        <v>72</v>
      </c>
      <c r="AU4" s="76" t="s">
        <v>95</v>
      </c>
      <c r="AV4" s="77" t="s">
        <v>113</v>
      </c>
      <c r="AW4" s="77" t="s">
        <v>76</v>
      </c>
      <c r="AX4" s="78" t="s">
        <v>112</v>
      </c>
      <c r="AY4" s="78" t="s">
        <v>76</v>
      </c>
      <c r="AZ4" s="77" t="s">
        <v>114</v>
      </c>
      <c r="BA4" s="77" t="s">
        <v>115</v>
      </c>
      <c r="BB4" s="77" t="s">
        <v>116</v>
      </c>
      <c r="BC4" s="77" t="s">
        <v>76</v>
      </c>
      <c r="BD4" s="77" t="s">
        <v>101</v>
      </c>
      <c r="BE4" s="77" t="s">
        <v>102</v>
      </c>
      <c r="BF4" s="77" t="s">
        <v>117</v>
      </c>
      <c r="CW4" s="122" t="s">
        <v>95</v>
      </c>
      <c r="CX4" s="123" t="s">
        <v>113</v>
      </c>
      <c r="CY4" s="123"/>
      <c r="CZ4" s="123" t="s">
        <v>112</v>
      </c>
      <c r="DA4" s="123"/>
      <c r="DB4" s="123" t="s">
        <v>114</v>
      </c>
      <c r="DC4" s="123" t="s">
        <v>115</v>
      </c>
      <c r="DD4" s="123" t="s">
        <v>116</v>
      </c>
      <c r="DF4" s="136" t="s">
        <v>118</v>
      </c>
      <c r="DG4" s="136" t="s">
        <v>119</v>
      </c>
      <c r="DH4" s="136" t="s">
        <v>120</v>
      </c>
    </row>
    <row r="5" spans="1:112" ht="15.6">
      <c r="C5" s="164" t="s">
        <v>121</v>
      </c>
      <c r="D5" s="165">
        <v>8.6300000000000008</v>
      </c>
      <c r="E5" s="165">
        <v>9.44</v>
      </c>
      <c r="F5" s="165">
        <v>11.8</v>
      </c>
      <c r="G5" s="31">
        <v>7.43</v>
      </c>
      <c r="H5" s="31">
        <v>8.32</v>
      </c>
      <c r="I5" s="31">
        <f>AVERAGE(D5:H5)</f>
        <v>9.1239999999999988</v>
      </c>
      <c r="J5" s="32">
        <f>STDEV(D5:H5)</f>
        <v>1.6598885504756113</v>
      </c>
      <c r="K5" s="30" t="s">
        <v>122</v>
      </c>
      <c r="L5" s="166"/>
      <c r="Q5" s="30" t="s">
        <v>123</v>
      </c>
      <c r="R5" s="30" t="s">
        <v>124</v>
      </c>
      <c r="S5" s="30">
        <v>9.56</v>
      </c>
      <c r="T5" s="28" t="s">
        <v>125</v>
      </c>
      <c r="U5" s="30">
        <v>10.9</v>
      </c>
      <c r="V5" s="30">
        <v>10.3</v>
      </c>
      <c r="AI5" s="30" t="s">
        <v>123</v>
      </c>
      <c r="AJ5" s="30" t="s">
        <v>124</v>
      </c>
      <c r="AK5" s="31">
        <v>9.5604048851262604</v>
      </c>
      <c r="AL5" s="28" t="s">
        <v>125</v>
      </c>
      <c r="AM5" s="32">
        <v>10.937301121594201</v>
      </c>
      <c r="AU5" s="72" t="s">
        <v>121</v>
      </c>
      <c r="AV5" s="79" t="s">
        <v>56</v>
      </c>
      <c r="AW5" s="79" t="s">
        <v>56</v>
      </c>
      <c r="AX5" s="72" t="s">
        <v>76</v>
      </c>
      <c r="AY5" s="80" t="s">
        <v>125</v>
      </c>
      <c r="AZ5" s="80" t="s">
        <v>76</v>
      </c>
      <c r="BA5" s="72">
        <v>8.75</v>
      </c>
      <c r="BB5" s="72">
        <v>8.6199999999999992</v>
      </c>
      <c r="BC5" s="72">
        <v>8.9499999999999993</v>
      </c>
      <c r="BD5" s="72" t="s">
        <v>76</v>
      </c>
      <c r="BE5" s="73">
        <v>8.77</v>
      </c>
      <c r="BF5" s="72">
        <v>0.17</v>
      </c>
    </row>
    <row r="6" spans="1:112" ht="26.45">
      <c r="A6" t="s">
        <v>126</v>
      </c>
      <c r="C6" s="164" t="s">
        <v>126</v>
      </c>
      <c r="D6" s="165" t="s">
        <v>127</v>
      </c>
      <c r="E6" s="165" t="s">
        <v>127</v>
      </c>
      <c r="F6" s="165" t="s">
        <v>127</v>
      </c>
      <c r="G6" s="167">
        <v>0.27</v>
      </c>
      <c r="H6" s="167">
        <v>0.33</v>
      </c>
      <c r="I6" s="167">
        <v>0.15</v>
      </c>
      <c r="J6" s="30">
        <v>0.14000000000000001</v>
      </c>
      <c r="K6" s="30"/>
      <c r="L6" s="166" t="s">
        <v>128</v>
      </c>
      <c r="N6">
        <v>0.34241959802581101</v>
      </c>
      <c r="O6">
        <v>0.05</v>
      </c>
      <c r="Q6" s="30" t="s">
        <v>126</v>
      </c>
      <c r="R6" s="30" t="s">
        <v>128</v>
      </c>
      <c r="S6" s="33" t="s">
        <v>129</v>
      </c>
      <c r="T6" s="28" t="s">
        <v>127</v>
      </c>
      <c r="U6" s="33" t="s">
        <v>127</v>
      </c>
      <c r="V6" s="33" t="s">
        <v>127</v>
      </c>
      <c r="X6" s="42" t="s">
        <v>126</v>
      </c>
      <c r="Y6" s="44" t="s">
        <v>130</v>
      </c>
      <c r="Z6" s="58">
        <v>0.44900000000000001</v>
      </c>
      <c r="AA6" s="58"/>
      <c r="AB6" s="58">
        <v>0.42199999999999999</v>
      </c>
      <c r="AC6" s="45" t="s">
        <v>127</v>
      </c>
      <c r="AD6" s="57" t="s">
        <v>131</v>
      </c>
      <c r="AE6" s="57"/>
      <c r="AF6" s="57" t="s">
        <v>131</v>
      </c>
      <c r="AI6" s="30" t="s">
        <v>126</v>
      </c>
      <c r="AJ6" s="30" t="s">
        <v>128</v>
      </c>
      <c r="AK6" s="33" t="s">
        <v>132</v>
      </c>
      <c r="AL6" s="28" t="s">
        <v>127</v>
      </c>
      <c r="AM6" s="33" t="s">
        <v>127</v>
      </c>
      <c r="AO6" s="61" t="s">
        <v>126</v>
      </c>
      <c r="AP6" s="61" t="s">
        <v>76</v>
      </c>
      <c r="AQ6" s="61" t="s">
        <v>127</v>
      </c>
      <c r="AR6" s="61" t="s">
        <v>76</v>
      </c>
      <c r="AS6" s="61" t="s">
        <v>133</v>
      </c>
      <c r="AU6" s="68" t="s">
        <v>126</v>
      </c>
      <c r="AV6" s="68">
        <v>6.4999999999999997E-3</v>
      </c>
      <c r="AW6" s="68" t="s">
        <v>76</v>
      </c>
      <c r="AX6" s="68" t="s">
        <v>127</v>
      </c>
      <c r="AY6" s="68" t="s">
        <v>76</v>
      </c>
      <c r="AZ6" s="68" t="s">
        <v>133</v>
      </c>
      <c r="BA6" s="68" t="s">
        <v>133</v>
      </c>
      <c r="BB6" s="68" t="s">
        <v>133</v>
      </c>
      <c r="BC6" s="68" t="s">
        <v>76</v>
      </c>
      <c r="BD6" s="69" t="s">
        <v>133</v>
      </c>
      <c r="BE6" s="68" t="s">
        <v>76</v>
      </c>
      <c r="BF6" s="68" t="s">
        <v>76</v>
      </c>
      <c r="BR6" s="96" t="s">
        <v>126</v>
      </c>
      <c r="BS6" s="97" t="s">
        <v>127</v>
      </c>
      <c r="BT6" s="98">
        <v>2.1999999999999999E-2</v>
      </c>
      <c r="BU6" s="98">
        <v>2.3E-2</v>
      </c>
      <c r="BV6" s="98">
        <v>2.1000000000000001E-2</v>
      </c>
      <c r="BW6" s="99" t="s">
        <v>130</v>
      </c>
      <c r="BX6" s="98">
        <v>0.32300000000000001</v>
      </c>
      <c r="BY6" s="98">
        <v>0.32100000000000001</v>
      </c>
      <c r="BZ6" s="98">
        <v>0.32600000000000001</v>
      </c>
      <c r="CW6" s="124" t="s">
        <v>126</v>
      </c>
      <c r="CX6" s="125">
        <v>1.7999999999999999E-2</v>
      </c>
      <c r="CY6" s="125"/>
      <c r="CZ6" s="126" t="s">
        <v>127</v>
      </c>
      <c r="DA6" s="126"/>
      <c r="DB6" s="125" t="s">
        <v>133</v>
      </c>
      <c r="DC6" s="125" t="s">
        <v>133</v>
      </c>
      <c r="DD6" s="125" t="s">
        <v>133</v>
      </c>
    </row>
    <row r="7" spans="1:112" ht="39.6">
      <c r="A7" t="s">
        <v>134</v>
      </c>
      <c r="C7" s="164" t="s">
        <v>135</v>
      </c>
      <c r="D7" s="165">
        <v>2.14</v>
      </c>
      <c r="E7" s="165">
        <v>1.96</v>
      </c>
      <c r="F7" s="165">
        <v>1.75</v>
      </c>
      <c r="G7" s="31">
        <v>2.04</v>
      </c>
      <c r="H7" s="31">
        <v>2.09</v>
      </c>
      <c r="I7" s="31">
        <f>AVERAGE(D7:H7)</f>
        <v>1.996</v>
      </c>
      <c r="J7" s="31">
        <f>STDEV(D7:H7)</f>
        <v>0.15274161188098023</v>
      </c>
      <c r="K7" s="32"/>
      <c r="L7" s="166" t="s">
        <v>136</v>
      </c>
      <c r="N7">
        <v>3.3875168276064374</v>
      </c>
      <c r="O7">
        <v>2.7139760652968907</v>
      </c>
      <c r="Q7" s="30" t="s">
        <v>134</v>
      </c>
      <c r="R7" s="30" t="s">
        <v>137</v>
      </c>
      <c r="S7" s="33" t="s">
        <v>138</v>
      </c>
      <c r="T7" s="28" t="s">
        <v>139</v>
      </c>
      <c r="U7" s="33" t="s">
        <v>140</v>
      </c>
      <c r="V7" s="33" t="s">
        <v>141</v>
      </c>
      <c r="X7" s="42" t="s">
        <v>142</v>
      </c>
      <c r="Y7" s="44" t="s">
        <v>143</v>
      </c>
      <c r="Z7" s="58">
        <v>2.8</v>
      </c>
      <c r="AA7" s="58"/>
      <c r="AB7" s="58">
        <v>2.76</v>
      </c>
      <c r="AC7" s="45" t="s">
        <v>139</v>
      </c>
      <c r="AD7" s="57">
        <v>2.2200000000000002</v>
      </c>
      <c r="AE7" s="57"/>
      <c r="AF7" s="57">
        <v>2.15</v>
      </c>
      <c r="AI7" s="30" t="s">
        <v>134</v>
      </c>
      <c r="AJ7" s="30" t="s">
        <v>137</v>
      </c>
      <c r="AK7" s="33" t="s">
        <v>138</v>
      </c>
      <c r="AL7" s="28" t="s">
        <v>139</v>
      </c>
      <c r="AM7" s="33" t="s">
        <v>144</v>
      </c>
      <c r="AO7" s="61" t="s">
        <v>142</v>
      </c>
      <c r="AP7" s="61" t="s">
        <v>76</v>
      </c>
      <c r="AQ7" s="61" t="s">
        <v>139</v>
      </c>
      <c r="AR7" s="61" t="s">
        <v>76</v>
      </c>
      <c r="AS7" s="61">
        <v>2.95</v>
      </c>
      <c r="AU7" s="68" t="s">
        <v>134</v>
      </c>
      <c r="AV7" s="68">
        <v>2.0400000000000001E-2</v>
      </c>
      <c r="AW7" s="68" t="s">
        <v>76</v>
      </c>
      <c r="AX7" s="68" t="s">
        <v>139</v>
      </c>
      <c r="AY7" s="68" t="s">
        <v>76</v>
      </c>
      <c r="AZ7" s="68">
        <v>2.0299999999999998</v>
      </c>
      <c r="BA7" s="68">
        <v>2.0099999999999998</v>
      </c>
      <c r="BB7" s="68">
        <v>2.0299999999999998</v>
      </c>
      <c r="BC7" s="68" t="s">
        <v>76</v>
      </c>
      <c r="BD7" s="69">
        <v>2.02</v>
      </c>
      <c r="BE7" s="68">
        <v>1.0999999999999999E-2</v>
      </c>
      <c r="BF7" s="68">
        <v>0.53</v>
      </c>
      <c r="BR7" s="87" t="s">
        <v>134</v>
      </c>
      <c r="BS7" s="95" t="s">
        <v>139</v>
      </c>
      <c r="BT7" s="88">
        <v>2.1589999999999998</v>
      </c>
      <c r="BU7" s="88">
        <v>2.149</v>
      </c>
      <c r="BV7" s="88">
        <v>2.1760000000000002</v>
      </c>
      <c r="BW7" s="42" t="s">
        <v>143</v>
      </c>
      <c r="BX7" s="88">
        <v>2.79</v>
      </c>
      <c r="BY7" s="88">
        <v>2.8330000000000002</v>
      </c>
      <c r="BZ7" s="88">
        <v>2.9750000000000001</v>
      </c>
      <c r="CW7" s="124" t="s">
        <v>134</v>
      </c>
      <c r="CX7" s="125">
        <v>6.2E-2</v>
      </c>
      <c r="CY7" s="125"/>
      <c r="CZ7" s="128" t="s">
        <v>139</v>
      </c>
      <c r="DA7" s="128"/>
      <c r="DB7" s="125">
        <v>2.153</v>
      </c>
      <c r="DC7" s="125">
        <v>2.1320000000000001</v>
      </c>
      <c r="DD7" s="125">
        <v>2.2370000000000001</v>
      </c>
    </row>
    <row r="8" spans="1:112" ht="15.6">
      <c r="A8" t="s">
        <v>145</v>
      </c>
      <c r="C8" s="164"/>
      <c r="D8" s="165"/>
      <c r="E8" s="165"/>
      <c r="F8" s="165"/>
      <c r="G8" s="31"/>
      <c r="H8" s="31"/>
      <c r="I8" s="31"/>
      <c r="J8" s="31"/>
      <c r="K8" s="32"/>
      <c r="L8" s="166"/>
      <c r="Q8" s="30"/>
      <c r="R8" s="30"/>
      <c r="S8" s="33"/>
      <c r="T8" s="28"/>
      <c r="U8" s="33"/>
      <c r="V8" s="33"/>
      <c r="X8" s="42" t="s">
        <v>145</v>
      </c>
      <c r="Y8" s="43"/>
      <c r="Z8" s="57" t="s">
        <v>131</v>
      </c>
      <c r="AA8" s="57"/>
      <c r="AB8" s="57" t="s">
        <v>131</v>
      </c>
      <c r="AC8" s="45" t="s">
        <v>127</v>
      </c>
      <c r="AD8" s="57" t="s">
        <v>131</v>
      </c>
      <c r="AE8" s="57"/>
      <c r="AF8" s="57" t="s">
        <v>131</v>
      </c>
      <c r="AI8" s="30"/>
      <c r="AJ8" s="30"/>
      <c r="AK8" s="33"/>
      <c r="AL8" s="28"/>
      <c r="AM8" s="33"/>
      <c r="AO8" s="61" t="s">
        <v>145</v>
      </c>
      <c r="AP8" s="61" t="s">
        <v>76</v>
      </c>
      <c r="AQ8" s="61" t="s">
        <v>127</v>
      </c>
      <c r="AR8" s="61" t="s">
        <v>76</v>
      </c>
      <c r="AS8" s="61" t="s">
        <v>131</v>
      </c>
      <c r="AU8" s="68" t="s">
        <v>145</v>
      </c>
      <c r="AV8" s="68">
        <v>1.17E-3</v>
      </c>
      <c r="AW8" s="68" t="s">
        <v>76</v>
      </c>
      <c r="AX8" s="68" t="s">
        <v>127</v>
      </c>
      <c r="AY8" s="68" t="s">
        <v>76</v>
      </c>
      <c r="AZ8" s="68" t="s">
        <v>133</v>
      </c>
      <c r="BA8" s="68" t="s">
        <v>133</v>
      </c>
      <c r="BB8" s="68" t="s">
        <v>133</v>
      </c>
      <c r="BC8" s="68" t="s">
        <v>76</v>
      </c>
      <c r="BD8" s="69" t="s">
        <v>133</v>
      </c>
      <c r="BE8" s="68" t="s">
        <v>76</v>
      </c>
      <c r="BF8" s="68" t="s">
        <v>76</v>
      </c>
      <c r="BR8" s="87" t="s">
        <v>145</v>
      </c>
      <c r="BS8" s="95" t="s">
        <v>127</v>
      </c>
      <c r="BT8" s="88" t="s">
        <v>131</v>
      </c>
      <c r="BU8" s="88" t="s">
        <v>131</v>
      </c>
      <c r="BV8" s="88" t="s">
        <v>131</v>
      </c>
      <c r="BW8" s="100"/>
      <c r="BX8" s="88" t="e">
        <v>#VALUE!</v>
      </c>
      <c r="BY8" s="88" t="e">
        <v>#VALUE!</v>
      </c>
      <c r="BZ8" s="88" t="e">
        <v>#VALUE!</v>
      </c>
      <c r="CW8" s="124"/>
      <c r="CX8" s="125"/>
      <c r="CY8" s="125"/>
      <c r="CZ8" s="128"/>
      <c r="DA8" s="128"/>
      <c r="DB8" s="125"/>
      <c r="DC8" s="125"/>
      <c r="DD8" s="125"/>
    </row>
    <row r="9" spans="1:112" ht="26.45">
      <c r="A9" t="s">
        <v>146</v>
      </c>
      <c r="C9" s="164" t="s">
        <v>146</v>
      </c>
      <c r="D9" s="165">
        <v>5.21</v>
      </c>
      <c r="E9" s="165">
        <v>4.68</v>
      </c>
      <c r="F9" s="165">
        <v>3.94</v>
      </c>
      <c r="G9" s="31">
        <v>4.97</v>
      </c>
      <c r="H9" s="31">
        <v>5.52</v>
      </c>
      <c r="I9" s="31">
        <f>AVERAGE(D9:H9)</f>
        <v>4.8639999999999999</v>
      </c>
      <c r="J9" s="31">
        <f>STDEV(D9:H9)</f>
        <v>0.60185546437661985</v>
      </c>
      <c r="K9" s="32" t="s">
        <v>147</v>
      </c>
      <c r="L9" s="166"/>
      <c r="N9">
        <v>3.7495024833087185</v>
      </c>
      <c r="O9">
        <v>0.05</v>
      </c>
      <c r="Q9" s="30" t="s">
        <v>146</v>
      </c>
      <c r="R9" s="34" t="s">
        <v>148</v>
      </c>
      <c r="S9" s="33" t="s">
        <v>149</v>
      </c>
      <c r="T9" s="28" t="s">
        <v>127</v>
      </c>
      <c r="U9" s="33" t="s">
        <v>127</v>
      </c>
      <c r="V9" s="33" t="s">
        <v>127</v>
      </c>
      <c r="X9" s="42" t="s">
        <v>146</v>
      </c>
      <c r="Y9" s="46" t="s">
        <v>150</v>
      </c>
      <c r="Z9" s="58">
        <v>3.41</v>
      </c>
      <c r="AA9" s="58"/>
      <c r="AB9" s="58">
        <v>3.2</v>
      </c>
      <c r="AC9" s="45" t="s">
        <v>127</v>
      </c>
      <c r="AD9" s="57" t="s">
        <v>133</v>
      </c>
      <c r="AE9" s="57"/>
      <c r="AF9" s="57" t="s">
        <v>133</v>
      </c>
      <c r="AI9" s="30" t="s">
        <v>146</v>
      </c>
      <c r="AJ9" s="34" t="s">
        <v>148</v>
      </c>
      <c r="AK9" s="33" t="s">
        <v>151</v>
      </c>
      <c r="AL9" s="28" t="s">
        <v>127</v>
      </c>
      <c r="AM9" s="33" t="s">
        <v>127</v>
      </c>
      <c r="AO9" s="61" t="s">
        <v>146</v>
      </c>
      <c r="AP9" s="61" t="s">
        <v>76</v>
      </c>
      <c r="AQ9" s="61" t="s">
        <v>127</v>
      </c>
      <c r="AR9" s="61" t="s">
        <v>76</v>
      </c>
      <c r="AS9" s="61">
        <v>5.7700000000000001E-2</v>
      </c>
      <c r="AU9" s="68" t="s">
        <v>146</v>
      </c>
      <c r="AV9" s="68">
        <v>6.0499999999999998E-2</v>
      </c>
      <c r="AW9" s="68" t="s">
        <v>76</v>
      </c>
      <c r="AX9" s="68" t="s">
        <v>127</v>
      </c>
      <c r="AY9" s="68" t="s">
        <v>76</v>
      </c>
      <c r="AZ9" s="68">
        <v>7.4899999999999994E-2</v>
      </c>
      <c r="BA9" s="68">
        <v>7.8799999999999995E-2</v>
      </c>
      <c r="BB9" s="68">
        <v>7.2400000000000006E-2</v>
      </c>
      <c r="BC9" s="68" t="s">
        <v>76</v>
      </c>
      <c r="BD9" s="69">
        <v>7.5399999999999995E-2</v>
      </c>
      <c r="BE9" s="68">
        <v>3.2000000000000002E-3</v>
      </c>
      <c r="BF9" s="68">
        <v>4.3</v>
      </c>
      <c r="BR9" s="96" t="s">
        <v>146</v>
      </c>
      <c r="BS9" s="97" t="s">
        <v>127</v>
      </c>
      <c r="BT9" s="98">
        <v>6.2E-2</v>
      </c>
      <c r="BU9" s="98">
        <v>6.6000000000000003E-2</v>
      </c>
      <c r="BV9" s="98">
        <v>6.7000000000000004E-2</v>
      </c>
      <c r="BW9" s="101" t="s">
        <v>150</v>
      </c>
      <c r="BX9" s="98">
        <v>3.069</v>
      </c>
      <c r="BY9" s="98">
        <v>3.024</v>
      </c>
      <c r="BZ9" s="98">
        <v>3.1179999999999999</v>
      </c>
      <c r="CW9" s="124" t="s">
        <v>146</v>
      </c>
      <c r="CX9" s="125">
        <v>2.5999999999999999E-2</v>
      </c>
      <c r="CY9" s="125"/>
      <c r="CZ9" s="126" t="s">
        <v>127</v>
      </c>
      <c r="DA9" s="126"/>
      <c r="DB9" s="125">
        <v>1.4999999999999999E-2</v>
      </c>
      <c r="DC9" s="125">
        <v>1.4999999999999999E-2</v>
      </c>
      <c r="DD9" s="125">
        <v>1.7000000000000001E-2</v>
      </c>
    </row>
    <row r="10" spans="1:112" ht="15.6">
      <c r="A10" t="s">
        <v>152</v>
      </c>
      <c r="C10" s="164"/>
      <c r="D10" s="165"/>
      <c r="E10" s="165"/>
      <c r="F10" s="165"/>
      <c r="G10" s="31"/>
      <c r="H10" s="31"/>
      <c r="I10" s="31"/>
      <c r="J10" s="31"/>
      <c r="K10" s="32"/>
      <c r="L10" s="166"/>
      <c r="Q10" s="30"/>
      <c r="R10" s="34"/>
      <c r="S10" s="33"/>
      <c r="T10" s="28"/>
      <c r="U10" s="33"/>
      <c r="V10" s="33"/>
      <c r="X10" s="42" t="s">
        <v>152</v>
      </c>
      <c r="Y10" s="42"/>
      <c r="Z10" s="57">
        <v>2.4500000000000002</v>
      </c>
      <c r="AA10" s="57"/>
      <c r="AB10" s="57">
        <v>2.5299999999999998</v>
      </c>
      <c r="AC10" s="45" t="s">
        <v>127</v>
      </c>
      <c r="AD10" s="57">
        <v>4.82E-2</v>
      </c>
      <c r="AE10" s="57"/>
      <c r="AF10" s="57" t="s">
        <v>131</v>
      </c>
      <c r="AI10" s="30"/>
      <c r="AJ10" s="34"/>
      <c r="AK10" s="33"/>
      <c r="AL10" s="28"/>
      <c r="AM10" s="33"/>
      <c r="AO10" s="61" t="s">
        <v>152</v>
      </c>
      <c r="AP10" s="61" t="s">
        <v>76</v>
      </c>
      <c r="AQ10" s="61" t="s">
        <v>127</v>
      </c>
      <c r="AR10" s="61" t="s">
        <v>76</v>
      </c>
      <c r="AS10" s="61">
        <v>9.4999999999999998E-3</v>
      </c>
      <c r="AU10" s="68" t="s">
        <v>152</v>
      </c>
      <c r="AV10" s="68">
        <v>9.0500000000000008E-3</v>
      </c>
      <c r="AW10" s="68" t="s">
        <v>76</v>
      </c>
      <c r="AX10" s="68" t="s">
        <v>127</v>
      </c>
      <c r="AY10" s="68" t="s">
        <v>76</v>
      </c>
      <c r="AZ10" s="68">
        <v>3.2800000000000003E-2</v>
      </c>
      <c r="BA10" s="68">
        <v>2.8199999999999999E-2</v>
      </c>
      <c r="BB10" s="68">
        <v>3.0700000000000002E-2</v>
      </c>
      <c r="BC10" s="68" t="s">
        <v>76</v>
      </c>
      <c r="BD10" s="69">
        <v>3.0599999999999999E-2</v>
      </c>
      <c r="BE10" s="68">
        <v>2.3E-3</v>
      </c>
      <c r="BF10" s="68">
        <v>7.5</v>
      </c>
      <c r="BR10" s="87" t="s">
        <v>152</v>
      </c>
      <c r="BS10" s="95" t="s">
        <v>127</v>
      </c>
      <c r="BT10" s="88" t="s">
        <v>133</v>
      </c>
      <c r="BU10" s="88" t="s">
        <v>133</v>
      </c>
      <c r="BV10" s="88" t="s">
        <v>133</v>
      </c>
      <c r="BW10" s="42"/>
      <c r="BX10" s="88">
        <v>7.9000000000000001E-2</v>
      </c>
      <c r="BY10" s="88">
        <v>7.9000000000000001E-2</v>
      </c>
      <c r="BZ10" s="88">
        <v>7.2999999999999995E-2</v>
      </c>
      <c r="CW10" s="124" t="s">
        <v>152</v>
      </c>
      <c r="CX10" s="125">
        <v>3.1E-2</v>
      </c>
      <c r="CY10" s="125"/>
      <c r="CZ10" s="126" t="s">
        <v>127</v>
      </c>
      <c r="DA10" s="126"/>
      <c r="DB10" s="125">
        <v>7.5999999999999998E-2</v>
      </c>
      <c r="DC10" s="125">
        <v>7.2999999999999995E-2</v>
      </c>
      <c r="DD10" s="125">
        <v>8.5000000000000006E-2</v>
      </c>
    </row>
    <row r="11" spans="1:112" ht="15.6">
      <c r="A11" t="s">
        <v>153</v>
      </c>
      <c r="C11" s="164"/>
      <c r="D11" s="165"/>
      <c r="E11" s="165"/>
      <c r="F11" s="165"/>
      <c r="G11" s="31"/>
      <c r="H11" s="31"/>
      <c r="I11" s="31"/>
      <c r="J11" s="31"/>
      <c r="K11" s="32"/>
      <c r="L11" s="166"/>
      <c r="N11">
        <v>3.2331069232814462</v>
      </c>
      <c r="O11">
        <v>0.05</v>
      </c>
      <c r="Q11" s="30" t="s">
        <v>153</v>
      </c>
      <c r="R11" s="34" t="s">
        <v>154</v>
      </c>
      <c r="S11" s="33" t="s">
        <v>155</v>
      </c>
      <c r="T11" s="28" t="s">
        <v>156</v>
      </c>
      <c r="U11" s="33" t="s">
        <v>127</v>
      </c>
      <c r="V11" s="33" t="s">
        <v>127</v>
      </c>
      <c r="X11" s="42" t="s">
        <v>153</v>
      </c>
      <c r="Y11" s="46" t="s">
        <v>157</v>
      </c>
      <c r="Z11" s="58">
        <v>2.98</v>
      </c>
      <c r="AA11" s="58"/>
      <c r="AB11" s="58">
        <v>2.96</v>
      </c>
      <c r="AC11" s="45" t="s">
        <v>156</v>
      </c>
      <c r="AD11" s="57">
        <v>6.4600000000000005E-2</v>
      </c>
      <c r="AE11" s="57"/>
      <c r="AF11" s="57">
        <v>5.16E-2</v>
      </c>
      <c r="AI11" s="30" t="s">
        <v>153</v>
      </c>
      <c r="AJ11" s="34" t="s">
        <v>154</v>
      </c>
      <c r="AK11" s="33" t="s">
        <v>158</v>
      </c>
      <c r="AL11" s="28" t="s">
        <v>156</v>
      </c>
      <c r="AM11" s="33" t="s">
        <v>159</v>
      </c>
      <c r="AO11" s="61" t="s">
        <v>153</v>
      </c>
      <c r="AP11" s="61" t="s">
        <v>76</v>
      </c>
      <c r="AQ11" s="61" t="s">
        <v>127</v>
      </c>
      <c r="AR11" s="61" t="s">
        <v>76</v>
      </c>
      <c r="AS11" s="61">
        <v>0.106</v>
      </c>
      <c r="AU11" s="68" t="s">
        <v>153</v>
      </c>
      <c r="AV11" s="68">
        <v>3.4099999999999998E-2</v>
      </c>
      <c r="AW11" s="68" t="s">
        <v>76</v>
      </c>
      <c r="AX11" s="68" t="s">
        <v>127</v>
      </c>
      <c r="AY11" s="68" t="s">
        <v>76</v>
      </c>
      <c r="AZ11" s="68">
        <v>8.7499999999999994E-2</v>
      </c>
      <c r="BA11" s="68">
        <v>9.1700000000000004E-2</v>
      </c>
      <c r="BB11" s="68">
        <v>9.1200000000000003E-2</v>
      </c>
      <c r="BC11" s="68" t="s">
        <v>76</v>
      </c>
      <c r="BD11" s="69">
        <v>9.0200000000000002E-2</v>
      </c>
      <c r="BE11" s="68">
        <v>2.3E-3</v>
      </c>
      <c r="BF11" s="68">
        <v>2.5</v>
      </c>
      <c r="BR11" s="96" t="s">
        <v>153</v>
      </c>
      <c r="BS11" s="97" t="s">
        <v>127</v>
      </c>
      <c r="BT11" s="98">
        <v>9.9000000000000005E-2</v>
      </c>
      <c r="BU11" s="98">
        <v>9.6000000000000002E-2</v>
      </c>
      <c r="BV11" s="98">
        <v>9.1999999999999998E-2</v>
      </c>
      <c r="BW11" s="101" t="s">
        <v>157</v>
      </c>
      <c r="BX11" s="98">
        <v>2.6309999999999998</v>
      </c>
      <c r="BY11" s="98">
        <v>2.6320000000000001</v>
      </c>
      <c r="BZ11" s="98">
        <v>2.6819999999999999</v>
      </c>
      <c r="CW11" s="124" t="s">
        <v>153</v>
      </c>
      <c r="CX11" s="125">
        <v>3.1E-2</v>
      </c>
      <c r="CY11" s="125"/>
      <c r="CZ11" s="126" t="s">
        <v>127</v>
      </c>
      <c r="DA11" s="126"/>
      <c r="DB11" s="125">
        <v>5.3999999999999999E-2</v>
      </c>
      <c r="DC11" s="125">
        <v>5.6000000000000001E-2</v>
      </c>
      <c r="DD11" s="125">
        <v>5.8999999999999997E-2</v>
      </c>
    </row>
    <row r="12" spans="1:112" ht="30.95">
      <c r="A12" t="s">
        <v>160</v>
      </c>
      <c r="C12" s="164" t="s">
        <v>160</v>
      </c>
      <c r="D12" s="165">
        <v>7.59</v>
      </c>
      <c r="E12" s="165">
        <v>8.4700000000000006</v>
      </c>
      <c r="F12" s="31">
        <v>7.2</v>
      </c>
      <c r="G12" s="31">
        <v>8.07</v>
      </c>
      <c r="H12" s="31">
        <v>8.85</v>
      </c>
      <c r="I12" s="31">
        <f t="shared" ref="I12:I77" si="0">AVERAGE(D12:H12)</f>
        <v>8.0359999999999996</v>
      </c>
      <c r="J12" s="31">
        <f t="shared" ref="J12:J77" si="1">STDEV(D12:H12)</f>
        <v>0.66142270901443956</v>
      </c>
      <c r="K12" s="32" t="s">
        <v>161</v>
      </c>
      <c r="L12" s="166"/>
      <c r="N12">
        <v>8.265299245524977</v>
      </c>
      <c r="O12">
        <v>0.14497019020465696</v>
      </c>
      <c r="Q12" s="30" t="s">
        <v>160</v>
      </c>
      <c r="R12" s="34" t="s">
        <v>162</v>
      </c>
      <c r="S12" s="33" t="s">
        <v>163</v>
      </c>
      <c r="T12" s="28" t="s">
        <v>164</v>
      </c>
      <c r="U12" s="33" t="s">
        <v>165</v>
      </c>
      <c r="V12" s="33">
        <v>0.128</v>
      </c>
      <c r="X12" s="44" t="s">
        <v>160</v>
      </c>
      <c r="Y12" s="46" t="s">
        <v>166</v>
      </c>
      <c r="Z12" s="58">
        <v>6.78</v>
      </c>
      <c r="AA12" s="58"/>
      <c r="AB12" s="58">
        <v>6.68</v>
      </c>
      <c r="AC12" s="46" t="s">
        <v>164</v>
      </c>
      <c r="AD12" s="58">
        <v>0.13400000000000001</v>
      </c>
      <c r="AE12" s="58"/>
      <c r="AF12" s="58">
        <v>0.127</v>
      </c>
      <c r="AI12" s="30" t="s">
        <v>160</v>
      </c>
      <c r="AJ12" s="34" t="s">
        <v>162</v>
      </c>
      <c r="AK12" s="33" t="s">
        <v>167</v>
      </c>
      <c r="AL12" s="28" t="s">
        <v>164</v>
      </c>
      <c r="AM12" s="33" t="s">
        <v>168</v>
      </c>
      <c r="AO12" s="61" t="s">
        <v>160</v>
      </c>
      <c r="AP12" s="61" t="s">
        <v>76</v>
      </c>
      <c r="AQ12" s="61" t="s">
        <v>164</v>
      </c>
      <c r="AR12" s="61" t="s">
        <v>76</v>
      </c>
      <c r="AS12" s="61">
        <v>0.161</v>
      </c>
      <c r="AU12" s="68" t="s">
        <v>160</v>
      </c>
      <c r="AV12" s="68">
        <v>0.1</v>
      </c>
      <c r="AW12" s="68" t="s">
        <v>76</v>
      </c>
      <c r="AX12" s="68" t="s">
        <v>164</v>
      </c>
      <c r="AY12" s="68" t="s">
        <v>76</v>
      </c>
      <c r="AZ12" s="68">
        <v>0.192</v>
      </c>
      <c r="BA12" s="68">
        <v>0.19400000000000001</v>
      </c>
      <c r="BB12" s="68">
        <v>0.19</v>
      </c>
      <c r="BC12" s="68" t="s">
        <v>76</v>
      </c>
      <c r="BD12" s="69">
        <v>0.192</v>
      </c>
      <c r="BE12" s="68">
        <v>2E-3</v>
      </c>
      <c r="BF12" s="68">
        <v>1</v>
      </c>
      <c r="BR12" s="96" t="s">
        <v>160</v>
      </c>
      <c r="BS12" s="97" t="s">
        <v>164</v>
      </c>
      <c r="BT12" s="98">
        <v>0.157</v>
      </c>
      <c r="BU12" s="98">
        <v>0.14599999999999999</v>
      </c>
      <c r="BV12" s="98">
        <v>0.153</v>
      </c>
      <c r="BW12" s="101" t="s">
        <v>166</v>
      </c>
      <c r="BX12" s="98">
        <v>6.3179999999999996</v>
      </c>
      <c r="BY12" s="98">
        <v>6.367</v>
      </c>
      <c r="BZ12" s="98">
        <v>6.234</v>
      </c>
      <c r="CW12" s="124" t="s">
        <v>160</v>
      </c>
      <c r="CX12" s="125">
        <v>4.5999999999999999E-2</v>
      </c>
      <c r="CY12" s="125"/>
      <c r="CZ12" s="128" t="s">
        <v>164</v>
      </c>
      <c r="DA12" s="128"/>
      <c r="DB12" s="125">
        <v>0.14799999999999999</v>
      </c>
      <c r="DC12" s="125">
        <v>0.158</v>
      </c>
      <c r="DD12" s="125">
        <v>0.152</v>
      </c>
    </row>
    <row r="13" spans="1:112" ht="30.95">
      <c r="A13" t="s">
        <v>169</v>
      </c>
      <c r="C13" s="164"/>
      <c r="D13" s="165"/>
      <c r="E13" s="165"/>
      <c r="F13" s="31"/>
      <c r="G13" s="31"/>
      <c r="H13" s="31"/>
      <c r="I13" s="31"/>
      <c r="J13" s="31"/>
      <c r="K13" s="32"/>
      <c r="L13" s="166"/>
      <c r="N13">
        <v>2.3295450200509786</v>
      </c>
      <c r="O13">
        <v>0.52111395034124974</v>
      </c>
      <c r="Q13" s="30" t="s">
        <v>169</v>
      </c>
      <c r="R13" s="32" t="s">
        <v>170</v>
      </c>
      <c r="S13" s="33" t="s">
        <v>171</v>
      </c>
      <c r="T13" s="28" t="s">
        <v>172</v>
      </c>
      <c r="U13" s="33" t="s">
        <v>173</v>
      </c>
      <c r="V13" s="33" t="s">
        <v>174</v>
      </c>
      <c r="X13" s="44" t="s">
        <v>169</v>
      </c>
      <c r="Y13" s="44" t="s">
        <v>175</v>
      </c>
      <c r="Z13" s="58">
        <v>3.07</v>
      </c>
      <c r="AA13" s="58"/>
      <c r="AB13" s="58">
        <v>3.7</v>
      </c>
      <c r="AC13" s="46" t="s">
        <v>172</v>
      </c>
      <c r="AD13" s="58">
        <v>0.54500000000000004</v>
      </c>
      <c r="AE13" s="58"/>
      <c r="AF13" s="58">
        <v>0.53500000000000003</v>
      </c>
      <c r="AI13" s="30" t="s">
        <v>169</v>
      </c>
      <c r="AJ13" s="32" t="s">
        <v>170</v>
      </c>
      <c r="AK13" s="33" t="s">
        <v>176</v>
      </c>
      <c r="AL13" s="28" t="s">
        <v>172</v>
      </c>
      <c r="AM13" s="33" t="s">
        <v>177</v>
      </c>
      <c r="AO13" s="61" t="s">
        <v>169</v>
      </c>
      <c r="AP13" s="61" t="s">
        <v>76</v>
      </c>
      <c r="AQ13" s="61" t="s">
        <v>172</v>
      </c>
      <c r="AR13" s="61" t="s">
        <v>76</v>
      </c>
      <c r="AS13" s="61">
        <v>0.70699999999999996</v>
      </c>
      <c r="AU13" s="70" t="s">
        <v>169</v>
      </c>
      <c r="AV13" s="70">
        <v>0.14499999999999999</v>
      </c>
      <c r="AW13" s="70" t="s">
        <v>76</v>
      </c>
      <c r="AX13" s="70" t="s">
        <v>172</v>
      </c>
      <c r="AY13" s="70" t="s">
        <v>76</v>
      </c>
      <c r="AZ13" s="70">
        <v>0.57199999999999995</v>
      </c>
      <c r="BA13" s="70">
        <v>0.57199999999999995</v>
      </c>
      <c r="BB13" s="70">
        <v>0.61199999999999999</v>
      </c>
      <c r="BC13" s="70" t="s">
        <v>76</v>
      </c>
      <c r="BD13" s="71">
        <v>0.58499999999999996</v>
      </c>
      <c r="BE13" s="70">
        <v>2.3E-2</v>
      </c>
      <c r="BF13" s="70">
        <v>3.9</v>
      </c>
      <c r="BR13" s="87" t="s">
        <v>169</v>
      </c>
      <c r="BS13" s="95" t="s">
        <v>172</v>
      </c>
      <c r="BT13" s="88">
        <v>0.72799999999999998</v>
      </c>
      <c r="BU13" s="88">
        <v>0.73099999999999998</v>
      </c>
      <c r="BV13" s="88">
        <v>0.77200000000000002</v>
      </c>
      <c r="BW13" s="89" t="s">
        <v>178</v>
      </c>
      <c r="BX13" s="88">
        <v>5.5039999999999996</v>
      </c>
      <c r="BY13" s="88">
        <v>5.5019999999999998</v>
      </c>
      <c r="BZ13" s="88">
        <v>5.4450000000000003</v>
      </c>
      <c r="CW13" s="124" t="s">
        <v>169</v>
      </c>
      <c r="CX13" s="125">
        <v>8.4000000000000005E-2</v>
      </c>
      <c r="CY13" s="125"/>
      <c r="CZ13" s="128" t="s">
        <v>172</v>
      </c>
      <c r="DA13" s="128"/>
      <c r="DB13" s="125">
        <v>0.72699999999999998</v>
      </c>
      <c r="DC13" s="125">
        <v>0.72799999999999998</v>
      </c>
      <c r="DD13" s="125">
        <v>0.70399999999999996</v>
      </c>
    </row>
    <row r="14" spans="1:112" ht="30.95">
      <c r="A14" t="s">
        <v>179</v>
      </c>
      <c r="C14" s="164"/>
      <c r="D14" s="165"/>
      <c r="E14" s="165"/>
      <c r="F14" s="31"/>
      <c r="G14" s="31"/>
      <c r="H14" s="31"/>
      <c r="I14" s="31"/>
      <c r="J14" s="31"/>
      <c r="K14" s="32"/>
      <c r="L14" s="166"/>
      <c r="N14">
        <v>1.1491483956758786</v>
      </c>
      <c r="O14">
        <v>0.4503730835653128</v>
      </c>
      <c r="Q14" s="30" t="s">
        <v>179</v>
      </c>
      <c r="R14" s="32" t="s">
        <v>180</v>
      </c>
      <c r="S14" s="33" t="s">
        <v>181</v>
      </c>
      <c r="T14" s="28" t="s">
        <v>182</v>
      </c>
      <c r="U14" s="33" t="s">
        <v>183</v>
      </c>
      <c r="V14" s="33" t="s">
        <v>184</v>
      </c>
      <c r="X14" s="42" t="s">
        <v>179</v>
      </c>
      <c r="Y14" s="42" t="s">
        <v>185</v>
      </c>
      <c r="Z14" s="57">
        <v>1.19</v>
      </c>
      <c r="AA14" s="57"/>
      <c r="AB14" s="57">
        <v>1.1399999999999999</v>
      </c>
      <c r="AC14" s="45" t="s">
        <v>186</v>
      </c>
      <c r="AD14" s="57" t="s">
        <v>131</v>
      </c>
      <c r="AE14" s="57"/>
      <c r="AF14" s="57" t="s">
        <v>131</v>
      </c>
      <c r="AI14" s="30" t="s">
        <v>179</v>
      </c>
      <c r="AJ14" s="32" t="s">
        <v>180</v>
      </c>
      <c r="AK14" s="33" t="s">
        <v>187</v>
      </c>
      <c r="AL14" s="28" t="s">
        <v>182</v>
      </c>
      <c r="AM14" s="33" t="s">
        <v>188</v>
      </c>
      <c r="AO14" s="61" t="s">
        <v>179</v>
      </c>
      <c r="AP14" s="61" t="s">
        <v>76</v>
      </c>
      <c r="AQ14" s="61" t="s">
        <v>189</v>
      </c>
      <c r="AR14" s="61" t="s">
        <v>76</v>
      </c>
      <c r="AS14" s="61">
        <v>0.19</v>
      </c>
      <c r="AU14" s="70" t="s">
        <v>179</v>
      </c>
      <c r="AV14" s="70">
        <v>3.2399999999999998E-2</v>
      </c>
      <c r="AW14" s="70" t="s">
        <v>76</v>
      </c>
      <c r="AX14" s="70" t="s">
        <v>189</v>
      </c>
      <c r="AY14" s="70" t="s">
        <v>76</v>
      </c>
      <c r="AZ14" s="70">
        <v>0.16900000000000001</v>
      </c>
      <c r="BA14" s="70">
        <v>0.17</v>
      </c>
      <c r="BB14" s="70">
        <v>0.17100000000000001</v>
      </c>
      <c r="BC14" s="70" t="s">
        <v>76</v>
      </c>
      <c r="BD14" s="71">
        <v>0.17</v>
      </c>
      <c r="BE14" s="70">
        <v>9.7999999999999997E-4</v>
      </c>
      <c r="BF14" s="70">
        <v>0.57999999999999996</v>
      </c>
      <c r="BR14" s="87" t="s">
        <v>179</v>
      </c>
      <c r="BS14" s="95" t="s">
        <v>189</v>
      </c>
      <c r="BT14" s="88">
        <v>0.44700000000000001</v>
      </c>
      <c r="BU14" s="88">
        <v>0.49</v>
      </c>
      <c r="BV14" s="88">
        <v>0.46600000000000003</v>
      </c>
      <c r="BW14" s="89" t="s">
        <v>190</v>
      </c>
      <c r="BX14" s="88">
        <v>1.27</v>
      </c>
      <c r="BY14" s="88">
        <v>1.3560000000000001</v>
      </c>
      <c r="BZ14" s="88">
        <v>1.3480000000000001</v>
      </c>
      <c r="CW14" s="129" t="s">
        <v>179</v>
      </c>
      <c r="CX14" s="130">
        <v>0.183</v>
      </c>
      <c r="CY14" s="130"/>
      <c r="CZ14" s="131" t="s">
        <v>189</v>
      </c>
      <c r="DA14" s="131"/>
      <c r="DB14" s="130">
        <v>0.255</v>
      </c>
      <c r="DC14" s="130">
        <v>0.222</v>
      </c>
      <c r="DD14" s="130">
        <v>0.22700000000000001</v>
      </c>
    </row>
    <row r="15" spans="1:112" ht="30.95">
      <c r="A15" t="s">
        <v>191</v>
      </c>
      <c r="C15" s="164" t="s">
        <v>191</v>
      </c>
      <c r="D15" s="165">
        <v>11.1</v>
      </c>
      <c r="E15" s="165">
        <v>10.4</v>
      </c>
      <c r="F15" s="165">
        <v>8.74</v>
      </c>
      <c r="G15" s="31">
        <v>9.8000000000000007</v>
      </c>
      <c r="H15" s="32">
        <v>10.199999999999999</v>
      </c>
      <c r="I15" s="32">
        <f t="shared" si="0"/>
        <v>10.048000000000002</v>
      </c>
      <c r="J15" s="31">
        <f t="shared" si="1"/>
        <v>0.86978158177786191</v>
      </c>
      <c r="K15" s="32" t="s">
        <v>192</v>
      </c>
      <c r="L15" s="166"/>
      <c r="N15">
        <v>9.5766713211635572</v>
      </c>
      <c r="O15">
        <v>2.2083704291575215</v>
      </c>
      <c r="Q15" s="30" t="s">
        <v>191</v>
      </c>
      <c r="R15" s="34" t="s">
        <v>193</v>
      </c>
      <c r="S15" s="33" t="s">
        <v>194</v>
      </c>
      <c r="T15" s="28" t="s">
        <v>195</v>
      </c>
      <c r="U15" s="33" t="s">
        <v>196</v>
      </c>
      <c r="V15" s="33" t="s">
        <v>197</v>
      </c>
      <c r="X15" s="44" t="s">
        <v>191</v>
      </c>
      <c r="Y15" s="46" t="s">
        <v>198</v>
      </c>
      <c r="Z15" s="58">
        <v>7.94</v>
      </c>
      <c r="AA15" s="58"/>
      <c r="AB15" s="58">
        <v>7.98</v>
      </c>
      <c r="AC15" s="46" t="s">
        <v>195</v>
      </c>
      <c r="AD15" s="58">
        <v>1.88</v>
      </c>
      <c r="AE15" s="58"/>
      <c r="AF15" s="58">
        <v>1.75</v>
      </c>
      <c r="AI15" s="30" t="s">
        <v>191</v>
      </c>
      <c r="AJ15" s="34" t="s">
        <v>193</v>
      </c>
      <c r="AK15" s="33" t="s">
        <v>199</v>
      </c>
      <c r="AL15" s="28" t="s">
        <v>195</v>
      </c>
      <c r="AM15" s="33" t="s">
        <v>200</v>
      </c>
      <c r="AO15" s="61" t="s">
        <v>191</v>
      </c>
      <c r="AP15" s="61" t="s">
        <v>76</v>
      </c>
      <c r="AQ15" s="61" t="s">
        <v>195</v>
      </c>
      <c r="AR15" s="61" t="s">
        <v>76</v>
      </c>
      <c r="AS15" s="61">
        <v>2.3199999999999998</v>
      </c>
      <c r="AU15" s="70" t="s">
        <v>191</v>
      </c>
      <c r="AV15" s="70">
        <v>0.14599999999999999</v>
      </c>
      <c r="AW15" s="70" t="s">
        <v>76</v>
      </c>
      <c r="AX15" s="70" t="s">
        <v>195</v>
      </c>
      <c r="AY15" s="70" t="s">
        <v>76</v>
      </c>
      <c r="AZ15" s="70">
        <v>1.81</v>
      </c>
      <c r="BA15" s="70">
        <v>1.84</v>
      </c>
      <c r="BB15" s="70">
        <v>1.94</v>
      </c>
      <c r="BC15" s="70" t="s">
        <v>76</v>
      </c>
      <c r="BD15" s="71">
        <v>1.87</v>
      </c>
      <c r="BE15" s="70">
        <v>6.9000000000000006E-2</v>
      </c>
      <c r="BF15" s="70">
        <v>3.7</v>
      </c>
      <c r="BR15" s="87" t="s">
        <v>191</v>
      </c>
      <c r="BS15" s="95" t="s">
        <v>195</v>
      </c>
      <c r="BT15" s="88">
        <v>2.3580000000000001</v>
      </c>
      <c r="BU15" s="88">
        <v>2.371</v>
      </c>
      <c r="BV15" s="88">
        <v>2.355</v>
      </c>
      <c r="BW15" s="91" t="s">
        <v>198</v>
      </c>
      <c r="BX15" s="88">
        <v>8.9770000000000003</v>
      </c>
      <c r="BY15" s="88">
        <v>8.9909999999999997</v>
      </c>
      <c r="BZ15" s="88">
        <v>9.0389999999999997</v>
      </c>
      <c r="CW15" s="124" t="s">
        <v>191</v>
      </c>
      <c r="CX15" s="125">
        <v>5.8000000000000003E-2</v>
      </c>
      <c r="CY15" s="125"/>
      <c r="CZ15" s="128" t="s">
        <v>195</v>
      </c>
      <c r="DA15" s="128"/>
      <c r="DB15" s="125">
        <v>2.351</v>
      </c>
      <c r="DC15" s="125">
        <v>2.3130000000000002</v>
      </c>
      <c r="DD15" s="125">
        <v>2.3170000000000002</v>
      </c>
    </row>
    <row r="16" spans="1:112" ht="30.95">
      <c r="A16" t="s">
        <v>201</v>
      </c>
      <c r="C16" s="164"/>
      <c r="D16" s="165"/>
      <c r="E16" s="165"/>
      <c r="F16" s="165"/>
      <c r="G16" s="31"/>
      <c r="H16" s="32"/>
      <c r="I16" s="32"/>
      <c r="J16" s="31"/>
      <c r="K16" s="32"/>
      <c r="L16" s="166"/>
      <c r="N16">
        <v>10.443715880157574</v>
      </c>
      <c r="O16">
        <v>0.15710836387632357</v>
      </c>
      <c r="Q16" s="30" t="s">
        <v>201</v>
      </c>
      <c r="R16" s="34" t="s">
        <v>202</v>
      </c>
      <c r="S16" s="33" t="s">
        <v>203</v>
      </c>
      <c r="T16" s="28" t="s">
        <v>204</v>
      </c>
      <c r="U16" s="33" t="s">
        <v>205</v>
      </c>
      <c r="V16" s="33" t="s">
        <v>206</v>
      </c>
      <c r="X16" s="44" t="s">
        <v>201</v>
      </c>
      <c r="Y16" s="46" t="s">
        <v>207</v>
      </c>
      <c r="Z16" s="58">
        <v>10.5</v>
      </c>
      <c r="AA16" s="58"/>
      <c r="AB16" s="58">
        <v>9.94</v>
      </c>
      <c r="AC16" s="46" t="s">
        <v>204</v>
      </c>
      <c r="AD16" s="58">
        <v>0.13600000000000001</v>
      </c>
      <c r="AE16" s="58"/>
      <c r="AF16" s="58">
        <v>0.13700000000000001</v>
      </c>
      <c r="AI16" s="30" t="s">
        <v>201</v>
      </c>
      <c r="AJ16" s="34" t="s">
        <v>202</v>
      </c>
      <c r="AK16" s="33" t="s">
        <v>208</v>
      </c>
      <c r="AL16" s="28" t="s">
        <v>204</v>
      </c>
      <c r="AM16" s="33" t="s">
        <v>209</v>
      </c>
      <c r="AO16" s="61" t="s">
        <v>201</v>
      </c>
      <c r="AP16" s="61" t="s">
        <v>76</v>
      </c>
      <c r="AQ16" s="61" t="s">
        <v>204</v>
      </c>
      <c r="AR16" s="61" t="s">
        <v>76</v>
      </c>
      <c r="AS16" s="61">
        <v>0.121</v>
      </c>
      <c r="AU16" s="70" t="s">
        <v>201</v>
      </c>
      <c r="AV16" s="70">
        <v>4.9099999999999998E-2</v>
      </c>
      <c r="AW16" s="70" t="s">
        <v>76</v>
      </c>
      <c r="AX16" s="70" t="s">
        <v>204</v>
      </c>
      <c r="AY16" s="70" t="s">
        <v>76</v>
      </c>
      <c r="AZ16" s="70">
        <v>0.11799999999999999</v>
      </c>
      <c r="BA16" s="70">
        <v>0.126</v>
      </c>
      <c r="BB16" s="70">
        <v>0.127</v>
      </c>
      <c r="BC16" s="70" t="s">
        <v>76</v>
      </c>
      <c r="BD16" s="71">
        <v>0.124</v>
      </c>
      <c r="BE16" s="70">
        <v>5.0000000000000001E-3</v>
      </c>
      <c r="BF16" s="70">
        <v>4.0999999999999996</v>
      </c>
      <c r="BR16" s="87" t="s">
        <v>201</v>
      </c>
      <c r="BS16" s="95" t="s">
        <v>204</v>
      </c>
      <c r="BT16" s="88">
        <v>0.187</v>
      </c>
      <c r="BU16" s="88">
        <v>0.189</v>
      </c>
      <c r="BV16" s="88">
        <v>0.19</v>
      </c>
      <c r="BW16" s="91" t="s">
        <v>207</v>
      </c>
      <c r="BX16" s="88">
        <v>14.672000000000001</v>
      </c>
      <c r="BY16" s="88">
        <v>14.407</v>
      </c>
      <c r="BZ16" s="88">
        <v>14.494</v>
      </c>
      <c r="CW16" s="124" t="s">
        <v>201</v>
      </c>
      <c r="CX16" s="125">
        <v>8.5000000000000006E-2</v>
      </c>
      <c r="CY16" s="125"/>
      <c r="CZ16" s="128" t="s">
        <v>204</v>
      </c>
      <c r="DA16" s="128"/>
      <c r="DB16" s="125">
        <v>0.20300000000000001</v>
      </c>
      <c r="DC16" s="125">
        <v>0.193</v>
      </c>
      <c r="DD16" s="125">
        <v>0.20599999999999999</v>
      </c>
    </row>
    <row r="17" spans="1:108" ht="30.95">
      <c r="A17" t="s">
        <v>210</v>
      </c>
      <c r="C17" s="164"/>
      <c r="D17" s="165"/>
      <c r="E17" s="165"/>
      <c r="F17" s="165"/>
      <c r="G17" s="31"/>
      <c r="H17" s="32"/>
      <c r="I17" s="32"/>
      <c r="J17" s="31"/>
      <c r="K17" s="32"/>
      <c r="L17" s="166"/>
      <c r="N17">
        <v>4.8479028503590058</v>
      </c>
      <c r="O17">
        <v>1.7847409059093715</v>
      </c>
      <c r="Q17" s="30" t="s">
        <v>210</v>
      </c>
      <c r="R17" s="34" t="s">
        <v>211</v>
      </c>
      <c r="S17" s="33" t="s">
        <v>212</v>
      </c>
      <c r="T17" s="28" t="s">
        <v>213</v>
      </c>
      <c r="U17" s="33" t="s">
        <v>214</v>
      </c>
      <c r="V17" s="33" t="s">
        <v>215</v>
      </c>
      <c r="X17" s="44" t="s">
        <v>210</v>
      </c>
      <c r="Y17" s="46" t="s">
        <v>216</v>
      </c>
      <c r="Z17" s="58">
        <v>4.09</v>
      </c>
      <c r="AA17" s="58"/>
      <c r="AB17" s="58">
        <v>4.24</v>
      </c>
      <c r="AC17" s="46" t="s">
        <v>213</v>
      </c>
      <c r="AD17" s="58">
        <v>1.48</v>
      </c>
      <c r="AE17" s="58"/>
      <c r="AF17" s="58">
        <v>1.41</v>
      </c>
      <c r="AI17" s="30" t="s">
        <v>210</v>
      </c>
      <c r="AJ17" s="34" t="s">
        <v>211</v>
      </c>
      <c r="AK17" s="33" t="s">
        <v>217</v>
      </c>
      <c r="AL17" s="28" t="s">
        <v>213</v>
      </c>
      <c r="AM17" s="33" t="s">
        <v>218</v>
      </c>
      <c r="AO17" s="61" t="s">
        <v>210</v>
      </c>
      <c r="AP17" s="61" t="s">
        <v>76</v>
      </c>
      <c r="AQ17" s="61" t="s">
        <v>213</v>
      </c>
      <c r="AR17" s="61" t="s">
        <v>76</v>
      </c>
      <c r="AS17" s="61">
        <v>1.97</v>
      </c>
      <c r="AU17" s="68" t="s">
        <v>210</v>
      </c>
      <c r="AV17" s="68">
        <v>9.69E-2</v>
      </c>
      <c r="AW17" s="68" t="s">
        <v>76</v>
      </c>
      <c r="AX17" s="68" t="s">
        <v>213</v>
      </c>
      <c r="AY17" s="68" t="s">
        <v>76</v>
      </c>
      <c r="AZ17" s="68">
        <v>1.41</v>
      </c>
      <c r="BA17" s="68">
        <v>1.42</v>
      </c>
      <c r="BB17" s="68">
        <v>1.49</v>
      </c>
      <c r="BC17" s="68" t="s">
        <v>76</v>
      </c>
      <c r="BD17" s="69">
        <v>1.44</v>
      </c>
      <c r="BE17" s="68">
        <v>4.1000000000000002E-2</v>
      </c>
      <c r="BF17" s="68">
        <v>2.9</v>
      </c>
      <c r="BR17" s="87" t="s">
        <v>210</v>
      </c>
      <c r="BS17" s="95" t="s">
        <v>213</v>
      </c>
      <c r="BT17" s="88">
        <v>1.9019999999999999</v>
      </c>
      <c r="BU17" s="88">
        <v>1.9770000000000001</v>
      </c>
      <c r="BV17" s="88">
        <v>1.9359999999999999</v>
      </c>
      <c r="BW17" s="45" t="s">
        <v>216</v>
      </c>
      <c r="BX17" s="88">
        <v>4.9969999999999999</v>
      </c>
      <c r="BY17" s="88">
        <v>4.931</v>
      </c>
      <c r="BZ17" s="88">
        <v>5.05</v>
      </c>
      <c r="CW17" s="124" t="s">
        <v>210</v>
      </c>
      <c r="CX17" s="125">
        <v>3.5999999999999997E-2</v>
      </c>
      <c r="CY17" s="125"/>
      <c r="CZ17" s="128" t="s">
        <v>213</v>
      </c>
      <c r="DA17" s="128"/>
      <c r="DB17" s="125">
        <v>1.883</v>
      </c>
      <c r="DC17" s="125">
        <v>1.8580000000000001</v>
      </c>
      <c r="DD17" s="125">
        <v>1.8620000000000001</v>
      </c>
    </row>
    <row r="18" spans="1:108" ht="30.95">
      <c r="C18" s="164"/>
      <c r="D18" s="165"/>
      <c r="E18" s="165"/>
      <c r="F18" s="165"/>
      <c r="G18" s="31"/>
      <c r="H18" s="32"/>
      <c r="I18" s="32"/>
      <c r="J18" s="31"/>
      <c r="K18" s="32"/>
      <c r="L18" s="166"/>
      <c r="Q18" s="30"/>
      <c r="R18" s="34"/>
      <c r="S18" s="33"/>
      <c r="T18" s="28"/>
      <c r="U18" s="33"/>
      <c r="V18" s="33"/>
      <c r="X18" s="42" t="s">
        <v>219</v>
      </c>
      <c r="Y18" s="47"/>
      <c r="Z18" s="57">
        <v>5.6399999999999999E-2</v>
      </c>
      <c r="AA18" s="57"/>
      <c r="AB18" s="57">
        <v>3.5400000000000001E-2</v>
      </c>
      <c r="AC18" s="42" t="s">
        <v>220</v>
      </c>
      <c r="AD18" s="57" t="s">
        <v>131</v>
      </c>
      <c r="AE18" s="57"/>
      <c r="AF18" s="57" t="s">
        <v>131</v>
      </c>
      <c r="AI18" s="30"/>
      <c r="AJ18" s="34"/>
      <c r="AK18" s="33"/>
      <c r="AL18" s="28"/>
      <c r="AM18" s="33"/>
      <c r="AO18" s="61" t="s">
        <v>219</v>
      </c>
      <c r="AP18" s="61" t="s">
        <v>76</v>
      </c>
      <c r="AQ18" s="61" t="s">
        <v>220</v>
      </c>
      <c r="AR18" s="61" t="s">
        <v>76</v>
      </c>
      <c r="AS18" s="61">
        <v>2.2100000000000002E-2</v>
      </c>
      <c r="AU18" s="70" t="s">
        <v>219</v>
      </c>
      <c r="AV18" s="70">
        <v>2.7300000000000001E-2</v>
      </c>
      <c r="AW18" s="70" t="s">
        <v>76</v>
      </c>
      <c r="AX18" s="70" t="s">
        <v>220</v>
      </c>
      <c r="AY18" s="70" t="s">
        <v>76</v>
      </c>
      <c r="AZ18" s="70">
        <v>3.0200000000000001E-2</v>
      </c>
      <c r="BA18" s="70">
        <v>3.1399999999999997E-2</v>
      </c>
      <c r="BB18" s="70">
        <v>2.6599999999999999E-2</v>
      </c>
      <c r="BC18" s="70" t="s">
        <v>76</v>
      </c>
      <c r="BD18" s="71">
        <v>2.9399999999999999E-2</v>
      </c>
      <c r="BE18" s="70">
        <v>2.5000000000000001E-3</v>
      </c>
      <c r="BF18" s="70">
        <v>8.4</v>
      </c>
      <c r="BR18" s="102" t="s">
        <v>219</v>
      </c>
      <c r="BS18" s="103" t="s">
        <v>220</v>
      </c>
      <c r="BT18" s="90" t="s">
        <v>133</v>
      </c>
      <c r="BU18" s="90" t="s">
        <v>133</v>
      </c>
      <c r="BV18" s="90" t="s">
        <v>133</v>
      </c>
      <c r="BW18" s="45"/>
      <c r="BX18" s="90">
        <v>2.996</v>
      </c>
      <c r="BY18" s="90">
        <v>2.98</v>
      </c>
      <c r="BZ18" s="90">
        <v>2.8029999999999999</v>
      </c>
      <c r="CW18" s="124"/>
      <c r="CX18" s="125"/>
      <c r="CY18" s="125"/>
      <c r="CZ18" s="128"/>
      <c r="DA18" s="128"/>
      <c r="DB18" s="125"/>
      <c r="DC18" s="125"/>
      <c r="DD18" s="125"/>
    </row>
    <row r="19" spans="1:108" ht="15.6">
      <c r="C19" s="164"/>
      <c r="D19" s="165"/>
      <c r="E19" s="165"/>
      <c r="F19" s="165"/>
      <c r="G19" s="31"/>
      <c r="H19" s="32"/>
      <c r="I19" s="32"/>
      <c r="J19" s="31"/>
      <c r="K19" s="32"/>
      <c r="L19" s="166"/>
      <c r="Q19" s="30"/>
      <c r="R19" s="34"/>
      <c r="S19" s="33"/>
      <c r="T19" s="28"/>
      <c r="U19" s="33"/>
      <c r="V19" s="33"/>
      <c r="X19" s="42" t="s">
        <v>221</v>
      </c>
      <c r="Y19" s="42"/>
      <c r="Z19" s="57">
        <v>0.115</v>
      </c>
      <c r="AA19" s="57"/>
      <c r="AB19" s="57">
        <v>0.122</v>
      </c>
      <c r="AC19" s="42" t="s">
        <v>127</v>
      </c>
      <c r="AD19" s="57" t="s">
        <v>133</v>
      </c>
      <c r="AE19" s="57"/>
      <c r="AF19" s="57">
        <v>3.8199999999999998E-2</v>
      </c>
      <c r="AI19" s="30"/>
      <c r="AJ19" s="34"/>
      <c r="AK19" s="33"/>
      <c r="AL19" s="28"/>
      <c r="AM19" s="33"/>
      <c r="AO19" s="61" t="s">
        <v>221</v>
      </c>
      <c r="AP19" s="61" t="s">
        <v>76</v>
      </c>
      <c r="AQ19" s="61" t="s">
        <v>127</v>
      </c>
      <c r="AR19" s="61" t="s">
        <v>76</v>
      </c>
      <c r="AS19" s="61">
        <v>2.8400000000000002E-2</v>
      </c>
      <c r="AU19" s="68" t="s">
        <v>221</v>
      </c>
      <c r="AV19" s="68">
        <v>3.0599999999999999E-2</v>
      </c>
      <c r="AW19" s="68" t="s">
        <v>76</v>
      </c>
      <c r="AX19" s="68" t="s">
        <v>127</v>
      </c>
      <c r="AY19" s="68" t="s">
        <v>76</v>
      </c>
      <c r="AZ19" s="68">
        <v>3.8300000000000001E-2</v>
      </c>
      <c r="BA19" s="68">
        <v>3.4799999999999998E-2</v>
      </c>
      <c r="BB19" s="68">
        <v>3.5900000000000001E-2</v>
      </c>
      <c r="BC19" s="68" t="s">
        <v>76</v>
      </c>
      <c r="BD19" s="69">
        <v>3.6299999999999999E-2</v>
      </c>
      <c r="BE19" s="68">
        <v>1.8E-3</v>
      </c>
      <c r="BF19" s="68">
        <v>5</v>
      </c>
      <c r="BR19" s="87" t="s">
        <v>221</v>
      </c>
      <c r="BS19" s="95" t="s">
        <v>127</v>
      </c>
      <c r="BT19" s="88">
        <v>0.02</v>
      </c>
      <c r="BU19" s="88">
        <v>2.1000000000000001E-2</v>
      </c>
      <c r="BV19" s="88">
        <v>2.1999999999999999E-2</v>
      </c>
      <c r="BW19" s="42"/>
      <c r="BX19" s="88">
        <v>6.8000000000000005E-2</v>
      </c>
      <c r="BY19" s="88">
        <v>6.6000000000000003E-2</v>
      </c>
      <c r="BZ19" s="88">
        <v>6.6000000000000003E-2</v>
      </c>
      <c r="CW19" s="124" t="s">
        <v>221</v>
      </c>
      <c r="CX19" s="125">
        <v>2.3E-2</v>
      </c>
      <c r="CY19" s="125"/>
      <c r="CZ19" s="126" t="s">
        <v>127</v>
      </c>
      <c r="DA19" s="126"/>
      <c r="DB19" s="125" t="s">
        <v>131</v>
      </c>
      <c r="DC19" s="125" t="s">
        <v>131</v>
      </c>
      <c r="DD19" s="125" t="s">
        <v>131</v>
      </c>
    </row>
    <row r="20" spans="1:108" ht="30.95">
      <c r="A20" t="s">
        <v>222</v>
      </c>
      <c r="C20" s="164"/>
      <c r="D20" s="165"/>
      <c r="E20" s="165"/>
      <c r="F20" s="165"/>
      <c r="G20" s="31"/>
      <c r="H20" s="32"/>
      <c r="I20" s="32"/>
      <c r="J20" s="31"/>
      <c r="K20" s="32"/>
      <c r="L20" s="166"/>
      <c r="N20">
        <v>10.273133205141184</v>
      </c>
      <c r="O20">
        <v>7.4827419370532888E-2</v>
      </c>
      <c r="Q20" s="35" t="s">
        <v>222</v>
      </c>
      <c r="R20" s="36" t="s">
        <v>223</v>
      </c>
      <c r="S20" s="37" t="s">
        <v>224</v>
      </c>
      <c r="T20" s="36" t="s">
        <v>225</v>
      </c>
      <c r="U20" s="37" t="s">
        <v>226</v>
      </c>
      <c r="V20" s="37" t="s">
        <v>227</v>
      </c>
      <c r="X20" s="42" t="s">
        <v>222</v>
      </c>
      <c r="Y20" s="45" t="s">
        <v>228</v>
      </c>
      <c r="Z20" s="57">
        <v>9.82</v>
      </c>
      <c r="AA20" s="57"/>
      <c r="AB20" s="57">
        <v>10.199999999999999</v>
      </c>
      <c r="AC20" s="45" t="s">
        <v>229</v>
      </c>
      <c r="AD20" s="57">
        <v>0.10100000000000001</v>
      </c>
      <c r="AE20" s="57"/>
      <c r="AF20" s="57">
        <v>9.3700000000000006E-2</v>
      </c>
      <c r="AI20" s="30" t="s">
        <v>222</v>
      </c>
      <c r="AJ20" s="28" t="s">
        <v>223</v>
      </c>
      <c r="AK20" s="33" t="s">
        <v>230</v>
      </c>
      <c r="AL20" s="28" t="s">
        <v>225</v>
      </c>
      <c r="AM20" s="33" t="s">
        <v>231</v>
      </c>
      <c r="AO20" s="61" t="s">
        <v>222</v>
      </c>
      <c r="AP20" s="61" t="s">
        <v>76</v>
      </c>
      <c r="AQ20" s="61" t="s">
        <v>232</v>
      </c>
      <c r="AR20" s="61" t="s">
        <v>76</v>
      </c>
      <c r="AS20" s="61">
        <v>8.7999999999999995E-2</v>
      </c>
      <c r="AU20" s="68" t="s">
        <v>222</v>
      </c>
      <c r="AV20" s="68">
        <v>1.21E-2</v>
      </c>
      <c r="AW20" s="68" t="s">
        <v>76</v>
      </c>
      <c r="AX20" s="68" t="s">
        <v>232</v>
      </c>
      <c r="AY20" s="68" t="s">
        <v>76</v>
      </c>
      <c r="AZ20" s="68">
        <v>0.107</v>
      </c>
      <c r="BA20" s="68">
        <v>0.104</v>
      </c>
      <c r="BB20" s="68">
        <v>0.10199999999999999</v>
      </c>
      <c r="BC20" s="68" t="s">
        <v>76</v>
      </c>
      <c r="BD20" s="69">
        <v>0.105</v>
      </c>
      <c r="BE20" s="68">
        <v>2.3999999999999998E-3</v>
      </c>
      <c r="BF20" s="68">
        <v>2.2999999999999998</v>
      </c>
      <c r="BR20" s="87" t="s">
        <v>222</v>
      </c>
      <c r="BS20" s="95" t="s">
        <v>232</v>
      </c>
      <c r="BT20" s="88">
        <v>0.109</v>
      </c>
      <c r="BU20" s="88">
        <v>0.104</v>
      </c>
      <c r="BV20" s="88">
        <v>0.10199999999999999</v>
      </c>
      <c r="BW20" s="45" t="s">
        <v>228</v>
      </c>
      <c r="BX20" s="88">
        <v>10.198</v>
      </c>
      <c r="BY20" s="88">
        <v>10.166</v>
      </c>
      <c r="BZ20" s="88">
        <v>10.507</v>
      </c>
      <c r="CW20" s="124" t="s">
        <v>222</v>
      </c>
      <c r="CX20" s="125">
        <v>3.3000000000000002E-2</v>
      </c>
      <c r="CY20" s="125"/>
      <c r="CZ20" s="126" t="s">
        <v>232</v>
      </c>
      <c r="DA20" s="126"/>
      <c r="DB20" s="125">
        <v>0.10299999999999999</v>
      </c>
      <c r="DC20" s="125">
        <v>0.109</v>
      </c>
      <c r="DD20" s="125">
        <v>0.10299999999999999</v>
      </c>
    </row>
    <row r="21" spans="1:108" ht="15.6">
      <c r="C21" s="164"/>
      <c r="D21" s="165"/>
      <c r="E21" s="165"/>
      <c r="F21" s="165"/>
      <c r="G21" s="31"/>
      <c r="H21" s="32"/>
      <c r="I21" s="32"/>
      <c r="J21" s="31"/>
      <c r="K21" s="32"/>
      <c r="L21" s="166"/>
      <c r="Q21" s="35"/>
      <c r="R21" s="36"/>
      <c r="S21" s="37"/>
      <c r="T21" s="36"/>
      <c r="U21" s="37"/>
      <c r="V21" s="37"/>
      <c r="X21" s="42" t="s">
        <v>233</v>
      </c>
      <c r="Y21" s="42"/>
      <c r="Z21" s="57">
        <v>8.18</v>
      </c>
      <c r="AA21" s="57"/>
      <c r="AB21" s="57">
        <v>7.55</v>
      </c>
      <c r="AC21" s="42" t="s">
        <v>127</v>
      </c>
      <c r="AD21" s="57" t="s">
        <v>131</v>
      </c>
      <c r="AE21" s="57"/>
      <c r="AF21" s="57">
        <v>1.55E-2</v>
      </c>
      <c r="AI21" s="30"/>
      <c r="AJ21" s="28"/>
      <c r="AK21" s="33"/>
      <c r="AL21" s="28"/>
      <c r="AM21" s="33"/>
      <c r="AO21" s="61" t="s">
        <v>233</v>
      </c>
      <c r="AP21" s="61" t="s">
        <v>76</v>
      </c>
      <c r="AQ21" s="61" t="s">
        <v>127</v>
      </c>
      <c r="AR21" s="61" t="s">
        <v>76</v>
      </c>
      <c r="AS21" s="61">
        <v>7.7200000000000005E-2</v>
      </c>
      <c r="AU21" s="68" t="s">
        <v>233</v>
      </c>
      <c r="AV21" s="68">
        <v>8.8599999999999998E-2</v>
      </c>
      <c r="AW21" s="68" t="s">
        <v>76</v>
      </c>
      <c r="AX21" s="68" t="s">
        <v>127</v>
      </c>
      <c r="AY21" s="68" t="s">
        <v>76</v>
      </c>
      <c r="AZ21" s="68">
        <v>9.5000000000000001E-2</v>
      </c>
      <c r="BA21" s="68">
        <v>9.5299999999999996E-2</v>
      </c>
      <c r="BB21" s="68">
        <v>9.2200000000000004E-2</v>
      </c>
      <c r="BC21" s="68" t="s">
        <v>76</v>
      </c>
      <c r="BD21" s="69">
        <v>9.4200000000000006E-2</v>
      </c>
      <c r="BE21" s="68">
        <v>1.6999999999999999E-3</v>
      </c>
      <c r="BF21" s="68">
        <v>1.8</v>
      </c>
      <c r="BR21" s="87" t="s">
        <v>233</v>
      </c>
      <c r="BS21" s="95" t="s">
        <v>127</v>
      </c>
      <c r="BT21" s="88">
        <v>9.4E-2</v>
      </c>
      <c r="BU21" s="88">
        <v>8.5999999999999993E-2</v>
      </c>
      <c r="BV21" s="88">
        <v>0.09</v>
      </c>
      <c r="BW21" s="42"/>
      <c r="BX21" s="88">
        <v>5.9169999999999998</v>
      </c>
      <c r="BY21" s="88">
        <v>6.08</v>
      </c>
      <c r="BZ21" s="88">
        <v>5.8650000000000002</v>
      </c>
      <c r="CW21" s="124" t="s">
        <v>233</v>
      </c>
      <c r="CX21" s="125">
        <v>8.1000000000000003E-2</v>
      </c>
      <c r="CY21" s="125"/>
      <c r="CZ21" s="126" t="s">
        <v>127</v>
      </c>
      <c r="DA21" s="126"/>
      <c r="DB21" s="125">
        <v>5.2999999999999999E-2</v>
      </c>
      <c r="DC21" s="125">
        <v>4.5999999999999999E-2</v>
      </c>
      <c r="DD21" s="125">
        <v>5.2999999999999999E-2</v>
      </c>
    </row>
    <row r="22" spans="1:108" ht="30.95">
      <c r="A22" t="s">
        <v>234</v>
      </c>
      <c r="C22" s="164"/>
      <c r="D22" s="165"/>
      <c r="E22" s="165"/>
      <c r="F22" s="165"/>
      <c r="G22" s="31"/>
      <c r="H22" s="32"/>
      <c r="I22" s="32"/>
      <c r="J22" s="31"/>
      <c r="K22" s="32"/>
      <c r="L22" s="166"/>
      <c r="N22">
        <v>10.847398875825689</v>
      </c>
      <c r="O22">
        <v>9.1065721050651499E-2</v>
      </c>
      <c r="Q22" s="30" t="s">
        <v>234</v>
      </c>
      <c r="R22" s="34" t="s">
        <v>235</v>
      </c>
      <c r="S22" s="33" t="s">
        <v>236</v>
      </c>
      <c r="T22" s="28" t="s">
        <v>237</v>
      </c>
      <c r="U22" s="33" t="s">
        <v>127</v>
      </c>
      <c r="V22" s="33" t="s">
        <v>127</v>
      </c>
      <c r="X22" s="42" t="s">
        <v>238</v>
      </c>
      <c r="Y22" s="45" t="s">
        <v>239</v>
      </c>
      <c r="Z22" s="57">
        <v>12.5</v>
      </c>
      <c r="AA22" s="57"/>
      <c r="AB22" s="57">
        <v>12.6</v>
      </c>
      <c r="AC22" s="45" t="s">
        <v>237</v>
      </c>
      <c r="AD22" s="57">
        <v>6.5199999999999994E-2</v>
      </c>
      <c r="AE22" s="57"/>
      <c r="AF22" s="57">
        <v>6.4299999999999996E-2</v>
      </c>
      <c r="AI22" s="30" t="s">
        <v>234</v>
      </c>
      <c r="AJ22" s="34" t="s">
        <v>235</v>
      </c>
      <c r="AK22" s="33" t="s">
        <v>230</v>
      </c>
      <c r="AL22" s="28" t="s">
        <v>237</v>
      </c>
      <c r="AM22" s="33" t="s">
        <v>240</v>
      </c>
      <c r="AO22" s="61" t="s">
        <v>238</v>
      </c>
      <c r="AP22" s="61" t="s">
        <v>76</v>
      </c>
      <c r="AQ22" s="61" t="s">
        <v>127</v>
      </c>
      <c r="AR22" s="61" t="s">
        <v>76</v>
      </c>
      <c r="AS22" s="61" t="s">
        <v>133</v>
      </c>
      <c r="AU22" s="68" t="s">
        <v>238</v>
      </c>
      <c r="AV22" s="68">
        <v>2.0299999999999999E-2</v>
      </c>
      <c r="AW22" s="68" t="s">
        <v>76</v>
      </c>
      <c r="AX22" s="68" t="s">
        <v>127</v>
      </c>
      <c r="AY22" s="68" t="s">
        <v>76</v>
      </c>
      <c r="AZ22" s="68">
        <v>6.2799999999999995E-2</v>
      </c>
      <c r="BA22" s="68">
        <v>5.7099999999999998E-2</v>
      </c>
      <c r="BB22" s="68">
        <v>6.25E-2</v>
      </c>
      <c r="BC22" s="68" t="s">
        <v>76</v>
      </c>
      <c r="BD22" s="69">
        <v>6.08E-2</v>
      </c>
      <c r="BE22" s="68">
        <v>3.2000000000000002E-3</v>
      </c>
      <c r="BF22" s="68">
        <v>5.3</v>
      </c>
      <c r="BR22" s="96" t="s">
        <v>238</v>
      </c>
      <c r="BS22" s="97" t="s">
        <v>127</v>
      </c>
      <c r="BT22" s="98">
        <v>7.0999999999999994E-2</v>
      </c>
      <c r="BU22" s="98">
        <v>7.3999999999999996E-2</v>
      </c>
      <c r="BV22" s="98">
        <v>7.2999999999999995E-2</v>
      </c>
      <c r="BW22" s="101" t="s">
        <v>239</v>
      </c>
      <c r="BX22" s="98">
        <v>9.1679999999999993</v>
      </c>
      <c r="BY22" s="98">
        <v>9.1989999999999998</v>
      </c>
      <c r="BZ22" s="98">
        <v>9.11</v>
      </c>
      <c r="CW22" s="124" t="s">
        <v>238</v>
      </c>
      <c r="CX22" s="125">
        <v>5.6000000000000001E-2</v>
      </c>
      <c r="CY22" s="125"/>
      <c r="CZ22" s="126" t="s">
        <v>127</v>
      </c>
      <c r="DA22" s="126"/>
      <c r="DB22" s="125">
        <v>9.1999999999999998E-2</v>
      </c>
      <c r="DC22" s="125">
        <v>9.4E-2</v>
      </c>
      <c r="DD22" s="125">
        <v>8.5000000000000006E-2</v>
      </c>
    </row>
    <row r="23" spans="1:108" ht="30.95">
      <c r="A23" t="s">
        <v>241</v>
      </c>
      <c r="C23" s="164"/>
      <c r="D23" s="165"/>
      <c r="E23" s="165"/>
      <c r="F23" s="165"/>
      <c r="G23" s="31"/>
      <c r="H23" s="32"/>
      <c r="I23" s="32"/>
      <c r="J23" s="31"/>
      <c r="K23" s="32"/>
      <c r="L23" s="166"/>
      <c r="N23">
        <v>26.664143884126709</v>
      </c>
      <c r="O23">
        <v>3.877170732860725</v>
      </c>
      <c r="Q23" s="30" t="s">
        <v>241</v>
      </c>
      <c r="R23" s="28" t="s">
        <v>242</v>
      </c>
      <c r="S23" s="33" t="s">
        <v>243</v>
      </c>
      <c r="T23" s="28" t="s">
        <v>244</v>
      </c>
      <c r="U23" s="33" t="s">
        <v>245</v>
      </c>
      <c r="V23" s="33" t="s">
        <v>246</v>
      </c>
      <c r="X23" s="42" t="s">
        <v>241</v>
      </c>
      <c r="Y23" s="45" t="s">
        <v>247</v>
      </c>
      <c r="Z23" s="57">
        <v>25.4</v>
      </c>
      <c r="AA23" s="57"/>
      <c r="AB23" s="57">
        <v>26</v>
      </c>
      <c r="AC23" s="45" t="s">
        <v>244</v>
      </c>
      <c r="AD23" s="57">
        <v>3.77</v>
      </c>
      <c r="AE23" s="57"/>
      <c r="AF23" s="57">
        <v>3.96</v>
      </c>
      <c r="AI23" s="30" t="s">
        <v>241</v>
      </c>
      <c r="AJ23" s="28" t="s">
        <v>242</v>
      </c>
      <c r="AK23" s="33" t="s">
        <v>248</v>
      </c>
      <c r="AL23" s="28" t="s">
        <v>244</v>
      </c>
      <c r="AM23" s="33" t="s">
        <v>151</v>
      </c>
      <c r="AO23" s="61" t="s">
        <v>241</v>
      </c>
      <c r="AP23" s="61" t="s">
        <v>76</v>
      </c>
      <c r="AQ23" s="61" t="s">
        <v>244</v>
      </c>
      <c r="AR23" s="61" t="s">
        <v>76</v>
      </c>
      <c r="AS23" s="61">
        <v>5.03</v>
      </c>
      <c r="AU23" s="68" t="s">
        <v>241</v>
      </c>
      <c r="AV23" s="68">
        <v>4.1799999999999997E-2</v>
      </c>
      <c r="AW23" s="68" t="s">
        <v>76</v>
      </c>
      <c r="AX23" s="68" t="s">
        <v>244</v>
      </c>
      <c r="AY23" s="68" t="s">
        <v>76</v>
      </c>
      <c r="AZ23" s="68">
        <v>3.9</v>
      </c>
      <c r="BA23" s="68">
        <v>4.08</v>
      </c>
      <c r="BB23" s="68">
        <v>4.08</v>
      </c>
      <c r="BC23" s="68" t="s">
        <v>76</v>
      </c>
      <c r="BD23" s="69">
        <v>4.0199999999999996</v>
      </c>
      <c r="BE23" s="68">
        <v>0.1</v>
      </c>
      <c r="BF23" s="68">
        <v>2.5</v>
      </c>
      <c r="BR23" s="87" t="s">
        <v>241</v>
      </c>
      <c r="BS23" s="95" t="s">
        <v>244</v>
      </c>
      <c r="BT23" s="88">
        <v>4.0209999999999999</v>
      </c>
      <c r="BU23" s="88">
        <v>3.8210000000000002</v>
      </c>
      <c r="BV23" s="88">
        <v>3.8460000000000001</v>
      </c>
      <c r="BW23" s="45" t="s">
        <v>247</v>
      </c>
      <c r="BX23" s="88">
        <v>26.324000000000002</v>
      </c>
      <c r="BY23" s="88">
        <v>26.117000000000001</v>
      </c>
      <c r="BZ23" s="88">
        <v>26.795999999999999</v>
      </c>
      <c r="CW23" s="124" t="s">
        <v>241</v>
      </c>
      <c r="CX23" s="125">
        <v>0.11600000000000001</v>
      </c>
      <c r="CY23" s="125"/>
      <c r="CZ23" s="128" t="s">
        <v>244</v>
      </c>
      <c r="DA23" s="128"/>
      <c r="DB23" s="125">
        <v>3.9</v>
      </c>
      <c r="DC23" s="125">
        <v>3.8109999999999999</v>
      </c>
      <c r="DD23" s="125">
        <v>3.8940000000000001</v>
      </c>
    </row>
    <row r="24" spans="1:108" ht="30.95">
      <c r="A24" t="s">
        <v>249</v>
      </c>
      <c r="C24" s="164"/>
      <c r="D24" s="165"/>
      <c r="E24" s="165"/>
      <c r="F24" s="165"/>
      <c r="G24" s="31"/>
      <c r="H24" s="32"/>
      <c r="I24" s="32"/>
      <c r="J24" s="31"/>
      <c r="K24" s="32"/>
      <c r="L24" s="166"/>
      <c r="N24">
        <v>36.514135464055244</v>
      </c>
      <c r="O24">
        <v>0.32813008790998377</v>
      </c>
      <c r="Q24" s="35" t="s">
        <v>249</v>
      </c>
      <c r="R24" s="36" t="s">
        <v>250</v>
      </c>
      <c r="S24" s="37" t="s">
        <v>251</v>
      </c>
      <c r="T24" s="36" t="s">
        <v>252</v>
      </c>
      <c r="U24" s="37" t="s">
        <v>253</v>
      </c>
      <c r="V24" s="37" t="s">
        <v>127</v>
      </c>
      <c r="X24" s="42" t="s">
        <v>249</v>
      </c>
      <c r="Y24" s="45" t="s">
        <v>254</v>
      </c>
      <c r="Z24" s="57">
        <v>32.200000000000003</v>
      </c>
      <c r="AA24" s="57"/>
      <c r="AB24" s="57">
        <v>31.8</v>
      </c>
      <c r="AC24" s="46" t="s">
        <v>252</v>
      </c>
      <c r="AD24" s="58">
        <v>0.29499999999999998</v>
      </c>
      <c r="AE24" s="58"/>
      <c r="AF24" s="58">
        <v>0.27400000000000002</v>
      </c>
      <c r="AI24" s="30" t="s">
        <v>249</v>
      </c>
      <c r="AJ24" s="28" t="s">
        <v>250</v>
      </c>
      <c r="AK24" s="33" t="s">
        <v>255</v>
      </c>
      <c r="AL24" s="28" t="s">
        <v>252</v>
      </c>
      <c r="AM24" s="33" t="s">
        <v>256</v>
      </c>
      <c r="AO24" s="61" t="s">
        <v>249</v>
      </c>
      <c r="AP24" s="61" t="s">
        <v>76</v>
      </c>
      <c r="AQ24" s="61" t="s">
        <v>252</v>
      </c>
      <c r="AR24" s="61" t="s">
        <v>76</v>
      </c>
      <c r="AS24" s="61">
        <v>0.26100000000000001</v>
      </c>
      <c r="AU24" s="68" t="s">
        <v>249</v>
      </c>
      <c r="AV24" s="68">
        <v>0.14199999999999999</v>
      </c>
      <c r="AW24" s="68" t="s">
        <v>76</v>
      </c>
      <c r="AX24" s="68" t="s">
        <v>252</v>
      </c>
      <c r="AY24" s="68" t="s">
        <v>76</v>
      </c>
      <c r="AZ24" s="68">
        <v>0.41599999999999998</v>
      </c>
      <c r="BA24" s="68">
        <v>0.432</v>
      </c>
      <c r="BB24" s="68">
        <v>0.41099999999999998</v>
      </c>
      <c r="BC24" s="68" t="s">
        <v>76</v>
      </c>
      <c r="BD24" s="69">
        <v>0.42</v>
      </c>
      <c r="BE24" s="68">
        <v>1.0999999999999999E-2</v>
      </c>
      <c r="BF24" s="68">
        <v>2.5</v>
      </c>
      <c r="BR24" s="87" t="s">
        <v>249</v>
      </c>
      <c r="BS24" s="95" t="s">
        <v>252</v>
      </c>
      <c r="BT24" s="88">
        <v>0.30499999999999999</v>
      </c>
      <c r="BU24" s="88">
        <v>0.29599999999999999</v>
      </c>
      <c r="BV24" s="88">
        <v>0.29699999999999999</v>
      </c>
      <c r="BW24" s="45" t="s">
        <v>254</v>
      </c>
      <c r="BX24" s="88">
        <v>33.225000000000001</v>
      </c>
      <c r="BY24" s="88">
        <v>33.627000000000002</v>
      </c>
      <c r="BZ24" s="88">
        <v>34.862000000000002</v>
      </c>
      <c r="CW24" s="124" t="s">
        <v>249</v>
      </c>
      <c r="CX24" s="125">
        <v>6.8000000000000005E-2</v>
      </c>
      <c r="CY24" s="125"/>
      <c r="CZ24" s="128" t="s">
        <v>252</v>
      </c>
      <c r="DA24" s="128"/>
      <c r="DB24" s="125">
        <v>0.311</v>
      </c>
      <c r="DC24" s="125">
        <v>0.308</v>
      </c>
      <c r="DD24" s="125">
        <v>0.27600000000000002</v>
      </c>
    </row>
    <row r="25" spans="1:108" ht="15.6" customHeight="1">
      <c r="A25" t="s">
        <v>257</v>
      </c>
      <c r="C25" s="164" t="s">
        <v>257</v>
      </c>
      <c r="D25" s="165">
        <v>22.7</v>
      </c>
      <c r="E25" s="165">
        <v>21.8</v>
      </c>
      <c r="F25" s="165">
        <v>20.2</v>
      </c>
      <c r="G25" s="32">
        <v>21.7</v>
      </c>
      <c r="H25" s="32">
        <v>21.3</v>
      </c>
      <c r="I25" s="32">
        <f>AVERAGE(D25:H25)</f>
        <v>21.54</v>
      </c>
      <c r="J25" s="31">
        <f>STDEV(D25:H25)</f>
        <v>0.90719347440333808</v>
      </c>
      <c r="K25" s="32" t="s">
        <v>258</v>
      </c>
      <c r="L25" s="166"/>
      <c r="N25">
        <v>20.991023876368889</v>
      </c>
      <c r="O25">
        <v>1.6757028785840142</v>
      </c>
      <c r="Q25" s="30" t="s">
        <v>257</v>
      </c>
      <c r="R25" s="34" t="s">
        <v>259</v>
      </c>
      <c r="S25" s="33" t="s">
        <v>260</v>
      </c>
      <c r="T25" s="28" t="s">
        <v>261</v>
      </c>
      <c r="U25" s="33" t="s">
        <v>262</v>
      </c>
      <c r="V25" s="33" t="s">
        <v>263</v>
      </c>
      <c r="X25" s="42" t="s">
        <v>257</v>
      </c>
      <c r="Y25" s="45" t="s">
        <v>264</v>
      </c>
      <c r="Z25" s="57">
        <v>19</v>
      </c>
      <c r="AA25" s="57"/>
      <c r="AB25" s="57">
        <v>19.2</v>
      </c>
      <c r="AC25" s="45" t="s">
        <v>261</v>
      </c>
      <c r="AD25" s="57">
        <v>1.62</v>
      </c>
      <c r="AE25" s="57"/>
      <c r="AF25" s="57">
        <v>1.59</v>
      </c>
      <c r="AI25" s="30" t="s">
        <v>257</v>
      </c>
      <c r="AJ25" s="34" t="s">
        <v>259</v>
      </c>
      <c r="AK25" s="33" t="s">
        <v>265</v>
      </c>
      <c r="AL25" s="28" t="s">
        <v>261</v>
      </c>
      <c r="AM25" s="33" t="s">
        <v>196</v>
      </c>
      <c r="AO25" s="61" t="s">
        <v>257</v>
      </c>
      <c r="AP25" s="61" t="s">
        <v>76</v>
      </c>
      <c r="AQ25" s="61" t="s">
        <v>261</v>
      </c>
      <c r="AR25" s="61" t="s">
        <v>76</v>
      </c>
      <c r="AS25" s="61">
        <v>1.86</v>
      </c>
      <c r="AU25" s="68" t="s">
        <v>257</v>
      </c>
      <c r="AV25" s="68">
        <v>0.152</v>
      </c>
      <c r="AW25" s="68" t="s">
        <v>76</v>
      </c>
      <c r="AX25" s="68" t="s">
        <v>261</v>
      </c>
      <c r="AY25" s="68" t="s">
        <v>76</v>
      </c>
      <c r="AZ25" s="68">
        <v>1.7</v>
      </c>
      <c r="BA25" s="68">
        <v>1.73</v>
      </c>
      <c r="BB25" s="68">
        <v>1.73</v>
      </c>
      <c r="BC25" s="68" t="s">
        <v>76</v>
      </c>
      <c r="BD25" s="69">
        <v>1.72</v>
      </c>
      <c r="BE25" s="68">
        <v>1.6E-2</v>
      </c>
      <c r="BF25" s="68">
        <v>0.95</v>
      </c>
      <c r="BR25" s="87" t="s">
        <v>257</v>
      </c>
      <c r="BS25" s="95" t="s">
        <v>261</v>
      </c>
      <c r="BT25" s="88">
        <v>1.851</v>
      </c>
      <c r="BU25" s="88">
        <v>1.8380000000000001</v>
      </c>
      <c r="BV25" s="88">
        <v>1.8680000000000001</v>
      </c>
      <c r="BW25" s="45" t="s">
        <v>264</v>
      </c>
      <c r="BX25" s="88">
        <v>20.207999999999998</v>
      </c>
      <c r="BY25" s="88">
        <v>20.548999999999999</v>
      </c>
      <c r="BZ25" s="88">
        <v>20.931000000000001</v>
      </c>
      <c r="CW25" s="124" t="s">
        <v>257</v>
      </c>
      <c r="CX25" s="125">
        <v>0.105</v>
      </c>
      <c r="CY25" s="125"/>
      <c r="CZ25" s="128" t="s">
        <v>261</v>
      </c>
      <c r="DA25" s="128"/>
      <c r="DB25" s="125">
        <v>1.673</v>
      </c>
      <c r="DC25" s="125">
        <v>1.6559999999999999</v>
      </c>
      <c r="DD25" s="125">
        <v>1.637</v>
      </c>
    </row>
    <row r="26" spans="1:108" ht="15.6">
      <c r="C26" s="164"/>
      <c r="D26" s="165"/>
      <c r="E26" s="165"/>
      <c r="F26" s="165"/>
      <c r="G26" s="31"/>
      <c r="H26" s="32"/>
      <c r="I26" s="32"/>
      <c r="J26" s="31"/>
      <c r="K26" s="32"/>
      <c r="L26" s="166"/>
      <c r="Q26" s="30"/>
      <c r="R26" s="34"/>
      <c r="S26" s="33"/>
      <c r="T26" s="28"/>
      <c r="U26" s="33"/>
      <c r="V26" s="33"/>
      <c r="X26" s="42" t="s">
        <v>266</v>
      </c>
      <c r="Y26" s="42"/>
      <c r="Z26" s="57">
        <v>1.6500000000000001E-2</v>
      </c>
      <c r="AA26" s="57"/>
      <c r="AB26" s="57">
        <v>9.1500000000000001E-3</v>
      </c>
      <c r="AC26" s="42" t="s">
        <v>127</v>
      </c>
      <c r="AD26" s="57" t="s">
        <v>133</v>
      </c>
      <c r="AE26" s="57"/>
      <c r="AF26" s="57">
        <v>6.2399999999999999E-3</v>
      </c>
      <c r="AI26" s="30"/>
      <c r="AJ26" s="34"/>
      <c r="AK26" s="33"/>
      <c r="AL26" s="28"/>
      <c r="AM26" s="33"/>
      <c r="AO26" s="61" t="s">
        <v>266</v>
      </c>
      <c r="AP26" s="61" t="s">
        <v>76</v>
      </c>
      <c r="AQ26" s="61" t="s">
        <v>127</v>
      </c>
      <c r="AR26" s="61" t="s">
        <v>76</v>
      </c>
      <c r="AS26" s="61">
        <v>2.7900000000000001E-2</v>
      </c>
      <c r="AU26" s="68" t="s">
        <v>266</v>
      </c>
      <c r="AV26" s="68">
        <v>1.6899999999999998E-2</v>
      </c>
      <c r="AW26" s="68" t="s">
        <v>76</v>
      </c>
      <c r="AX26" s="68" t="s">
        <v>127</v>
      </c>
      <c r="AY26" s="68" t="s">
        <v>76</v>
      </c>
      <c r="AZ26" s="68">
        <v>1.7000000000000001E-2</v>
      </c>
      <c r="BA26" s="68">
        <v>1.8800000000000001E-2</v>
      </c>
      <c r="BB26" s="68">
        <v>1.6500000000000001E-2</v>
      </c>
      <c r="BC26" s="68" t="s">
        <v>76</v>
      </c>
      <c r="BD26" s="69">
        <v>1.7500000000000002E-2</v>
      </c>
      <c r="BE26" s="68">
        <v>1.1999999999999999E-3</v>
      </c>
      <c r="BF26" s="68">
        <v>7</v>
      </c>
      <c r="BR26" s="87" t="s">
        <v>266</v>
      </c>
      <c r="BS26" s="95" t="s">
        <v>127</v>
      </c>
      <c r="BT26" s="88">
        <v>3.9E-2</v>
      </c>
      <c r="BU26" s="88">
        <v>3.7999999999999999E-2</v>
      </c>
      <c r="BV26" s="88">
        <v>3.6999999999999998E-2</v>
      </c>
      <c r="BW26" s="45"/>
      <c r="BX26" s="88">
        <v>0.121</v>
      </c>
      <c r="BY26" s="88">
        <v>0.123</v>
      </c>
      <c r="BZ26" s="88">
        <v>0.125</v>
      </c>
      <c r="CW26" s="124" t="s">
        <v>266</v>
      </c>
      <c r="CX26" s="125">
        <v>0.02</v>
      </c>
      <c r="CY26" s="125"/>
      <c r="CZ26" s="126" t="s">
        <v>127</v>
      </c>
      <c r="DA26" s="126"/>
      <c r="DB26" s="125">
        <v>4.7E-2</v>
      </c>
      <c r="DC26" s="125">
        <v>5.3999999999999999E-2</v>
      </c>
      <c r="DD26" s="125">
        <v>5.1999999999999998E-2</v>
      </c>
    </row>
    <row r="27" spans="1:108" ht="30.95">
      <c r="A27" t="s">
        <v>267</v>
      </c>
      <c r="C27" s="164"/>
      <c r="D27" s="165"/>
      <c r="E27" s="165"/>
      <c r="F27" s="165"/>
      <c r="G27" s="31"/>
      <c r="H27" s="32"/>
      <c r="I27" s="32"/>
      <c r="J27" s="31"/>
      <c r="K27" s="32"/>
      <c r="L27" s="166"/>
      <c r="N27">
        <v>9.0205709658854083</v>
      </c>
      <c r="O27">
        <v>0.42153368385552525</v>
      </c>
      <c r="Q27" s="30" t="s">
        <v>267</v>
      </c>
      <c r="R27" s="32" t="s">
        <v>268</v>
      </c>
      <c r="S27" s="33" t="s">
        <v>269</v>
      </c>
      <c r="T27" s="28" t="s">
        <v>270</v>
      </c>
      <c r="U27" s="33" t="s">
        <v>271</v>
      </c>
      <c r="V27" s="33" t="s">
        <v>272</v>
      </c>
      <c r="X27" s="44" t="s">
        <v>267</v>
      </c>
      <c r="Y27" s="44" t="s">
        <v>273</v>
      </c>
      <c r="Z27" s="58">
        <v>7.23</v>
      </c>
      <c r="AA27" s="58"/>
      <c r="AB27" s="58">
        <v>6.96</v>
      </c>
      <c r="AC27" s="46" t="s">
        <v>274</v>
      </c>
      <c r="AD27" s="58">
        <v>0.373</v>
      </c>
      <c r="AE27" s="58"/>
      <c r="AF27" s="58">
        <v>0.36899999999999999</v>
      </c>
      <c r="AI27" s="30" t="s">
        <v>267</v>
      </c>
      <c r="AJ27" s="32" t="s">
        <v>268</v>
      </c>
      <c r="AK27" s="33" t="s">
        <v>275</v>
      </c>
      <c r="AL27" s="28" t="s">
        <v>270</v>
      </c>
      <c r="AM27" s="33" t="s">
        <v>276</v>
      </c>
      <c r="AO27" s="61" t="s">
        <v>267</v>
      </c>
      <c r="AP27" s="61" t="s">
        <v>76</v>
      </c>
      <c r="AQ27" s="61" t="s">
        <v>277</v>
      </c>
      <c r="AR27" s="61" t="s">
        <v>76</v>
      </c>
      <c r="AS27" s="61">
        <v>0.47799999999999998</v>
      </c>
      <c r="AU27" s="70" t="s">
        <v>267</v>
      </c>
      <c r="AV27" s="70">
        <v>4.9299999999999997E-2</v>
      </c>
      <c r="AW27" s="70" t="s">
        <v>76</v>
      </c>
      <c r="AX27" s="70" t="s">
        <v>277</v>
      </c>
      <c r="AY27" s="70" t="s">
        <v>76</v>
      </c>
      <c r="AZ27" s="70">
        <v>0.42499999999999999</v>
      </c>
      <c r="BA27" s="70">
        <v>0.41699999999999998</v>
      </c>
      <c r="BB27" s="70">
        <v>0.40100000000000002</v>
      </c>
      <c r="BC27" s="70" t="s">
        <v>76</v>
      </c>
      <c r="BD27" s="71">
        <v>0.41399999999999998</v>
      </c>
      <c r="BE27" s="70">
        <v>1.2E-2</v>
      </c>
      <c r="BF27" s="70">
        <v>3</v>
      </c>
      <c r="BR27" s="87" t="s">
        <v>267</v>
      </c>
      <c r="BS27" s="95" t="s">
        <v>277</v>
      </c>
      <c r="BT27" s="88">
        <v>0.47399999999999998</v>
      </c>
      <c r="BU27" s="88">
        <v>0.49</v>
      </c>
      <c r="BV27" s="88">
        <v>0.47499999999999998</v>
      </c>
      <c r="BW27" s="89" t="s">
        <v>273</v>
      </c>
      <c r="BX27" s="88">
        <v>8.9779999999999998</v>
      </c>
      <c r="BY27" s="88">
        <v>8.65</v>
      </c>
      <c r="BZ27" s="88">
        <v>8.8040000000000003</v>
      </c>
      <c r="CW27" s="124" t="s">
        <v>267</v>
      </c>
      <c r="CX27" s="125">
        <v>0.18</v>
      </c>
      <c r="CY27" s="125"/>
      <c r="CZ27" s="126" t="s">
        <v>277</v>
      </c>
      <c r="DA27" s="126"/>
      <c r="DB27" s="125">
        <v>0.45200000000000001</v>
      </c>
      <c r="DC27" s="125">
        <v>0.45800000000000002</v>
      </c>
      <c r="DD27" s="125">
        <v>0.45500000000000002</v>
      </c>
    </row>
    <row r="28" spans="1:108" ht="15.6">
      <c r="A28" t="s">
        <v>278</v>
      </c>
      <c r="C28" s="164"/>
      <c r="D28" s="165"/>
      <c r="E28" s="165"/>
      <c r="F28" s="165"/>
      <c r="G28" s="31"/>
      <c r="H28" s="32"/>
      <c r="I28" s="32"/>
      <c r="J28" s="31"/>
      <c r="K28" s="32"/>
      <c r="L28" s="166"/>
      <c r="N28">
        <v>24.297470945878104</v>
      </c>
      <c r="O28">
        <v>6.6240322482624001E-2</v>
      </c>
      <c r="Q28" s="30" t="s">
        <v>278</v>
      </c>
      <c r="R28" s="34" t="s">
        <v>279</v>
      </c>
      <c r="S28" s="33" t="s">
        <v>280</v>
      </c>
      <c r="T28" s="28" t="s">
        <v>127</v>
      </c>
      <c r="U28" s="33" t="s">
        <v>127</v>
      </c>
      <c r="V28" s="33" t="s">
        <v>127</v>
      </c>
      <c r="X28" s="42" t="s">
        <v>278</v>
      </c>
      <c r="Y28" s="45" t="s">
        <v>281</v>
      </c>
      <c r="Z28" s="57">
        <v>22.4</v>
      </c>
      <c r="AA28" s="57"/>
      <c r="AB28" s="57">
        <v>22.8</v>
      </c>
      <c r="AC28" s="45" t="s">
        <v>127</v>
      </c>
      <c r="AD28" s="57">
        <v>7.4700000000000003E-2</v>
      </c>
      <c r="AE28" s="57"/>
      <c r="AF28" s="57">
        <v>5.5100000000000003E-2</v>
      </c>
      <c r="AI28" s="30" t="s">
        <v>278</v>
      </c>
      <c r="AJ28" s="34" t="s">
        <v>279</v>
      </c>
      <c r="AK28" s="33" t="s">
        <v>282</v>
      </c>
      <c r="AL28" s="28" t="s">
        <v>127</v>
      </c>
      <c r="AM28" s="33" t="s">
        <v>127</v>
      </c>
      <c r="AO28" s="61" t="s">
        <v>278</v>
      </c>
      <c r="AP28" s="61" t="s">
        <v>76</v>
      </c>
      <c r="AQ28" s="61" t="s">
        <v>127</v>
      </c>
      <c r="AR28" s="61" t="s">
        <v>76</v>
      </c>
      <c r="AS28" s="61" t="s">
        <v>133</v>
      </c>
      <c r="AU28" s="68" t="s">
        <v>278</v>
      </c>
      <c r="AV28" s="68">
        <v>2.7799999999999998E-2</v>
      </c>
      <c r="AW28" s="68" t="s">
        <v>76</v>
      </c>
      <c r="AX28" s="68" t="s">
        <v>127</v>
      </c>
      <c r="AY28" s="68" t="s">
        <v>76</v>
      </c>
      <c r="AZ28" s="68" t="s">
        <v>133</v>
      </c>
      <c r="BA28" s="68">
        <v>3.5099999999999999E-2</v>
      </c>
      <c r="BB28" s="68">
        <v>3.8300000000000001E-2</v>
      </c>
      <c r="BC28" s="68" t="s">
        <v>76</v>
      </c>
      <c r="BD28" s="69">
        <v>3.6700000000000003E-2</v>
      </c>
      <c r="BE28" s="68">
        <v>2.3E-3</v>
      </c>
      <c r="BF28" s="68">
        <v>6.2</v>
      </c>
      <c r="BR28" s="87" t="s">
        <v>278</v>
      </c>
      <c r="BS28" s="95" t="s">
        <v>127</v>
      </c>
      <c r="BT28" s="88">
        <v>5.3999999999999999E-2</v>
      </c>
      <c r="BU28" s="88">
        <v>5.6000000000000001E-2</v>
      </c>
      <c r="BV28" s="88">
        <v>5.7000000000000002E-2</v>
      </c>
      <c r="BW28" s="45" t="s">
        <v>281</v>
      </c>
      <c r="BX28" s="88">
        <v>22.326000000000001</v>
      </c>
      <c r="BY28" s="88">
        <v>22.411999999999999</v>
      </c>
      <c r="BZ28" s="88">
        <v>23.361999999999998</v>
      </c>
      <c r="CW28" s="124" t="s">
        <v>278</v>
      </c>
      <c r="CX28" s="125">
        <v>7.6999999999999999E-2</v>
      </c>
      <c r="CY28" s="125"/>
      <c r="CZ28" s="126" t="s">
        <v>127</v>
      </c>
      <c r="DA28" s="126"/>
      <c r="DB28" s="125">
        <v>2.7E-2</v>
      </c>
      <c r="DC28" s="125">
        <v>0.03</v>
      </c>
      <c r="DD28" s="125">
        <v>2.8000000000000001E-2</v>
      </c>
    </row>
    <row r="29" spans="1:108" ht="15.6">
      <c r="C29" s="164"/>
      <c r="D29" s="165"/>
      <c r="E29" s="165"/>
      <c r="F29" s="165"/>
      <c r="G29" s="31"/>
      <c r="H29" s="32"/>
      <c r="I29" s="32"/>
      <c r="J29" s="31"/>
      <c r="K29" s="32"/>
      <c r="L29" s="166"/>
      <c r="Q29" s="30"/>
      <c r="R29" s="34"/>
      <c r="S29" s="33"/>
      <c r="T29" s="28"/>
      <c r="U29" s="33"/>
      <c r="V29" s="33"/>
      <c r="X29" s="42" t="s">
        <v>283</v>
      </c>
      <c r="Y29" s="42"/>
      <c r="Z29" s="57">
        <v>7.5800000000000006E-2</v>
      </c>
      <c r="AA29" s="57"/>
      <c r="AB29" s="57">
        <v>8.5800000000000001E-2</v>
      </c>
      <c r="AC29" s="42"/>
      <c r="AD29" s="57">
        <v>1.09E-2</v>
      </c>
      <c r="AE29" s="57"/>
      <c r="AF29" s="57">
        <v>1.41E-2</v>
      </c>
      <c r="AI29" s="30"/>
      <c r="AJ29" s="34"/>
      <c r="AK29" s="33"/>
      <c r="AL29" s="28"/>
      <c r="AM29" s="33"/>
      <c r="AO29" s="61" t="s">
        <v>283</v>
      </c>
      <c r="AP29" s="61" t="s">
        <v>76</v>
      </c>
      <c r="AQ29" s="61" t="s">
        <v>76</v>
      </c>
      <c r="AR29" s="61" t="s">
        <v>76</v>
      </c>
      <c r="AS29" s="61" t="s">
        <v>133</v>
      </c>
      <c r="AU29" s="68" t="s">
        <v>283</v>
      </c>
      <c r="AV29" s="72">
        <v>6.9199999999999999E-3</v>
      </c>
      <c r="AW29" s="72" t="s">
        <v>76</v>
      </c>
      <c r="AX29" s="68" t="s">
        <v>76</v>
      </c>
      <c r="AY29" s="68" t="s">
        <v>76</v>
      </c>
      <c r="AZ29" s="72">
        <v>1.83E-2</v>
      </c>
      <c r="BA29" s="72">
        <v>2.0899999999999998E-2</v>
      </c>
      <c r="BB29" s="72">
        <v>1.9599999999999999E-2</v>
      </c>
      <c r="BC29" s="72" t="s">
        <v>76</v>
      </c>
      <c r="BD29" s="73">
        <v>1.9599999999999999E-2</v>
      </c>
      <c r="BE29" s="72">
        <v>1.2999999999999999E-3</v>
      </c>
      <c r="BF29" s="72">
        <v>6.6</v>
      </c>
      <c r="BR29" s="94" t="s">
        <v>283</v>
      </c>
      <c r="BS29" s="104"/>
      <c r="BT29" s="105">
        <v>2.8000000000000001E-2</v>
      </c>
      <c r="BU29" s="105">
        <v>2.9000000000000001E-2</v>
      </c>
      <c r="BV29" s="105">
        <v>0.03</v>
      </c>
      <c r="BW29" s="45"/>
      <c r="BX29" s="105">
        <v>0.121</v>
      </c>
      <c r="BY29" s="105">
        <v>0.12</v>
      </c>
      <c r="BZ29" s="105">
        <v>0.12</v>
      </c>
      <c r="CW29" s="124"/>
      <c r="CX29" s="125"/>
      <c r="CY29" s="125"/>
      <c r="CZ29" s="126"/>
      <c r="DA29" s="126"/>
      <c r="DB29" s="125"/>
      <c r="DC29" s="125"/>
      <c r="DD29" s="125"/>
    </row>
    <row r="30" spans="1:108" ht="30.95">
      <c r="A30" t="s">
        <v>284</v>
      </c>
      <c r="C30" s="164"/>
      <c r="D30" s="165"/>
      <c r="E30" s="165"/>
      <c r="F30" s="165"/>
      <c r="G30" s="31"/>
      <c r="H30" s="32"/>
      <c r="I30" s="32"/>
      <c r="J30" s="31"/>
      <c r="K30" s="32"/>
      <c r="L30" s="166"/>
      <c r="N30">
        <v>1.7226652243572986</v>
      </c>
      <c r="O30">
        <v>0.25882760991483772</v>
      </c>
      <c r="Q30" s="30" t="s">
        <v>284</v>
      </c>
      <c r="R30" s="32"/>
      <c r="S30" s="33" t="s">
        <v>285</v>
      </c>
      <c r="T30" s="28" t="s">
        <v>286</v>
      </c>
      <c r="U30" s="33" t="s">
        <v>127</v>
      </c>
      <c r="V30" s="33" t="s">
        <v>127</v>
      </c>
      <c r="X30" s="42" t="s">
        <v>284</v>
      </c>
      <c r="Y30" s="42"/>
      <c r="Z30" s="57">
        <v>1.42</v>
      </c>
      <c r="AA30" s="57"/>
      <c r="AB30" s="57">
        <v>1.56</v>
      </c>
      <c r="AC30" s="45" t="s">
        <v>287</v>
      </c>
      <c r="AD30" s="57">
        <v>0.23699999999999999</v>
      </c>
      <c r="AE30" s="57"/>
      <c r="AF30" s="57">
        <v>0.28100000000000003</v>
      </c>
      <c r="AI30" s="30" t="s">
        <v>284</v>
      </c>
      <c r="AJ30" s="32"/>
      <c r="AK30" s="33" t="s">
        <v>288</v>
      </c>
      <c r="AL30" s="28" t="s">
        <v>286</v>
      </c>
      <c r="AM30" s="33" t="s">
        <v>289</v>
      </c>
      <c r="AO30" s="61" t="s">
        <v>284</v>
      </c>
      <c r="AP30" s="61" t="s">
        <v>76</v>
      </c>
      <c r="AQ30" s="61" t="s">
        <v>290</v>
      </c>
      <c r="AR30" s="61" t="s">
        <v>76</v>
      </c>
      <c r="AS30" s="61">
        <v>0.254</v>
      </c>
      <c r="AU30" s="70" t="s">
        <v>284</v>
      </c>
      <c r="AV30" s="70">
        <v>3.3799999999999997E-2</v>
      </c>
      <c r="AW30" s="70" t="s">
        <v>76</v>
      </c>
      <c r="AX30" s="70" t="s">
        <v>290</v>
      </c>
      <c r="AY30" s="70" t="s">
        <v>76</v>
      </c>
      <c r="AZ30" s="70">
        <v>0.184</v>
      </c>
      <c r="BA30" s="70">
        <v>0.186</v>
      </c>
      <c r="BB30" s="70">
        <v>0.188</v>
      </c>
      <c r="BC30" s="70" t="s">
        <v>76</v>
      </c>
      <c r="BD30" s="71">
        <v>0.186</v>
      </c>
      <c r="BE30" s="70">
        <v>1.9E-3</v>
      </c>
      <c r="BF30" s="70">
        <v>1</v>
      </c>
      <c r="BR30" s="102" t="s">
        <v>284</v>
      </c>
      <c r="BS30" s="103" t="s">
        <v>290</v>
      </c>
      <c r="BT30" s="90">
        <v>0.14899999999999999</v>
      </c>
      <c r="BU30" s="90">
        <v>0.14299999999999999</v>
      </c>
      <c r="BV30" s="90">
        <v>0.14899999999999999</v>
      </c>
      <c r="BW30" s="45"/>
      <c r="BX30" s="90">
        <v>1.1950000000000001</v>
      </c>
      <c r="BY30" s="90">
        <v>1.157</v>
      </c>
      <c r="BZ30" s="90">
        <v>1.1879999999999999</v>
      </c>
      <c r="CW30" s="124" t="s">
        <v>284</v>
      </c>
      <c r="CX30" s="125">
        <v>4.5999999999999999E-2</v>
      </c>
      <c r="CY30" s="125"/>
      <c r="CZ30" s="126" t="s">
        <v>290</v>
      </c>
      <c r="DA30" s="126"/>
      <c r="DB30" s="125">
        <v>0.26400000000000001</v>
      </c>
      <c r="DC30" s="125">
        <v>0.255</v>
      </c>
      <c r="DD30" s="125">
        <v>0.26700000000000002</v>
      </c>
    </row>
    <row r="31" spans="1:108" ht="30.95">
      <c r="A31" t="s">
        <v>291</v>
      </c>
      <c r="C31" s="164" t="s">
        <v>291</v>
      </c>
      <c r="D31" s="165">
        <v>58.1</v>
      </c>
      <c r="E31" s="165">
        <v>54.5</v>
      </c>
      <c r="F31" s="165">
        <v>54.4</v>
      </c>
      <c r="G31" s="32">
        <v>53.1</v>
      </c>
      <c r="H31" s="32">
        <v>55.8</v>
      </c>
      <c r="I31" s="32">
        <f t="shared" si="0"/>
        <v>55.179999999999993</v>
      </c>
      <c r="J31" s="32">
        <f t="shared" si="1"/>
        <v>1.8912958520548817</v>
      </c>
      <c r="K31" s="32" t="s">
        <v>292</v>
      </c>
      <c r="L31" s="166"/>
      <c r="N31">
        <v>52.253383763966895</v>
      </c>
      <c r="O31">
        <v>5.4308901815638242</v>
      </c>
      <c r="Q31" s="30" t="s">
        <v>293</v>
      </c>
      <c r="R31" s="34" t="s">
        <v>294</v>
      </c>
      <c r="S31" s="33" t="s">
        <v>295</v>
      </c>
      <c r="T31" s="28" t="s">
        <v>296</v>
      </c>
      <c r="U31" s="33" t="s">
        <v>297</v>
      </c>
      <c r="V31" s="33" t="s">
        <v>298</v>
      </c>
      <c r="X31" s="44" t="s">
        <v>291</v>
      </c>
      <c r="Y31" s="46" t="s">
        <v>299</v>
      </c>
      <c r="Z31" s="58">
        <v>48.9</v>
      </c>
      <c r="AA31" s="58"/>
      <c r="AB31" s="58">
        <v>47.6</v>
      </c>
      <c r="AC31" s="46" t="s">
        <v>300</v>
      </c>
      <c r="AD31" s="58">
        <v>5.51</v>
      </c>
      <c r="AE31" s="58"/>
      <c r="AF31" s="58">
        <v>5.33</v>
      </c>
      <c r="AI31" s="30" t="s">
        <v>291</v>
      </c>
      <c r="AJ31" s="34" t="s">
        <v>301</v>
      </c>
      <c r="AK31" s="33" t="s">
        <v>302</v>
      </c>
      <c r="AL31" s="28" t="s">
        <v>300</v>
      </c>
      <c r="AM31" s="33" t="s">
        <v>298</v>
      </c>
      <c r="AO31" s="61" t="s">
        <v>291</v>
      </c>
      <c r="AP31" s="61" t="s">
        <v>76</v>
      </c>
      <c r="AQ31" s="61" t="s">
        <v>300</v>
      </c>
      <c r="AR31" s="61" t="s">
        <v>76</v>
      </c>
      <c r="AS31" s="61">
        <v>7.28</v>
      </c>
      <c r="AU31" s="68" t="s">
        <v>291</v>
      </c>
      <c r="AV31" s="68">
        <v>0.497</v>
      </c>
      <c r="AW31" s="68" t="s">
        <v>76</v>
      </c>
      <c r="AX31" s="68" t="s">
        <v>300</v>
      </c>
      <c r="AY31" s="68" t="s">
        <v>76</v>
      </c>
      <c r="AZ31" s="68">
        <v>5.99</v>
      </c>
      <c r="BA31" s="68">
        <v>5.88</v>
      </c>
      <c r="BB31" s="68">
        <v>5.81</v>
      </c>
      <c r="BC31" s="68" t="s">
        <v>76</v>
      </c>
      <c r="BD31" s="69">
        <v>5.89</v>
      </c>
      <c r="BE31" s="68">
        <v>9.0999999999999998E-2</v>
      </c>
      <c r="BF31" s="68">
        <v>1.6</v>
      </c>
      <c r="BR31" s="87" t="s">
        <v>291</v>
      </c>
      <c r="BS31" s="95" t="s">
        <v>300</v>
      </c>
      <c r="BT31" s="88">
        <v>6.1660000000000004</v>
      </c>
      <c r="BU31" s="88">
        <v>6.0880000000000001</v>
      </c>
      <c r="BV31" s="88">
        <v>6.0510000000000002</v>
      </c>
      <c r="BW31" s="45" t="s">
        <v>299</v>
      </c>
      <c r="BX31" s="88">
        <v>52.588999999999999</v>
      </c>
      <c r="BY31" s="88">
        <v>52.415999999999997</v>
      </c>
      <c r="BZ31" s="88">
        <v>53.212000000000003</v>
      </c>
      <c r="CW31" s="124" t="s">
        <v>291</v>
      </c>
      <c r="CX31" s="125">
        <v>0.19</v>
      </c>
      <c r="CY31" s="125"/>
      <c r="CZ31" s="128" t="s">
        <v>300</v>
      </c>
      <c r="DA31" s="128"/>
      <c r="DB31" s="125">
        <v>5.7350000000000003</v>
      </c>
      <c r="DC31" s="125">
        <v>5.76</v>
      </c>
      <c r="DD31" s="125">
        <v>5.6369999999999996</v>
      </c>
    </row>
    <row r="32" spans="1:108" ht="15.6">
      <c r="A32" t="s">
        <v>303</v>
      </c>
      <c r="C32" s="164"/>
      <c r="D32" s="165"/>
      <c r="E32" s="165"/>
      <c r="F32" s="165"/>
      <c r="G32" s="32"/>
      <c r="H32" s="32"/>
      <c r="I32" s="32"/>
      <c r="J32" s="32"/>
      <c r="K32" s="32"/>
      <c r="L32" s="166"/>
      <c r="N32">
        <v>0.16831724123513644</v>
      </c>
      <c r="O32">
        <v>0.05</v>
      </c>
      <c r="Q32" s="30" t="s">
        <v>303</v>
      </c>
      <c r="R32" s="31"/>
      <c r="S32" s="33" t="s">
        <v>304</v>
      </c>
      <c r="T32" s="30" t="s">
        <v>127</v>
      </c>
      <c r="U32" s="33" t="s">
        <v>127</v>
      </c>
      <c r="V32" s="33" t="s">
        <v>127</v>
      </c>
      <c r="X32" s="42" t="s">
        <v>303</v>
      </c>
      <c r="Y32" s="49"/>
      <c r="Z32" s="57">
        <v>0.85199999999999998</v>
      </c>
      <c r="AA32" s="57"/>
      <c r="AB32" s="57">
        <v>0.95199999999999996</v>
      </c>
      <c r="AC32" s="42" t="s">
        <v>127</v>
      </c>
      <c r="AD32" s="57">
        <v>9.1899999999999996E-2</v>
      </c>
      <c r="AE32" s="57"/>
      <c r="AF32" s="57">
        <v>9.7100000000000006E-2</v>
      </c>
      <c r="AI32" s="30" t="s">
        <v>303</v>
      </c>
      <c r="AJ32" s="31"/>
      <c r="AK32" s="33" t="s">
        <v>305</v>
      </c>
      <c r="AL32" s="30" t="s">
        <v>127</v>
      </c>
      <c r="AM32" s="33" t="s">
        <v>127</v>
      </c>
      <c r="AO32" s="61" t="s">
        <v>303</v>
      </c>
      <c r="AP32" s="61" t="s">
        <v>76</v>
      </c>
      <c r="AQ32" s="61" t="s">
        <v>127</v>
      </c>
      <c r="AR32" s="61" t="s">
        <v>76</v>
      </c>
      <c r="AS32" s="61">
        <v>8.5000000000000006E-2</v>
      </c>
      <c r="AU32" s="68" t="s">
        <v>303</v>
      </c>
      <c r="AV32" s="68">
        <v>1.01E-2</v>
      </c>
      <c r="AW32" s="68" t="s">
        <v>76</v>
      </c>
      <c r="AX32" s="68" t="s">
        <v>127</v>
      </c>
      <c r="AY32" s="68" t="s">
        <v>76</v>
      </c>
      <c r="AZ32" s="68">
        <v>9.3600000000000003E-2</v>
      </c>
      <c r="BA32" s="68">
        <v>8.1799999999999998E-2</v>
      </c>
      <c r="BB32" s="68">
        <v>8.5599999999999996E-2</v>
      </c>
      <c r="BC32" s="68" t="s">
        <v>76</v>
      </c>
      <c r="BD32" s="69">
        <v>8.6999999999999994E-2</v>
      </c>
      <c r="BE32" s="68">
        <v>6.0000000000000001E-3</v>
      </c>
      <c r="BF32" s="68">
        <v>6.9</v>
      </c>
      <c r="BR32" s="87" t="s">
        <v>303</v>
      </c>
      <c r="BS32" s="95" t="s">
        <v>127</v>
      </c>
      <c r="BT32" s="88">
        <v>9.1999999999999998E-2</v>
      </c>
      <c r="BU32" s="88">
        <v>9.0999999999999998E-2</v>
      </c>
      <c r="BV32" s="88">
        <v>9.4E-2</v>
      </c>
      <c r="BW32" s="45"/>
      <c r="BX32" s="88">
        <v>0.94699999999999995</v>
      </c>
      <c r="BY32" s="88">
        <v>1.024</v>
      </c>
      <c r="BZ32" s="88">
        <v>0.97399999999999998</v>
      </c>
      <c r="CW32" s="124" t="s">
        <v>303</v>
      </c>
      <c r="CX32" s="125">
        <v>0.01</v>
      </c>
      <c r="CY32" s="125"/>
      <c r="CZ32" s="126" t="s">
        <v>127</v>
      </c>
      <c r="DA32" s="126"/>
      <c r="DB32" s="125" t="s">
        <v>131</v>
      </c>
      <c r="DC32" s="125">
        <v>8.0000000000000002E-3</v>
      </c>
      <c r="DD32" s="125">
        <v>8.9999999999999993E-3</v>
      </c>
    </row>
    <row r="33" spans="1:108" ht="15.6">
      <c r="C33" s="164"/>
      <c r="D33" s="165"/>
      <c r="E33" s="165"/>
      <c r="F33" s="165"/>
      <c r="G33" s="32"/>
      <c r="H33" s="32"/>
      <c r="I33" s="32"/>
      <c r="J33" s="32"/>
      <c r="K33" s="32"/>
      <c r="L33" s="166"/>
      <c r="Q33" s="30"/>
      <c r="R33" s="31"/>
      <c r="S33" s="33"/>
      <c r="T33" s="30"/>
      <c r="U33" s="33"/>
      <c r="V33" s="33"/>
      <c r="X33" s="42" t="s">
        <v>306</v>
      </c>
      <c r="Y33" s="42"/>
      <c r="Z33" s="57" t="s">
        <v>133</v>
      </c>
      <c r="AA33" s="57"/>
      <c r="AB33" s="57" t="s">
        <v>133</v>
      </c>
      <c r="AC33" s="42" t="s">
        <v>127</v>
      </c>
      <c r="AD33" s="57" t="s">
        <v>133</v>
      </c>
      <c r="AE33" s="57"/>
      <c r="AF33" s="57" t="s">
        <v>133</v>
      </c>
      <c r="AI33" s="30"/>
      <c r="AJ33" s="31"/>
      <c r="AK33" s="33"/>
      <c r="AL33" s="30"/>
      <c r="AM33" s="33"/>
      <c r="AO33" s="61" t="s">
        <v>306</v>
      </c>
      <c r="AP33" s="61" t="s">
        <v>76</v>
      </c>
      <c r="AQ33" s="61" t="s">
        <v>127</v>
      </c>
      <c r="AR33" s="61" t="s">
        <v>76</v>
      </c>
      <c r="AS33" s="61" t="s">
        <v>133</v>
      </c>
      <c r="AU33" s="68" t="s">
        <v>306</v>
      </c>
      <c r="AV33" s="68">
        <v>2.93E-2</v>
      </c>
      <c r="AW33" s="68" t="s">
        <v>76</v>
      </c>
      <c r="AX33" s="68" t="s">
        <v>127</v>
      </c>
      <c r="AY33" s="68" t="s">
        <v>76</v>
      </c>
      <c r="AZ33" s="68" t="s">
        <v>131</v>
      </c>
      <c r="BA33" s="68" t="s">
        <v>131</v>
      </c>
      <c r="BB33" s="68" t="s">
        <v>131</v>
      </c>
      <c r="BC33" s="68" t="s">
        <v>76</v>
      </c>
      <c r="BD33" s="69" t="s">
        <v>131</v>
      </c>
      <c r="BE33" s="68" t="s">
        <v>76</v>
      </c>
      <c r="BF33" s="68" t="s">
        <v>76</v>
      </c>
      <c r="BR33" s="87" t="s">
        <v>306</v>
      </c>
      <c r="BS33" s="95" t="s">
        <v>127</v>
      </c>
      <c r="BT33" s="88">
        <v>6.4000000000000001E-2</v>
      </c>
      <c r="BU33" s="88">
        <v>6.5000000000000002E-2</v>
      </c>
      <c r="BV33" s="88">
        <v>6.8000000000000005E-2</v>
      </c>
      <c r="BW33" s="45"/>
      <c r="BX33" s="88">
        <v>0.10299999999999999</v>
      </c>
      <c r="BY33" s="88">
        <v>0.109</v>
      </c>
      <c r="BZ33" s="88">
        <v>0.112</v>
      </c>
      <c r="CW33" s="124"/>
      <c r="CX33" s="125"/>
      <c r="CY33" s="125"/>
      <c r="CZ33" s="126"/>
      <c r="DA33" s="126"/>
      <c r="DB33" s="125"/>
      <c r="DC33" s="125"/>
      <c r="DD33" s="125"/>
    </row>
    <row r="34" spans="1:108" ht="30.95">
      <c r="A34" t="s">
        <v>307</v>
      </c>
      <c r="C34" s="164" t="s">
        <v>307</v>
      </c>
      <c r="D34" s="165">
        <v>25.6</v>
      </c>
      <c r="E34" s="165">
        <v>22.8</v>
      </c>
      <c r="F34" s="32">
        <v>23</v>
      </c>
      <c r="G34" s="32">
        <v>23.6</v>
      </c>
      <c r="H34" s="32">
        <v>28.9</v>
      </c>
      <c r="I34" s="32">
        <f>AVERAGE(D34:H34)</f>
        <v>24.78</v>
      </c>
      <c r="J34" s="32">
        <f>STDEV(D34:H34)</f>
        <v>2.5557777681167813</v>
      </c>
      <c r="K34" s="32" t="s">
        <v>308</v>
      </c>
      <c r="L34" s="166"/>
      <c r="N34">
        <v>22.780179828966887</v>
      </c>
      <c r="O34">
        <v>0.60653231533313345</v>
      </c>
      <c r="Q34" s="30"/>
      <c r="R34" s="31"/>
      <c r="S34" s="33"/>
      <c r="T34" s="30"/>
      <c r="U34" s="33"/>
      <c r="V34" s="33"/>
      <c r="X34" s="42" t="s">
        <v>307</v>
      </c>
      <c r="Y34" s="45" t="s">
        <v>309</v>
      </c>
      <c r="Z34" s="57">
        <v>21.4</v>
      </c>
      <c r="AA34" s="57"/>
      <c r="AB34" s="57">
        <v>22.4</v>
      </c>
      <c r="AC34" s="45" t="s">
        <v>310</v>
      </c>
      <c r="AD34" s="57">
        <v>0.70899999999999996</v>
      </c>
      <c r="AE34" s="57"/>
      <c r="AF34" s="57">
        <v>0.72399999999999998</v>
      </c>
      <c r="AI34" s="30" t="s">
        <v>307</v>
      </c>
      <c r="AJ34" s="34" t="s">
        <v>311</v>
      </c>
      <c r="AK34" s="33" t="s">
        <v>312</v>
      </c>
      <c r="AL34" s="28" t="s">
        <v>310</v>
      </c>
      <c r="AM34" s="33" t="s">
        <v>313</v>
      </c>
      <c r="AO34" s="61" t="s">
        <v>307</v>
      </c>
      <c r="AP34" s="61" t="s">
        <v>76</v>
      </c>
      <c r="AQ34" s="61" t="s">
        <v>310</v>
      </c>
      <c r="AR34" s="61" t="s">
        <v>76</v>
      </c>
      <c r="AS34" s="61">
        <v>0.89500000000000002</v>
      </c>
      <c r="AU34" s="68" t="s">
        <v>307</v>
      </c>
      <c r="AV34" s="68">
        <v>8.5000000000000006E-2</v>
      </c>
      <c r="AW34" s="68" t="s">
        <v>76</v>
      </c>
      <c r="AX34" s="68" t="s">
        <v>310</v>
      </c>
      <c r="AY34" s="68" t="s">
        <v>76</v>
      </c>
      <c r="AZ34" s="68">
        <v>0.74199999999999999</v>
      </c>
      <c r="BA34" s="68">
        <v>0.76400000000000001</v>
      </c>
      <c r="BB34" s="68">
        <v>0.74099999999999999</v>
      </c>
      <c r="BC34" s="68" t="s">
        <v>76</v>
      </c>
      <c r="BD34" s="69">
        <v>0.749</v>
      </c>
      <c r="BE34" s="68">
        <v>1.2999999999999999E-2</v>
      </c>
      <c r="BF34" s="68">
        <v>1.7</v>
      </c>
      <c r="BR34" s="87" t="s">
        <v>307</v>
      </c>
      <c r="BS34" s="95" t="s">
        <v>310</v>
      </c>
      <c r="BT34" s="88">
        <v>0.81</v>
      </c>
      <c r="BU34" s="88">
        <v>0.80800000000000005</v>
      </c>
      <c r="BV34" s="88">
        <v>0.81499999999999995</v>
      </c>
      <c r="BW34" s="45" t="s">
        <v>309</v>
      </c>
      <c r="BX34" s="88">
        <v>22.712</v>
      </c>
      <c r="BY34" s="88">
        <v>22.152000000000001</v>
      </c>
      <c r="BZ34" s="88">
        <v>22.466999999999999</v>
      </c>
      <c r="CW34" s="124" t="s">
        <v>307</v>
      </c>
      <c r="CX34" s="125">
        <v>4.9000000000000002E-2</v>
      </c>
      <c r="CY34" s="125"/>
      <c r="CZ34" s="128" t="s">
        <v>310</v>
      </c>
      <c r="DA34" s="128"/>
      <c r="DB34" s="125">
        <v>0.77</v>
      </c>
      <c r="DC34" s="125">
        <v>0.80400000000000005</v>
      </c>
      <c r="DD34" s="125">
        <v>0.77800000000000002</v>
      </c>
    </row>
    <row r="35" spans="1:108" ht="30.95">
      <c r="A35" t="s">
        <v>314</v>
      </c>
      <c r="C35" s="164"/>
      <c r="D35" s="165"/>
      <c r="E35" s="165"/>
      <c r="F35" s="165"/>
      <c r="G35" s="32"/>
      <c r="H35" s="32"/>
      <c r="I35" s="32"/>
      <c r="J35" s="32"/>
      <c r="K35" s="32"/>
      <c r="L35" s="166"/>
      <c r="N35">
        <v>7.2117256263983851</v>
      </c>
      <c r="O35">
        <v>0.37750656227682317</v>
      </c>
      <c r="Q35" s="30" t="s">
        <v>314</v>
      </c>
      <c r="R35" s="31"/>
      <c r="S35" s="33" t="s">
        <v>315</v>
      </c>
      <c r="T35" s="28" t="s">
        <v>316</v>
      </c>
      <c r="U35" s="33" t="s">
        <v>317</v>
      </c>
      <c r="V35" s="33" t="s">
        <v>127</v>
      </c>
      <c r="X35" s="42" t="s">
        <v>314</v>
      </c>
      <c r="Y35" s="42"/>
      <c r="Z35" s="57">
        <v>6.81</v>
      </c>
      <c r="AA35" s="57"/>
      <c r="AB35" s="57">
        <v>6.68</v>
      </c>
      <c r="AC35" s="45" t="s">
        <v>316</v>
      </c>
      <c r="AD35" s="57">
        <v>0.30499999999999999</v>
      </c>
      <c r="AE35" s="57"/>
      <c r="AF35" s="57">
        <v>0.313</v>
      </c>
      <c r="AI35" s="30" t="s">
        <v>314</v>
      </c>
      <c r="AJ35" s="31"/>
      <c r="AK35" s="33" t="s">
        <v>318</v>
      </c>
      <c r="AL35" s="28" t="s">
        <v>316</v>
      </c>
      <c r="AM35" s="33" t="s">
        <v>319</v>
      </c>
      <c r="AO35" s="61" t="s">
        <v>314</v>
      </c>
      <c r="AP35" s="61" t="s">
        <v>76</v>
      </c>
      <c r="AQ35" s="61" t="s">
        <v>316</v>
      </c>
      <c r="AR35" s="61" t="s">
        <v>76</v>
      </c>
      <c r="AS35" s="61">
        <v>0.36199999999999999</v>
      </c>
      <c r="AU35" s="68" t="s">
        <v>314</v>
      </c>
      <c r="AV35" s="68">
        <v>3.8600000000000002E-2</v>
      </c>
      <c r="AW35" s="68" t="s">
        <v>76</v>
      </c>
      <c r="AX35" s="68" t="s">
        <v>316</v>
      </c>
      <c r="AY35" s="68" t="s">
        <v>76</v>
      </c>
      <c r="AZ35" s="68">
        <v>0.29099999999999998</v>
      </c>
      <c r="BA35" s="68">
        <v>0.311</v>
      </c>
      <c r="BB35" s="68">
        <v>0.28999999999999998</v>
      </c>
      <c r="BC35" s="68" t="s">
        <v>76</v>
      </c>
      <c r="BD35" s="69">
        <v>0.29699999999999999</v>
      </c>
      <c r="BE35" s="68">
        <v>1.2E-2</v>
      </c>
      <c r="BF35" s="68">
        <v>3.9</v>
      </c>
      <c r="BR35" s="87" t="s">
        <v>314</v>
      </c>
      <c r="BS35" s="95" t="s">
        <v>316</v>
      </c>
      <c r="BT35" s="88">
        <v>0.29699999999999999</v>
      </c>
      <c r="BU35" s="88">
        <v>0.29799999999999999</v>
      </c>
      <c r="BV35" s="88">
        <v>0.29799999999999999</v>
      </c>
      <c r="BW35" s="42"/>
      <c r="BX35" s="88">
        <v>6.9809999999999999</v>
      </c>
      <c r="BY35" s="88">
        <v>6.9009999999999998</v>
      </c>
      <c r="BZ35" s="88">
        <v>7.0529999999999999</v>
      </c>
      <c r="CW35" s="124" t="s">
        <v>314</v>
      </c>
      <c r="CX35" s="125">
        <v>3.7999999999999999E-2</v>
      </c>
      <c r="CY35" s="125"/>
      <c r="CZ35" s="128" t="s">
        <v>316</v>
      </c>
      <c r="DA35" s="128"/>
      <c r="DB35" s="125">
        <v>0.3</v>
      </c>
      <c r="DC35" s="125">
        <v>0.32300000000000001</v>
      </c>
      <c r="DD35" s="125">
        <v>0.29899999999999999</v>
      </c>
    </row>
    <row r="36" spans="1:108" ht="15.6">
      <c r="C36" s="164"/>
      <c r="D36" s="165"/>
      <c r="E36" s="165"/>
      <c r="F36" s="165"/>
      <c r="G36" s="32"/>
      <c r="H36" s="32"/>
      <c r="I36" s="32"/>
      <c r="J36" s="32"/>
      <c r="K36" s="32"/>
      <c r="L36" s="166"/>
      <c r="Q36" s="30" t="s">
        <v>320</v>
      </c>
      <c r="R36" s="30" t="s">
        <v>321</v>
      </c>
      <c r="S36" s="33" t="s">
        <v>322</v>
      </c>
      <c r="T36" s="28"/>
      <c r="U36" s="33" t="s">
        <v>323</v>
      </c>
      <c r="V36" s="33" t="s">
        <v>127</v>
      </c>
      <c r="X36" s="42"/>
      <c r="Y36" s="42"/>
      <c r="Z36" s="57"/>
      <c r="AA36" s="57"/>
      <c r="AB36" s="57"/>
      <c r="AC36" s="45"/>
      <c r="AD36" s="57"/>
      <c r="AE36" s="57"/>
      <c r="AF36" s="57"/>
      <c r="AI36" s="30"/>
      <c r="AJ36" s="31"/>
      <c r="AK36" s="33"/>
      <c r="AL36" s="28"/>
      <c r="AM36" s="33"/>
      <c r="AO36" s="61"/>
      <c r="AP36" s="61"/>
      <c r="AQ36" s="61"/>
      <c r="AR36" s="61"/>
      <c r="AS36" s="61"/>
      <c r="AU36" s="68"/>
      <c r="AV36" s="68"/>
      <c r="AW36" s="68"/>
      <c r="AX36" s="68"/>
      <c r="AY36" s="68"/>
      <c r="AZ36" s="68"/>
      <c r="BA36" s="68"/>
      <c r="BB36" s="68"/>
      <c r="BC36" s="68"/>
      <c r="BD36" s="69"/>
      <c r="BE36" s="68"/>
      <c r="BF36" s="68"/>
      <c r="BR36" s="87"/>
      <c r="BS36" s="95"/>
      <c r="BT36" s="88"/>
      <c r="BU36" s="88"/>
      <c r="BV36" s="88"/>
      <c r="BW36" s="42"/>
      <c r="BX36" s="88"/>
      <c r="BY36" s="88"/>
      <c r="BZ36" s="88"/>
      <c r="CW36" s="124"/>
      <c r="CX36" s="125"/>
      <c r="CY36" s="125"/>
      <c r="CZ36" s="128"/>
      <c r="DA36" s="128"/>
      <c r="DB36" s="125"/>
      <c r="DC36" s="125"/>
      <c r="DD36" s="125"/>
    </row>
    <row r="37" spans="1:108" ht="30.95">
      <c r="A37" t="s">
        <v>324</v>
      </c>
      <c r="C37" s="164"/>
      <c r="D37" s="165"/>
      <c r="E37" s="165"/>
      <c r="F37" s="165"/>
      <c r="G37" s="32"/>
      <c r="H37" s="32"/>
      <c r="I37" s="32"/>
      <c r="J37" s="32"/>
      <c r="K37" s="32"/>
      <c r="L37" s="166"/>
      <c r="N37">
        <v>5.3920436135472469</v>
      </c>
      <c r="O37">
        <v>0.29693959524480851</v>
      </c>
      <c r="Q37" s="30" t="s">
        <v>324</v>
      </c>
      <c r="R37" s="31"/>
      <c r="S37" s="33" t="s">
        <v>325</v>
      </c>
      <c r="T37" s="28" t="s">
        <v>326</v>
      </c>
      <c r="U37" s="33" t="s">
        <v>327</v>
      </c>
      <c r="V37" s="33" t="s">
        <v>328</v>
      </c>
      <c r="X37" s="42" t="s">
        <v>324</v>
      </c>
      <c r="Y37" s="42"/>
      <c r="Z37" s="57">
        <v>4.43</v>
      </c>
      <c r="AA37" s="57"/>
      <c r="AB37" s="57">
        <v>4.41</v>
      </c>
      <c r="AC37" s="45" t="s">
        <v>329</v>
      </c>
      <c r="AD37" s="57">
        <v>0.187</v>
      </c>
      <c r="AE37" s="57"/>
      <c r="AF37" s="57">
        <v>0.19700000000000001</v>
      </c>
      <c r="AI37" s="30" t="s">
        <v>324</v>
      </c>
      <c r="AJ37" s="31"/>
      <c r="AK37" s="33" t="s">
        <v>330</v>
      </c>
      <c r="AL37" s="28" t="s">
        <v>326</v>
      </c>
      <c r="AM37" s="33" t="s">
        <v>331</v>
      </c>
      <c r="AO37" s="61" t="s">
        <v>324</v>
      </c>
      <c r="AP37" s="61" t="s">
        <v>76</v>
      </c>
      <c r="AQ37" s="61" t="s">
        <v>332</v>
      </c>
      <c r="AR37" s="61" t="s">
        <v>76</v>
      </c>
      <c r="AS37" s="61">
        <v>0.28000000000000003</v>
      </c>
      <c r="AU37" s="68" t="s">
        <v>324</v>
      </c>
      <c r="AV37" s="68">
        <v>3.5000000000000003E-2</v>
      </c>
      <c r="AW37" s="68" t="s">
        <v>76</v>
      </c>
      <c r="AX37" s="68" t="s">
        <v>332</v>
      </c>
      <c r="AY37" s="68" t="s">
        <v>76</v>
      </c>
      <c r="AZ37" s="68">
        <v>0.20699999999999999</v>
      </c>
      <c r="BA37" s="68">
        <v>0.20799999999999999</v>
      </c>
      <c r="BB37" s="68">
        <v>0.20599999999999999</v>
      </c>
      <c r="BC37" s="68" t="s">
        <v>76</v>
      </c>
      <c r="BD37" s="69">
        <v>0.20699999999999999</v>
      </c>
      <c r="BE37" s="68">
        <v>9.5E-4</v>
      </c>
      <c r="BF37" s="68">
        <v>0.46</v>
      </c>
      <c r="BR37" s="87" t="s">
        <v>324</v>
      </c>
      <c r="BS37" s="95" t="s">
        <v>332</v>
      </c>
      <c r="BT37" s="88">
        <v>0.20499999999999999</v>
      </c>
      <c r="BU37" s="88">
        <v>0.20899999999999999</v>
      </c>
      <c r="BV37" s="88">
        <v>0.20499999999999999</v>
      </c>
      <c r="BW37" s="42"/>
      <c r="BX37" s="88">
        <v>4.6630000000000003</v>
      </c>
      <c r="BY37" s="88">
        <v>4.6989999999999998</v>
      </c>
      <c r="BZ37" s="88">
        <v>4.7380000000000004</v>
      </c>
      <c r="CW37" s="124" t="s">
        <v>324</v>
      </c>
      <c r="CX37" s="125">
        <v>8.0000000000000002E-3</v>
      </c>
      <c r="CY37" s="125"/>
      <c r="CZ37" s="126" t="s">
        <v>332</v>
      </c>
      <c r="DA37" s="126"/>
      <c r="DB37" s="125">
        <v>0.24299999999999999</v>
      </c>
      <c r="DC37" s="125">
        <v>0.23400000000000001</v>
      </c>
      <c r="DD37" s="125">
        <v>0.22900000000000001</v>
      </c>
    </row>
    <row r="38" spans="1:108" ht="30.95">
      <c r="A38" t="s">
        <v>333</v>
      </c>
      <c r="C38" s="164"/>
      <c r="D38" s="165"/>
      <c r="E38" s="165"/>
      <c r="F38" s="165"/>
      <c r="G38" s="32"/>
      <c r="H38" s="32"/>
      <c r="I38" s="32"/>
      <c r="J38" s="32"/>
      <c r="K38" s="32"/>
      <c r="L38" s="166"/>
      <c r="N38">
        <v>126.88346448833084</v>
      </c>
      <c r="O38">
        <v>4.5963974360005357</v>
      </c>
      <c r="Q38" s="30" t="s">
        <v>333</v>
      </c>
      <c r="R38" s="28" t="s">
        <v>334</v>
      </c>
      <c r="S38" s="33" t="s">
        <v>335</v>
      </c>
      <c r="T38" s="28" t="s">
        <v>336</v>
      </c>
      <c r="U38" s="33" t="s">
        <v>337</v>
      </c>
      <c r="V38" s="33" t="s">
        <v>338</v>
      </c>
      <c r="X38" s="42" t="s">
        <v>333</v>
      </c>
      <c r="Y38" s="45" t="s">
        <v>339</v>
      </c>
      <c r="Z38" s="57">
        <v>104</v>
      </c>
      <c r="AA38" s="57"/>
      <c r="AB38" s="57">
        <v>103</v>
      </c>
      <c r="AC38" s="45" t="s">
        <v>336</v>
      </c>
      <c r="AD38" s="57">
        <v>4.51</v>
      </c>
      <c r="AE38" s="57"/>
      <c r="AF38" s="57">
        <v>4.43</v>
      </c>
      <c r="AI38" s="30" t="s">
        <v>333</v>
      </c>
      <c r="AJ38" s="28" t="s">
        <v>334</v>
      </c>
      <c r="AK38" s="33" t="s">
        <v>340</v>
      </c>
      <c r="AL38" s="28" t="s">
        <v>336</v>
      </c>
      <c r="AM38" s="33" t="s">
        <v>341</v>
      </c>
      <c r="AO38" s="61" t="s">
        <v>333</v>
      </c>
      <c r="AP38" s="61" t="s">
        <v>76</v>
      </c>
      <c r="AQ38" s="61" t="s">
        <v>336</v>
      </c>
      <c r="AR38" s="61" t="s">
        <v>76</v>
      </c>
      <c r="AS38" s="61">
        <v>5.22</v>
      </c>
      <c r="AU38" s="68" t="s">
        <v>333</v>
      </c>
      <c r="AV38" s="68">
        <v>0.753</v>
      </c>
      <c r="AW38" s="68" t="s">
        <v>76</v>
      </c>
      <c r="AX38" s="68" t="s">
        <v>336</v>
      </c>
      <c r="AY38" s="68" t="s">
        <v>76</v>
      </c>
      <c r="AZ38" s="68">
        <v>4.9800000000000004</v>
      </c>
      <c r="BA38" s="68">
        <v>4.96</v>
      </c>
      <c r="BB38" s="68">
        <v>4.6900000000000004</v>
      </c>
      <c r="BC38" s="68" t="s">
        <v>76</v>
      </c>
      <c r="BD38" s="69">
        <v>4.88</v>
      </c>
      <c r="BE38" s="68">
        <v>0.16</v>
      </c>
      <c r="BF38" s="68">
        <v>3.3</v>
      </c>
      <c r="BR38" s="87" t="s">
        <v>333</v>
      </c>
      <c r="BS38" s="95" t="s">
        <v>336</v>
      </c>
      <c r="BT38" s="88">
        <v>5.0720000000000001</v>
      </c>
      <c r="BU38" s="88">
        <v>5.085</v>
      </c>
      <c r="BV38" s="88">
        <v>4.9359999999999999</v>
      </c>
      <c r="BW38" s="45" t="s">
        <v>339</v>
      </c>
      <c r="BX38" s="88">
        <v>107.124</v>
      </c>
      <c r="BY38" s="88">
        <v>108.34</v>
      </c>
      <c r="BZ38" s="88">
        <v>105.46</v>
      </c>
      <c r="CW38" s="124" t="s">
        <v>333</v>
      </c>
      <c r="CX38" s="125">
        <v>0.28599999999999998</v>
      </c>
      <c r="CY38" s="125"/>
      <c r="CZ38" s="128" t="s">
        <v>336</v>
      </c>
      <c r="DA38" s="128"/>
      <c r="DB38" s="125">
        <v>4.7039999999999997</v>
      </c>
      <c r="DC38" s="125">
        <v>4.7240000000000002</v>
      </c>
      <c r="DD38" s="125">
        <v>4.7919999999999998</v>
      </c>
    </row>
    <row r="39" spans="1:108" ht="30.95">
      <c r="A39" t="s">
        <v>342</v>
      </c>
      <c r="C39" s="164"/>
      <c r="D39" s="165"/>
      <c r="E39" s="165"/>
      <c r="F39" s="165"/>
      <c r="G39" s="32"/>
      <c r="H39" s="32"/>
      <c r="I39" s="32"/>
      <c r="J39" s="32"/>
      <c r="K39" s="32"/>
      <c r="L39" s="166"/>
      <c r="N39">
        <v>31.619694058699114</v>
      </c>
      <c r="O39">
        <v>2.3773609640578357</v>
      </c>
      <c r="Q39" s="30" t="s">
        <v>342</v>
      </c>
      <c r="R39" s="34" t="s">
        <v>343</v>
      </c>
      <c r="S39" s="33" t="s">
        <v>344</v>
      </c>
      <c r="T39" s="28" t="s">
        <v>345</v>
      </c>
      <c r="U39" s="33" t="s">
        <v>346</v>
      </c>
      <c r="V39" s="33" t="s">
        <v>347</v>
      </c>
      <c r="X39" s="44" t="s">
        <v>342</v>
      </c>
      <c r="Y39" s="46" t="s">
        <v>348</v>
      </c>
      <c r="Z39" s="58">
        <v>26.9</v>
      </c>
      <c r="AA39" s="58"/>
      <c r="AB39" s="58">
        <v>26.8</v>
      </c>
      <c r="AC39" s="46" t="s">
        <v>345</v>
      </c>
      <c r="AD39" s="58">
        <v>2.06</v>
      </c>
      <c r="AE39" s="58"/>
      <c r="AF39" s="58">
        <v>2.0099999999999998</v>
      </c>
      <c r="AI39" s="30" t="s">
        <v>342</v>
      </c>
      <c r="AJ39" s="34" t="s">
        <v>343</v>
      </c>
      <c r="AK39" s="33" t="s">
        <v>349</v>
      </c>
      <c r="AL39" s="28" t="s">
        <v>345</v>
      </c>
      <c r="AM39" s="33" t="s">
        <v>350</v>
      </c>
      <c r="AO39" s="61" t="s">
        <v>342</v>
      </c>
      <c r="AP39" s="61" t="s">
        <v>76</v>
      </c>
      <c r="AQ39" s="61" t="s">
        <v>345</v>
      </c>
      <c r="AR39" s="61" t="s">
        <v>76</v>
      </c>
      <c r="AS39" s="61">
        <v>2.74</v>
      </c>
      <c r="AU39" s="68" t="s">
        <v>342</v>
      </c>
      <c r="AV39" s="68">
        <v>0.21199999999999999</v>
      </c>
      <c r="AW39" s="68" t="s">
        <v>76</v>
      </c>
      <c r="AX39" s="68" t="s">
        <v>345</v>
      </c>
      <c r="AY39" s="68" t="s">
        <v>76</v>
      </c>
      <c r="AZ39" s="68">
        <v>2.21</v>
      </c>
      <c r="BA39" s="68">
        <v>2.2200000000000002</v>
      </c>
      <c r="BB39" s="68">
        <v>2.2000000000000002</v>
      </c>
      <c r="BC39" s="68" t="s">
        <v>76</v>
      </c>
      <c r="BD39" s="69">
        <v>2.21</v>
      </c>
      <c r="BE39" s="68">
        <v>9.4000000000000004E-3</v>
      </c>
      <c r="BF39" s="68">
        <v>0.42</v>
      </c>
      <c r="BR39" s="87" t="s">
        <v>342</v>
      </c>
      <c r="BS39" s="95" t="s">
        <v>345</v>
      </c>
      <c r="BT39" s="88">
        <v>2.3290000000000002</v>
      </c>
      <c r="BU39" s="88">
        <v>2.278</v>
      </c>
      <c r="BV39" s="88">
        <v>2.3140000000000001</v>
      </c>
      <c r="BW39" s="45" t="s">
        <v>348</v>
      </c>
      <c r="BX39" s="88">
        <v>28.141999999999999</v>
      </c>
      <c r="BY39" s="88">
        <v>28.151</v>
      </c>
      <c r="BZ39" s="88">
        <v>29.356999999999999</v>
      </c>
      <c r="CW39" s="124" t="s">
        <v>342</v>
      </c>
      <c r="CX39" s="125">
        <v>0.20300000000000001</v>
      </c>
      <c r="CY39" s="125"/>
      <c r="CZ39" s="128" t="s">
        <v>345</v>
      </c>
      <c r="DA39" s="128"/>
      <c r="DB39" s="125">
        <v>2.4529999999999998</v>
      </c>
      <c r="DC39" s="125">
        <v>2.4780000000000002</v>
      </c>
      <c r="DD39" s="125">
        <v>2.4849999999999999</v>
      </c>
    </row>
    <row r="40" spans="1:108" ht="30.95">
      <c r="A40" t="s">
        <v>351</v>
      </c>
      <c r="C40" s="164"/>
      <c r="D40" s="165"/>
      <c r="E40" s="165"/>
      <c r="F40" s="165"/>
      <c r="G40" s="32"/>
      <c r="H40" s="32"/>
      <c r="I40" s="32"/>
      <c r="J40" s="32"/>
      <c r="K40" s="32"/>
      <c r="L40" s="166"/>
      <c r="N40">
        <v>27.343116755753915</v>
      </c>
      <c r="O40">
        <v>0.2708225247480206</v>
      </c>
      <c r="Q40" s="30" t="s">
        <v>351</v>
      </c>
      <c r="R40" s="34" t="s">
        <v>352</v>
      </c>
      <c r="S40" s="33" t="s">
        <v>353</v>
      </c>
      <c r="T40" s="28" t="s">
        <v>354</v>
      </c>
      <c r="U40" s="33" t="s">
        <v>355</v>
      </c>
      <c r="V40" s="33" t="s">
        <v>356</v>
      </c>
      <c r="X40" s="42" t="s">
        <v>351</v>
      </c>
      <c r="Y40" s="45" t="s">
        <v>357</v>
      </c>
      <c r="Z40" s="57">
        <v>25.4</v>
      </c>
      <c r="AA40" s="57"/>
      <c r="AB40" s="57">
        <v>25.1</v>
      </c>
      <c r="AC40" s="46" t="s">
        <v>354</v>
      </c>
      <c r="AD40" s="58">
        <v>0.221</v>
      </c>
      <c r="AE40" s="58"/>
      <c r="AF40" s="58">
        <v>0.26400000000000001</v>
      </c>
      <c r="AI40" s="30" t="s">
        <v>351</v>
      </c>
      <c r="AJ40" s="34" t="s">
        <v>352</v>
      </c>
      <c r="AK40" s="33" t="s">
        <v>358</v>
      </c>
      <c r="AL40" s="28" t="s">
        <v>354</v>
      </c>
      <c r="AM40" s="33" t="s">
        <v>359</v>
      </c>
      <c r="AO40" s="61" t="s">
        <v>351</v>
      </c>
      <c r="AP40" s="61" t="s">
        <v>76</v>
      </c>
      <c r="AQ40" s="61" t="s">
        <v>354</v>
      </c>
      <c r="AR40" s="61" t="s">
        <v>76</v>
      </c>
      <c r="AS40" s="61">
        <v>0.45</v>
      </c>
      <c r="AU40" s="68" t="s">
        <v>351</v>
      </c>
      <c r="AV40" s="68">
        <v>0.2</v>
      </c>
      <c r="AW40" s="68" t="s">
        <v>76</v>
      </c>
      <c r="AX40" s="68" t="s">
        <v>354</v>
      </c>
      <c r="AY40" s="68" t="s">
        <v>76</v>
      </c>
      <c r="AZ40" s="68">
        <v>0.40699999999999997</v>
      </c>
      <c r="BA40" s="68">
        <v>0.42899999999999999</v>
      </c>
      <c r="BB40" s="68">
        <v>0.39100000000000001</v>
      </c>
      <c r="BC40" s="68" t="s">
        <v>76</v>
      </c>
      <c r="BD40" s="69">
        <v>0.40899999999999997</v>
      </c>
      <c r="BE40" s="68">
        <v>1.9E-2</v>
      </c>
      <c r="BF40" s="68">
        <v>4.7</v>
      </c>
      <c r="BR40" s="87" t="s">
        <v>351</v>
      </c>
      <c r="BS40" s="95" t="s">
        <v>354</v>
      </c>
      <c r="BT40" s="88">
        <v>0.44600000000000001</v>
      </c>
      <c r="BU40" s="88">
        <v>0.439</v>
      </c>
      <c r="BV40" s="88">
        <v>0.42499999999999999</v>
      </c>
      <c r="BW40" s="45" t="s">
        <v>357</v>
      </c>
      <c r="BX40" s="88">
        <v>27.766999999999999</v>
      </c>
      <c r="BY40" s="88">
        <v>26.402000000000001</v>
      </c>
      <c r="BZ40" s="88">
        <v>27.204000000000001</v>
      </c>
      <c r="CW40" s="124" t="s">
        <v>351</v>
      </c>
      <c r="CX40" s="125">
        <v>8.5000000000000006E-2</v>
      </c>
      <c r="CY40" s="125"/>
      <c r="CZ40" s="128" t="s">
        <v>354</v>
      </c>
      <c r="DA40" s="128"/>
      <c r="DB40" s="125">
        <v>0.314</v>
      </c>
      <c r="DC40" s="125">
        <v>0.30399999999999999</v>
      </c>
      <c r="DD40" s="125">
        <v>0.30399999999999999</v>
      </c>
    </row>
    <row r="41" spans="1:108" ht="15.6">
      <c r="A41" t="s">
        <v>360</v>
      </c>
      <c r="C41" s="164"/>
      <c r="D41" s="165"/>
      <c r="E41" s="165"/>
      <c r="F41" s="165"/>
      <c r="G41" s="32"/>
      <c r="H41" s="32"/>
      <c r="I41" s="32"/>
      <c r="J41" s="32"/>
      <c r="K41" s="32"/>
      <c r="L41" s="166"/>
      <c r="N41">
        <v>9.7514739147890346</v>
      </c>
      <c r="O41">
        <v>5.4433124142540527E-2</v>
      </c>
      <c r="Q41" s="30" t="s">
        <v>360</v>
      </c>
      <c r="R41" s="31"/>
      <c r="S41" s="33" t="s">
        <v>361</v>
      </c>
      <c r="T41" s="28" t="s">
        <v>362</v>
      </c>
      <c r="U41" s="33" t="s">
        <v>127</v>
      </c>
      <c r="V41" s="33" t="s">
        <v>127</v>
      </c>
      <c r="X41" s="42" t="s">
        <v>360</v>
      </c>
      <c r="Y41" s="42"/>
      <c r="Z41" s="57">
        <v>8.34</v>
      </c>
      <c r="AA41" s="57"/>
      <c r="AB41" s="57">
        <v>8.4</v>
      </c>
      <c r="AC41" s="45" t="s">
        <v>363</v>
      </c>
      <c r="AD41" s="57" t="s">
        <v>131</v>
      </c>
      <c r="AE41" s="57"/>
      <c r="AF41" s="57" t="s">
        <v>131</v>
      </c>
      <c r="AI41" s="30" t="s">
        <v>360</v>
      </c>
      <c r="AJ41" s="31"/>
      <c r="AK41" s="33" t="s">
        <v>364</v>
      </c>
      <c r="AL41" s="28" t="s">
        <v>362</v>
      </c>
      <c r="AM41" s="33" t="s">
        <v>127</v>
      </c>
      <c r="AO41" s="61" t="s">
        <v>360</v>
      </c>
      <c r="AP41" s="61" t="s">
        <v>76</v>
      </c>
      <c r="AQ41" s="61" t="s">
        <v>127</v>
      </c>
      <c r="AR41" s="61" t="s">
        <v>76</v>
      </c>
      <c r="AS41" s="61">
        <v>8.1199999999999994E-2</v>
      </c>
      <c r="AU41" s="68" t="s">
        <v>360</v>
      </c>
      <c r="AV41" s="68">
        <v>1.55E-2</v>
      </c>
      <c r="AW41" s="68" t="s">
        <v>76</v>
      </c>
      <c r="AX41" s="68" t="s">
        <v>127</v>
      </c>
      <c r="AY41" s="68" t="s">
        <v>76</v>
      </c>
      <c r="AZ41" s="68" t="s">
        <v>131</v>
      </c>
      <c r="BA41" s="68">
        <v>1.49E-2</v>
      </c>
      <c r="BB41" s="68">
        <v>1.54E-2</v>
      </c>
      <c r="BC41" s="68" t="s">
        <v>76</v>
      </c>
      <c r="BD41" s="69">
        <v>1.52E-2</v>
      </c>
      <c r="BE41" s="68">
        <v>3.6000000000000002E-4</v>
      </c>
      <c r="BF41" s="68">
        <v>2.2999999999999998</v>
      </c>
      <c r="BR41" s="87" t="s">
        <v>360</v>
      </c>
      <c r="BS41" s="95" t="s">
        <v>127</v>
      </c>
      <c r="BT41" s="88" t="s">
        <v>133</v>
      </c>
      <c r="BU41" s="88" t="s">
        <v>133</v>
      </c>
      <c r="BV41" s="88">
        <v>2.5999999999999999E-2</v>
      </c>
      <c r="BW41" s="42"/>
      <c r="BX41" s="88">
        <v>7.7450000000000001</v>
      </c>
      <c r="BY41" s="88">
        <v>7.8570000000000002</v>
      </c>
      <c r="BZ41" s="88">
        <v>8.2729999999999997</v>
      </c>
      <c r="CW41" s="124" t="s">
        <v>360</v>
      </c>
      <c r="CX41" s="125">
        <v>3.9E-2</v>
      </c>
      <c r="CY41" s="125"/>
      <c r="CZ41" s="126" t="s">
        <v>127</v>
      </c>
      <c r="DA41" s="126"/>
      <c r="DB41" s="125">
        <v>1.4999999999999999E-2</v>
      </c>
      <c r="DC41" s="125">
        <v>1.7000000000000001E-2</v>
      </c>
      <c r="DD41" s="125">
        <v>1.4999999999999999E-2</v>
      </c>
    </row>
    <row r="42" spans="1:108" ht="39.6">
      <c r="A42" t="s">
        <v>365</v>
      </c>
      <c r="C42" s="164" t="s">
        <v>366</v>
      </c>
      <c r="D42" s="165">
        <v>184</v>
      </c>
      <c r="E42" s="165">
        <v>175</v>
      </c>
      <c r="F42" s="165">
        <v>178</v>
      </c>
      <c r="G42" s="168">
        <v>179</v>
      </c>
      <c r="H42" s="168">
        <v>171</v>
      </c>
      <c r="I42" s="168">
        <f t="shared" si="0"/>
        <v>177.4</v>
      </c>
      <c r="J42" s="32">
        <f t="shared" si="1"/>
        <v>4.8270073544588676</v>
      </c>
      <c r="K42" s="32" t="s">
        <v>367</v>
      </c>
      <c r="L42" s="166"/>
      <c r="N42">
        <v>175.25415895176209</v>
      </c>
      <c r="O42">
        <v>10.241748806738638</v>
      </c>
      <c r="Q42" s="30" t="s">
        <v>366</v>
      </c>
      <c r="R42" s="34" t="s">
        <v>368</v>
      </c>
      <c r="S42" s="33" t="s">
        <v>369</v>
      </c>
      <c r="T42" s="28" t="s">
        <v>370</v>
      </c>
      <c r="U42" s="33" t="s">
        <v>371</v>
      </c>
      <c r="V42" s="33" t="s">
        <v>372</v>
      </c>
      <c r="X42" s="42" t="s">
        <v>365</v>
      </c>
      <c r="Y42" s="45" t="s">
        <v>373</v>
      </c>
      <c r="Z42" s="57">
        <v>167</v>
      </c>
      <c r="AA42" s="57"/>
      <c r="AB42" s="57">
        <v>167</v>
      </c>
      <c r="AC42" s="46" t="s">
        <v>370</v>
      </c>
      <c r="AD42" s="58">
        <v>10</v>
      </c>
      <c r="AE42" s="58"/>
      <c r="AF42" s="58">
        <v>9.98</v>
      </c>
      <c r="AI42" s="30" t="s">
        <v>365</v>
      </c>
      <c r="AJ42" s="34" t="s">
        <v>374</v>
      </c>
      <c r="AK42" s="33" t="s">
        <v>375</v>
      </c>
      <c r="AL42" s="28" t="s">
        <v>370</v>
      </c>
      <c r="AM42" s="33" t="s">
        <v>275</v>
      </c>
      <c r="AO42" s="61" t="s">
        <v>365</v>
      </c>
      <c r="AP42" s="61" t="s">
        <v>76</v>
      </c>
      <c r="AQ42" s="61" t="s">
        <v>370</v>
      </c>
      <c r="AR42" s="61" t="s">
        <v>76</v>
      </c>
      <c r="AS42" s="61">
        <v>12.8</v>
      </c>
      <c r="AU42" s="68" t="s">
        <v>365</v>
      </c>
      <c r="AV42" s="68">
        <v>1.26</v>
      </c>
      <c r="AW42" s="68" t="s">
        <v>76</v>
      </c>
      <c r="AX42" s="68" t="s">
        <v>370</v>
      </c>
      <c r="AY42" s="68" t="s">
        <v>76</v>
      </c>
      <c r="AZ42" s="68">
        <v>11.2</v>
      </c>
      <c r="BA42" s="68">
        <v>11.2</v>
      </c>
      <c r="BB42" s="68">
        <v>11.1</v>
      </c>
      <c r="BC42" s="68" t="s">
        <v>76</v>
      </c>
      <c r="BD42" s="69">
        <v>11.1</v>
      </c>
      <c r="BE42" s="68">
        <v>4.4999999999999998E-2</v>
      </c>
      <c r="BF42" s="68">
        <v>0.41</v>
      </c>
      <c r="BR42" s="87" t="s">
        <v>365</v>
      </c>
      <c r="BS42" s="95" t="s">
        <v>370</v>
      </c>
      <c r="BT42" s="88">
        <v>10.577</v>
      </c>
      <c r="BU42" s="88">
        <v>10.4</v>
      </c>
      <c r="BV42" s="88">
        <v>10.423999999999999</v>
      </c>
      <c r="BW42" s="45" t="s">
        <v>376</v>
      </c>
      <c r="BX42" s="88">
        <v>171.93899999999999</v>
      </c>
      <c r="BY42" s="88">
        <v>172.75899999999999</v>
      </c>
      <c r="BZ42" s="88">
        <v>176.005</v>
      </c>
      <c r="CW42" s="124" t="s">
        <v>365</v>
      </c>
      <c r="CX42" s="125">
        <v>0.51600000000000001</v>
      </c>
      <c r="CY42" s="125"/>
      <c r="CZ42" s="128" t="s">
        <v>370</v>
      </c>
      <c r="DA42" s="128"/>
      <c r="DB42" s="125">
        <v>10.82</v>
      </c>
      <c r="DC42" s="125">
        <v>10.9</v>
      </c>
      <c r="DD42" s="125">
        <v>10.88</v>
      </c>
    </row>
    <row r="43" spans="1:108" ht="15.6">
      <c r="A43" t="s">
        <v>377</v>
      </c>
      <c r="N43">
        <v>1.5944463484526505</v>
      </c>
      <c r="O43">
        <v>0.13086142478464019</v>
      </c>
      <c r="Q43" s="30" t="s">
        <v>377</v>
      </c>
      <c r="R43" s="31"/>
      <c r="S43" s="33" t="s">
        <v>378</v>
      </c>
      <c r="T43" s="28" t="s">
        <v>379</v>
      </c>
      <c r="U43" s="33" t="s">
        <v>127</v>
      </c>
      <c r="V43" s="33" t="s">
        <v>127</v>
      </c>
      <c r="X43" s="42" t="s">
        <v>377</v>
      </c>
      <c r="Y43" s="42"/>
      <c r="Z43" s="57">
        <v>1.29</v>
      </c>
      <c r="AA43" s="57"/>
      <c r="AB43" s="57">
        <v>1.26</v>
      </c>
      <c r="AC43" s="45" t="s">
        <v>363</v>
      </c>
      <c r="AD43" s="57">
        <v>0.05</v>
      </c>
      <c r="AE43" s="57"/>
      <c r="AF43" s="57">
        <v>5.7299999999999997E-2</v>
      </c>
      <c r="AI43" s="30" t="s">
        <v>377</v>
      </c>
      <c r="AJ43" s="31"/>
      <c r="AK43" s="33" t="s">
        <v>176</v>
      </c>
      <c r="AL43" s="28" t="s">
        <v>379</v>
      </c>
      <c r="AM43" s="33" t="s">
        <v>380</v>
      </c>
      <c r="AO43" s="61" t="s">
        <v>377</v>
      </c>
      <c r="AP43" s="61" t="s">
        <v>76</v>
      </c>
      <c r="AQ43" s="61" t="s">
        <v>127</v>
      </c>
      <c r="AR43" s="61" t="s">
        <v>76</v>
      </c>
      <c r="AS43" s="61">
        <v>9.9400000000000002E-2</v>
      </c>
      <c r="AU43" s="68" t="s">
        <v>377</v>
      </c>
      <c r="AV43" s="68">
        <v>6.0100000000000001E-2</v>
      </c>
      <c r="AW43" s="68" t="s">
        <v>76</v>
      </c>
      <c r="AX43" s="68" t="s">
        <v>127</v>
      </c>
      <c r="AY43" s="68" t="s">
        <v>76</v>
      </c>
      <c r="AZ43" s="68">
        <v>9.4700000000000006E-2</v>
      </c>
      <c r="BA43" s="68">
        <v>9.5200000000000007E-2</v>
      </c>
      <c r="BB43" s="68">
        <v>9.3700000000000006E-2</v>
      </c>
      <c r="BC43" s="68" t="s">
        <v>76</v>
      </c>
      <c r="BD43" s="69">
        <v>9.4500000000000001E-2</v>
      </c>
      <c r="BE43" s="68">
        <v>7.7999999999999999E-4</v>
      </c>
      <c r="BF43" s="68">
        <v>0.82</v>
      </c>
      <c r="BR43" s="87" t="s">
        <v>377</v>
      </c>
      <c r="BS43" s="95" t="s">
        <v>127</v>
      </c>
      <c r="BT43" s="88">
        <v>8.1000000000000003E-2</v>
      </c>
      <c r="BU43" s="88">
        <v>0.08</v>
      </c>
      <c r="BV43" s="88">
        <v>8.1000000000000003E-2</v>
      </c>
      <c r="BW43" s="42"/>
      <c r="BX43" s="88">
        <v>1.169</v>
      </c>
      <c r="BY43" s="88">
        <v>1.153</v>
      </c>
      <c r="BZ43" s="88">
        <v>1.222</v>
      </c>
      <c r="CW43" s="124" t="s">
        <v>377</v>
      </c>
      <c r="CX43" s="125">
        <v>2.1999999999999999E-2</v>
      </c>
      <c r="CY43" s="125"/>
      <c r="CZ43" s="126" t="s">
        <v>127</v>
      </c>
      <c r="DA43" s="126"/>
      <c r="DB43" s="125">
        <v>3.7999999999999999E-2</v>
      </c>
      <c r="DC43" s="125">
        <v>3.5000000000000003E-2</v>
      </c>
      <c r="DD43" s="125">
        <v>3.2000000000000001E-2</v>
      </c>
    </row>
    <row r="44" spans="1:108" ht="31.5" customHeight="1">
      <c r="A44" t="s">
        <v>381</v>
      </c>
      <c r="N44">
        <v>9.4185862152767648</v>
      </c>
      <c r="O44">
        <v>0.51761703557041949</v>
      </c>
      <c r="Q44" s="30" t="s">
        <v>381</v>
      </c>
      <c r="R44" s="34" t="s">
        <v>382</v>
      </c>
      <c r="S44" s="33" t="s">
        <v>383</v>
      </c>
      <c r="T44" s="28" t="s">
        <v>384</v>
      </c>
      <c r="U44" s="33" t="s">
        <v>385</v>
      </c>
      <c r="V44" s="33" t="s">
        <v>386</v>
      </c>
      <c r="X44" s="42" t="s">
        <v>381</v>
      </c>
      <c r="Y44" s="46" t="s">
        <v>387</v>
      </c>
      <c r="Z44" s="58">
        <v>7.89</v>
      </c>
      <c r="AA44" s="58"/>
      <c r="AB44" s="58">
        <v>7.93</v>
      </c>
      <c r="AC44" s="45" t="s">
        <v>384</v>
      </c>
      <c r="AD44" s="57">
        <v>0.47299999999999998</v>
      </c>
      <c r="AE44" s="57"/>
      <c r="AF44" s="57">
        <v>0.438</v>
      </c>
      <c r="AI44" s="30" t="s">
        <v>381</v>
      </c>
      <c r="AJ44" s="34" t="s">
        <v>382</v>
      </c>
      <c r="AK44" s="33" t="s">
        <v>388</v>
      </c>
      <c r="AL44" s="28" t="s">
        <v>384</v>
      </c>
      <c r="AM44" s="33" t="s">
        <v>389</v>
      </c>
      <c r="AO44" s="61" t="s">
        <v>381</v>
      </c>
      <c r="AP44" s="61" t="s">
        <v>76</v>
      </c>
      <c r="AQ44" s="61" t="s">
        <v>384</v>
      </c>
      <c r="AR44" s="61" t="s">
        <v>76</v>
      </c>
      <c r="AS44" s="61">
        <v>0.69399999999999995</v>
      </c>
      <c r="AU44" s="68" t="s">
        <v>381</v>
      </c>
      <c r="AV44" s="68">
        <v>8.48E-2</v>
      </c>
      <c r="AW44" s="68" t="s">
        <v>76</v>
      </c>
      <c r="AX44" s="68" t="s">
        <v>384</v>
      </c>
      <c r="AY44" s="68" t="s">
        <v>76</v>
      </c>
      <c r="AZ44" s="68">
        <v>0.45100000000000001</v>
      </c>
      <c r="BA44" s="68">
        <v>0.46700000000000003</v>
      </c>
      <c r="BB44" s="68">
        <v>0.46500000000000002</v>
      </c>
      <c r="BC44" s="68" t="s">
        <v>76</v>
      </c>
      <c r="BD44" s="69">
        <v>0.46100000000000002</v>
      </c>
      <c r="BE44" s="68">
        <v>8.6E-3</v>
      </c>
      <c r="BF44" s="68">
        <v>1.9</v>
      </c>
      <c r="BR44" s="87" t="s">
        <v>381</v>
      </c>
      <c r="BS44" s="95" t="s">
        <v>384</v>
      </c>
      <c r="BT44" s="88">
        <v>0.60599999999999998</v>
      </c>
      <c r="BU44" s="88">
        <v>0.58799999999999997</v>
      </c>
      <c r="BV44" s="88">
        <v>0.59299999999999997</v>
      </c>
      <c r="BW44" s="45" t="s">
        <v>387</v>
      </c>
      <c r="BX44" s="88">
        <v>9.8260000000000005</v>
      </c>
      <c r="BY44" s="88">
        <v>9.7129999999999992</v>
      </c>
      <c r="BZ44" s="88">
        <v>9.7230000000000008</v>
      </c>
      <c r="CW44" s="124" t="s">
        <v>381</v>
      </c>
      <c r="CX44" s="125">
        <v>0.06</v>
      </c>
      <c r="CY44" s="125"/>
      <c r="CZ44" s="128" t="s">
        <v>384</v>
      </c>
      <c r="DA44" s="128"/>
      <c r="DB44" s="125">
        <v>0.44700000000000001</v>
      </c>
      <c r="DC44" s="125">
        <v>0.47799999999999998</v>
      </c>
      <c r="DD44" s="125">
        <v>0.439</v>
      </c>
    </row>
    <row r="45" spans="1:108" ht="30.95">
      <c r="A45" t="s">
        <v>390</v>
      </c>
      <c r="N45">
        <v>3.2430542542694361</v>
      </c>
      <c r="O45">
        <v>0.13514981747845367</v>
      </c>
      <c r="Q45" s="30" t="s">
        <v>390</v>
      </c>
      <c r="R45" s="32"/>
      <c r="S45" s="33" t="s">
        <v>391</v>
      </c>
      <c r="T45" s="28" t="s">
        <v>392</v>
      </c>
      <c r="U45" s="33" t="s">
        <v>393</v>
      </c>
      <c r="V45" s="33" t="s">
        <v>394</v>
      </c>
      <c r="X45" s="42" t="s">
        <v>390</v>
      </c>
      <c r="Y45" s="42"/>
      <c r="Z45" s="57">
        <v>2.06</v>
      </c>
      <c r="AA45" s="57"/>
      <c r="AB45" s="57">
        <v>1.95</v>
      </c>
      <c r="AC45" s="46" t="s">
        <v>392</v>
      </c>
      <c r="AD45" s="58">
        <v>0.13</v>
      </c>
      <c r="AE45" s="58"/>
      <c r="AF45" s="58">
        <v>0.11700000000000001</v>
      </c>
      <c r="AI45" s="30" t="s">
        <v>390</v>
      </c>
      <c r="AJ45" s="32"/>
      <c r="AK45" s="33" t="s">
        <v>395</v>
      </c>
      <c r="AL45" s="28" t="s">
        <v>392</v>
      </c>
      <c r="AM45" s="33" t="s">
        <v>396</v>
      </c>
      <c r="AO45" s="61" t="s">
        <v>390</v>
      </c>
      <c r="AP45" s="61" t="s">
        <v>76</v>
      </c>
      <c r="AQ45" s="61" t="s">
        <v>392</v>
      </c>
      <c r="AR45" s="61" t="s">
        <v>76</v>
      </c>
      <c r="AS45" s="61">
        <v>0.19500000000000001</v>
      </c>
      <c r="AU45" s="70" t="s">
        <v>390</v>
      </c>
      <c r="AV45" s="70">
        <v>3.5400000000000001E-2</v>
      </c>
      <c r="AW45" s="70" t="s">
        <v>76</v>
      </c>
      <c r="AX45" s="70" t="s">
        <v>392</v>
      </c>
      <c r="AY45" s="70" t="s">
        <v>76</v>
      </c>
      <c r="AZ45" s="70">
        <v>0.128</v>
      </c>
      <c r="BA45" s="70">
        <v>0.129</v>
      </c>
      <c r="BB45" s="70">
        <v>0.13</v>
      </c>
      <c r="BC45" s="70" t="s">
        <v>76</v>
      </c>
      <c r="BD45" s="71">
        <v>0.129</v>
      </c>
      <c r="BE45" s="70">
        <v>1.1000000000000001E-3</v>
      </c>
      <c r="BF45" s="70">
        <v>0.82</v>
      </c>
      <c r="BR45" s="102" t="s">
        <v>390</v>
      </c>
      <c r="BS45" s="103" t="s">
        <v>392</v>
      </c>
      <c r="BT45" s="90">
        <v>0.13900000000000001</v>
      </c>
      <c r="BU45" s="90">
        <v>0.14899999999999999</v>
      </c>
      <c r="BV45" s="90">
        <v>0.14099999999999999</v>
      </c>
      <c r="BW45" s="45"/>
      <c r="BX45" s="90">
        <v>1.857</v>
      </c>
      <c r="BY45" s="90">
        <v>1.845</v>
      </c>
      <c r="BZ45" s="90">
        <v>1.879</v>
      </c>
      <c r="CW45" s="129" t="s">
        <v>390</v>
      </c>
      <c r="CX45" s="130">
        <v>4.2999999999999997E-2</v>
      </c>
      <c r="CY45" s="130"/>
      <c r="CZ45" s="132" t="s">
        <v>392</v>
      </c>
      <c r="DA45" s="132"/>
      <c r="DB45" s="130">
        <v>0.156</v>
      </c>
      <c r="DC45" s="130">
        <v>0.16600000000000001</v>
      </c>
      <c r="DD45" s="130">
        <v>0.152</v>
      </c>
    </row>
    <row r="46" spans="1:108" ht="30.95">
      <c r="A46" t="s">
        <v>397</v>
      </c>
      <c r="N46">
        <v>5.9053969400556765</v>
      </c>
      <c r="O46">
        <v>0.1538347169316969</v>
      </c>
      <c r="Q46" s="30" t="s">
        <v>397</v>
      </c>
      <c r="R46" s="31" t="s">
        <v>398</v>
      </c>
      <c r="S46" s="33" t="s">
        <v>399</v>
      </c>
      <c r="T46" s="28" t="s">
        <v>400</v>
      </c>
      <c r="U46" s="33" t="s">
        <v>401</v>
      </c>
      <c r="V46" s="33" t="s">
        <v>402</v>
      </c>
      <c r="X46" s="42" t="s">
        <v>397</v>
      </c>
      <c r="Y46" s="42" t="s">
        <v>398</v>
      </c>
      <c r="Z46" s="57">
        <v>7.8</v>
      </c>
      <c r="AA46" s="57"/>
      <c r="AB46" s="57">
        <v>7.99</v>
      </c>
      <c r="AC46" s="45" t="s">
        <v>400</v>
      </c>
      <c r="AD46" s="57">
        <v>0.29699999999999999</v>
      </c>
      <c r="AE46" s="57"/>
      <c r="AF46" s="57">
        <v>0.29899999999999999</v>
      </c>
      <c r="AI46" s="30" t="s">
        <v>397</v>
      </c>
      <c r="AJ46" s="31" t="s">
        <v>398</v>
      </c>
      <c r="AK46" s="33" t="s">
        <v>403</v>
      </c>
      <c r="AL46" s="28" t="s">
        <v>400</v>
      </c>
      <c r="AM46" s="33" t="s">
        <v>404</v>
      </c>
      <c r="AO46" s="61" t="s">
        <v>397</v>
      </c>
      <c r="AP46" s="61" t="s">
        <v>76</v>
      </c>
      <c r="AQ46" s="61" t="s">
        <v>400</v>
      </c>
      <c r="AR46" s="61" t="s">
        <v>76</v>
      </c>
      <c r="AS46" s="61">
        <v>0.34399999999999997</v>
      </c>
      <c r="AU46" s="70" t="s">
        <v>397</v>
      </c>
      <c r="AV46" s="70">
        <v>5.62E-2</v>
      </c>
      <c r="AW46" s="70" t="s">
        <v>76</v>
      </c>
      <c r="AX46" s="70" t="s">
        <v>400</v>
      </c>
      <c r="AY46" s="70" t="s">
        <v>76</v>
      </c>
      <c r="AZ46" s="70">
        <v>0.216</v>
      </c>
      <c r="BA46" s="70">
        <v>0.23699999999999999</v>
      </c>
      <c r="BB46" s="70">
        <v>0.21099999999999999</v>
      </c>
      <c r="BC46" s="70" t="s">
        <v>76</v>
      </c>
      <c r="BD46" s="71">
        <v>0.221</v>
      </c>
      <c r="BE46" s="70">
        <v>1.4E-2</v>
      </c>
      <c r="BF46" s="70">
        <v>6.3</v>
      </c>
      <c r="BR46" s="87" t="s">
        <v>397</v>
      </c>
      <c r="BS46" s="95" t="s">
        <v>400</v>
      </c>
      <c r="BT46" s="88">
        <v>0.29699999999999999</v>
      </c>
      <c r="BU46" s="88">
        <v>0.308</v>
      </c>
      <c r="BV46" s="88">
        <v>0.314</v>
      </c>
      <c r="BW46" s="89" t="s">
        <v>398</v>
      </c>
      <c r="BX46" s="88">
        <v>7.4279999999999999</v>
      </c>
      <c r="BY46" s="88">
        <v>7.681</v>
      </c>
      <c r="BZ46" s="88">
        <v>7.7359999999999998</v>
      </c>
      <c r="CW46" s="124" t="s">
        <v>397</v>
      </c>
      <c r="CX46" s="125">
        <v>1.2999999999999999E-2</v>
      </c>
      <c r="CY46" s="125"/>
      <c r="CZ46" s="128" t="s">
        <v>400</v>
      </c>
      <c r="DA46" s="128"/>
      <c r="DB46" s="125">
        <v>0.28399999999999997</v>
      </c>
      <c r="DC46" s="125">
        <v>0.29799999999999999</v>
      </c>
      <c r="DD46" s="125">
        <v>0.28499999999999998</v>
      </c>
    </row>
    <row r="47" spans="1:108" ht="15.6">
      <c r="A47" t="s">
        <v>405</v>
      </c>
      <c r="N47">
        <v>0.12662293951269749</v>
      </c>
      <c r="O47">
        <v>0.05</v>
      </c>
      <c r="Q47" s="30" t="s">
        <v>405</v>
      </c>
      <c r="R47" s="31"/>
      <c r="S47" s="33" t="s">
        <v>406</v>
      </c>
      <c r="T47" s="30" t="s">
        <v>127</v>
      </c>
      <c r="U47" s="33" t="s">
        <v>407</v>
      </c>
      <c r="V47" s="33" t="s">
        <v>127</v>
      </c>
      <c r="X47" s="42" t="s">
        <v>405</v>
      </c>
      <c r="Y47" s="42"/>
      <c r="Z47" s="57">
        <v>0.14599999999999999</v>
      </c>
      <c r="AA47" s="57"/>
      <c r="AB47" s="57">
        <v>0.13400000000000001</v>
      </c>
      <c r="AC47" s="42" t="s">
        <v>127</v>
      </c>
      <c r="AD47" s="57" t="s">
        <v>131</v>
      </c>
      <c r="AE47" s="57"/>
      <c r="AF47" s="57" t="s">
        <v>131</v>
      </c>
      <c r="AI47" s="30" t="s">
        <v>405</v>
      </c>
      <c r="AJ47" s="31"/>
      <c r="AK47" s="33" t="s">
        <v>408</v>
      </c>
      <c r="AL47" s="30" t="s">
        <v>127</v>
      </c>
      <c r="AM47" s="33" t="s">
        <v>127</v>
      </c>
      <c r="AO47" s="61" t="s">
        <v>405</v>
      </c>
      <c r="AP47" s="61" t="s">
        <v>76</v>
      </c>
      <c r="AQ47" s="61" t="s">
        <v>127</v>
      </c>
      <c r="AR47" s="61" t="s">
        <v>76</v>
      </c>
      <c r="AS47" s="61" t="s">
        <v>131</v>
      </c>
      <c r="AU47" s="68" t="s">
        <v>405</v>
      </c>
      <c r="AV47" s="68">
        <v>2.5699999999999998E-3</v>
      </c>
      <c r="AW47" s="68" t="s">
        <v>76</v>
      </c>
      <c r="AX47" s="68" t="s">
        <v>127</v>
      </c>
      <c r="AY47" s="68" t="s">
        <v>76</v>
      </c>
      <c r="AZ47" s="68" t="s">
        <v>131</v>
      </c>
      <c r="BA47" s="68">
        <v>3.4299999999999999E-3</v>
      </c>
      <c r="BB47" s="68">
        <v>2.9499999999999999E-3</v>
      </c>
      <c r="BC47" s="68" t="s">
        <v>76</v>
      </c>
      <c r="BD47" s="69">
        <v>3.1900000000000001E-3</v>
      </c>
      <c r="BE47" s="68">
        <v>3.4000000000000002E-4</v>
      </c>
      <c r="BF47" s="68">
        <v>11</v>
      </c>
      <c r="BR47" s="87" t="s">
        <v>405</v>
      </c>
      <c r="BS47" s="95" t="s">
        <v>127</v>
      </c>
      <c r="BT47" s="88">
        <v>1.4E-2</v>
      </c>
      <c r="BU47" s="88">
        <v>1.6E-2</v>
      </c>
      <c r="BV47" s="88">
        <v>1.4999999999999999E-2</v>
      </c>
      <c r="BW47" s="45"/>
      <c r="BX47" s="88">
        <v>0.20499999999999999</v>
      </c>
      <c r="BY47" s="88">
        <v>0.19500000000000001</v>
      </c>
      <c r="BZ47" s="88">
        <v>0.20100000000000001</v>
      </c>
      <c r="CW47" s="124" t="s">
        <v>405</v>
      </c>
      <c r="CX47" s="125">
        <v>6.0000000000000001E-3</v>
      </c>
      <c r="CY47" s="125"/>
      <c r="CZ47" s="126" t="s">
        <v>127</v>
      </c>
      <c r="DA47" s="126"/>
      <c r="DB47" s="125">
        <v>1.9E-2</v>
      </c>
      <c r="DC47" s="125">
        <v>1.7999999999999999E-2</v>
      </c>
      <c r="DD47" s="125">
        <v>1.7000000000000001E-2</v>
      </c>
    </row>
    <row r="48" spans="1:108" ht="30.95">
      <c r="A48" t="s">
        <v>409</v>
      </c>
      <c r="N48">
        <v>33.709753156061751</v>
      </c>
      <c r="O48">
        <v>1.8961695575933177</v>
      </c>
      <c r="Q48" s="30" t="s">
        <v>409</v>
      </c>
      <c r="R48" s="31" t="s">
        <v>410</v>
      </c>
      <c r="S48" s="33" t="s">
        <v>411</v>
      </c>
      <c r="T48" s="28" t="s">
        <v>412</v>
      </c>
      <c r="U48" s="33" t="s">
        <v>413</v>
      </c>
      <c r="V48" s="33" t="s">
        <v>414</v>
      </c>
      <c r="X48" s="42" t="s">
        <v>409</v>
      </c>
      <c r="Y48" s="42" t="s">
        <v>410</v>
      </c>
      <c r="Z48" s="57">
        <v>31.9</v>
      </c>
      <c r="AA48" s="57"/>
      <c r="AB48" s="57">
        <v>32.6</v>
      </c>
      <c r="AC48" s="45" t="s">
        <v>412</v>
      </c>
      <c r="AD48" s="57">
        <v>1.98</v>
      </c>
      <c r="AE48" s="57"/>
      <c r="AF48" s="57">
        <v>1.92</v>
      </c>
      <c r="AI48" s="30" t="s">
        <v>409</v>
      </c>
      <c r="AJ48" s="31" t="s">
        <v>410</v>
      </c>
      <c r="AK48" s="33" t="s">
        <v>415</v>
      </c>
      <c r="AL48" s="28" t="s">
        <v>412</v>
      </c>
      <c r="AM48" s="33" t="s">
        <v>176</v>
      </c>
      <c r="AO48" s="61" t="s">
        <v>409</v>
      </c>
      <c r="AP48" s="61" t="s">
        <v>76</v>
      </c>
      <c r="AQ48" s="61" t="s">
        <v>412</v>
      </c>
      <c r="AR48" s="61" t="s">
        <v>76</v>
      </c>
      <c r="AS48" s="61">
        <v>2.41</v>
      </c>
      <c r="AU48" s="68" t="s">
        <v>409</v>
      </c>
      <c r="AV48" s="68">
        <v>0.20499999999999999</v>
      </c>
      <c r="AW48" s="68" t="s">
        <v>76</v>
      </c>
      <c r="AX48" s="68" t="s">
        <v>412</v>
      </c>
      <c r="AY48" s="68" t="s">
        <v>76</v>
      </c>
      <c r="AZ48" s="68">
        <v>1.95</v>
      </c>
      <c r="BA48" s="68">
        <v>1.93</v>
      </c>
      <c r="BB48" s="68">
        <v>1.94</v>
      </c>
      <c r="BC48" s="68" t="s">
        <v>76</v>
      </c>
      <c r="BD48" s="69">
        <v>1.94</v>
      </c>
      <c r="BE48" s="68">
        <v>9.7999999999999997E-3</v>
      </c>
      <c r="BF48" s="68">
        <v>0.5</v>
      </c>
      <c r="BR48" s="87" t="s">
        <v>409</v>
      </c>
      <c r="BS48" s="95" t="s">
        <v>412</v>
      </c>
      <c r="BT48" s="88">
        <v>2.004</v>
      </c>
      <c r="BU48" s="88">
        <v>1.984</v>
      </c>
      <c r="BV48" s="88">
        <v>1.9910000000000001</v>
      </c>
      <c r="BW48" s="42" t="s">
        <v>410</v>
      </c>
      <c r="BX48" s="88">
        <v>32.343000000000004</v>
      </c>
      <c r="BY48" s="88">
        <v>31.478000000000002</v>
      </c>
      <c r="BZ48" s="88">
        <v>32.366999999999997</v>
      </c>
      <c r="CW48" s="124" t="s">
        <v>409</v>
      </c>
      <c r="CX48" s="125">
        <v>7.8E-2</v>
      </c>
      <c r="CY48" s="125"/>
      <c r="CZ48" s="128" t="s">
        <v>412</v>
      </c>
      <c r="DA48" s="128"/>
      <c r="DB48" s="125">
        <v>2.02</v>
      </c>
      <c r="DC48" s="125">
        <v>2.024</v>
      </c>
      <c r="DD48" s="125">
        <v>2.1280000000000001</v>
      </c>
    </row>
    <row r="49" spans="1:108" ht="30.95">
      <c r="A49" t="s">
        <v>416</v>
      </c>
      <c r="N49">
        <v>0.35251004206787667</v>
      </c>
      <c r="O49">
        <v>9.9461565003825622E-2</v>
      </c>
      <c r="Q49" s="30" t="s">
        <v>416</v>
      </c>
      <c r="R49" s="31"/>
      <c r="S49" s="33" t="s">
        <v>417</v>
      </c>
      <c r="T49" s="30" t="s">
        <v>418</v>
      </c>
      <c r="U49" s="33" t="s">
        <v>419</v>
      </c>
      <c r="V49" s="33" t="s">
        <v>127</v>
      </c>
      <c r="X49" s="42" t="s">
        <v>416</v>
      </c>
      <c r="Y49" s="42"/>
      <c r="Z49" s="57">
        <v>0.22900000000000001</v>
      </c>
      <c r="AA49" s="57"/>
      <c r="AB49" s="57">
        <v>0.23200000000000001</v>
      </c>
      <c r="AC49" s="44" t="s">
        <v>418</v>
      </c>
      <c r="AD49" s="58">
        <v>1.21E-2</v>
      </c>
      <c r="AE49" s="58"/>
      <c r="AF49" s="58">
        <v>6.62E-3</v>
      </c>
      <c r="AI49" s="30" t="s">
        <v>416</v>
      </c>
      <c r="AJ49" s="31"/>
      <c r="AK49" s="33" t="s">
        <v>420</v>
      </c>
      <c r="AL49" s="30" t="s">
        <v>418</v>
      </c>
      <c r="AM49" s="33" t="s">
        <v>127</v>
      </c>
      <c r="AO49" s="61" t="s">
        <v>416</v>
      </c>
      <c r="AP49" s="61" t="s">
        <v>76</v>
      </c>
      <c r="AQ49" s="61" t="s">
        <v>418</v>
      </c>
      <c r="AR49" s="61" t="s">
        <v>76</v>
      </c>
      <c r="AS49" s="61">
        <v>4.7600000000000003E-2</v>
      </c>
      <c r="AU49" s="70" t="s">
        <v>416</v>
      </c>
      <c r="AV49" s="70">
        <v>3.5999999999999997E-2</v>
      </c>
      <c r="AW49" s="70" t="s">
        <v>76</v>
      </c>
      <c r="AX49" s="70" t="s">
        <v>418</v>
      </c>
      <c r="AY49" s="70" t="s">
        <v>76</v>
      </c>
      <c r="AZ49" s="70">
        <v>4.2799999999999998E-2</v>
      </c>
      <c r="BA49" s="70">
        <v>4.0599999999999997E-2</v>
      </c>
      <c r="BB49" s="70">
        <v>3.85E-2</v>
      </c>
      <c r="BC49" s="70" t="s">
        <v>76</v>
      </c>
      <c r="BD49" s="71">
        <v>4.0599999999999997E-2</v>
      </c>
      <c r="BE49" s="70">
        <v>2.2000000000000001E-3</v>
      </c>
      <c r="BF49" s="70">
        <v>5.3</v>
      </c>
      <c r="BR49" s="102" t="s">
        <v>416</v>
      </c>
      <c r="BS49" s="103" t="s">
        <v>418</v>
      </c>
      <c r="BT49" s="90">
        <v>3.6999999999999998E-2</v>
      </c>
      <c r="BU49" s="90">
        <v>0.04</v>
      </c>
      <c r="BV49" s="90">
        <v>3.6999999999999998E-2</v>
      </c>
      <c r="BW49" s="42"/>
      <c r="BX49" s="90">
        <v>0.20499999999999999</v>
      </c>
      <c r="BY49" s="90">
        <v>0.21299999999999999</v>
      </c>
      <c r="BZ49" s="90">
        <v>0.20799999999999999</v>
      </c>
      <c r="CW49" s="129" t="s">
        <v>416</v>
      </c>
      <c r="CX49" s="130">
        <v>4.5999999999999999E-2</v>
      </c>
      <c r="CY49" s="130"/>
      <c r="CZ49" s="131" t="s">
        <v>418</v>
      </c>
      <c r="DA49" s="131"/>
      <c r="DB49" s="130">
        <v>4.9000000000000002E-2</v>
      </c>
      <c r="DC49" s="130">
        <v>5.7000000000000002E-2</v>
      </c>
      <c r="DD49" s="130">
        <v>5.2999999999999999E-2</v>
      </c>
    </row>
    <row r="50" spans="1:108" ht="30.95">
      <c r="A50" t="s">
        <v>421</v>
      </c>
      <c r="N50">
        <v>0.90642870690354016</v>
      </c>
      <c r="O50">
        <v>0.32238295472477346</v>
      </c>
      <c r="Q50" s="30" t="s">
        <v>421</v>
      </c>
      <c r="R50" s="31"/>
      <c r="S50" s="33" t="s">
        <v>422</v>
      </c>
      <c r="T50" s="30" t="s">
        <v>423</v>
      </c>
      <c r="U50" s="33" t="s">
        <v>240</v>
      </c>
      <c r="V50" s="33" t="s">
        <v>127</v>
      </c>
      <c r="X50" s="42" t="s">
        <v>421</v>
      </c>
      <c r="Y50" s="42"/>
      <c r="Z50" s="57">
        <v>0.51300000000000001</v>
      </c>
      <c r="AA50" s="57"/>
      <c r="AB50" s="57">
        <v>0.51300000000000001</v>
      </c>
      <c r="AC50" s="44" t="s">
        <v>423</v>
      </c>
      <c r="AD50" s="58">
        <v>4.07E-2</v>
      </c>
      <c r="AE50" s="58"/>
      <c r="AF50" s="58">
        <v>5.8900000000000001E-2</v>
      </c>
      <c r="AI50" s="30" t="s">
        <v>421</v>
      </c>
      <c r="AJ50" s="31"/>
      <c r="AK50" s="33" t="s">
        <v>424</v>
      </c>
      <c r="AL50" s="30" t="s">
        <v>423</v>
      </c>
      <c r="AM50" s="33" t="s">
        <v>425</v>
      </c>
      <c r="AO50" s="61" t="s">
        <v>421</v>
      </c>
      <c r="AP50" s="61" t="s">
        <v>76</v>
      </c>
      <c r="AQ50" s="61" t="s">
        <v>423</v>
      </c>
      <c r="AR50" s="61" t="s">
        <v>76</v>
      </c>
      <c r="AS50" s="61">
        <v>6.0199999999999997E-2</v>
      </c>
      <c r="AU50" s="70" t="s">
        <v>421</v>
      </c>
      <c r="AV50" s="70">
        <v>2.81E-2</v>
      </c>
      <c r="AW50" s="70" t="s">
        <v>76</v>
      </c>
      <c r="AX50" s="70" t="s">
        <v>423</v>
      </c>
      <c r="AY50" s="70" t="s">
        <v>76</v>
      </c>
      <c r="AZ50" s="70">
        <v>0.123</v>
      </c>
      <c r="BA50" s="70">
        <v>0.113</v>
      </c>
      <c r="BB50" s="70">
        <v>0.11600000000000001</v>
      </c>
      <c r="BC50" s="70" t="s">
        <v>76</v>
      </c>
      <c r="BD50" s="71">
        <v>0.11700000000000001</v>
      </c>
      <c r="BE50" s="70">
        <v>5.0000000000000001E-3</v>
      </c>
      <c r="BF50" s="70">
        <v>4.3</v>
      </c>
      <c r="BR50" s="102" t="s">
        <v>421</v>
      </c>
      <c r="BS50" s="103" t="s">
        <v>423</v>
      </c>
      <c r="BT50" s="90">
        <v>7.6999999999999999E-2</v>
      </c>
      <c r="BU50" s="90">
        <v>7.9000000000000001E-2</v>
      </c>
      <c r="BV50" s="90">
        <v>8.3000000000000004E-2</v>
      </c>
      <c r="BW50" s="42"/>
      <c r="BX50" s="90">
        <v>0.56100000000000005</v>
      </c>
      <c r="BY50" s="90">
        <v>0.57299999999999995</v>
      </c>
      <c r="BZ50" s="90">
        <v>0.6</v>
      </c>
      <c r="CW50" s="129" t="s">
        <v>421</v>
      </c>
      <c r="CX50" s="130">
        <v>4.7E-2</v>
      </c>
      <c r="CY50" s="130"/>
      <c r="CZ50" s="131" t="s">
        <v>423</v>
      </c>
      <c r="DA50" s="131"/>
      <c r="DB50" s="130">
        <v>5.6000000000000001E-2</v>
      </c>
      <c r="DC50" s="130">
        <v>5.1999999999999998E-2</v>
      </c>
      <c r="DD50" s="130">
        <v>4.9000000000000002E-2</v>
      </c>
    </row>
    <row r="51" spans="1:108" ht="30.95">
      <c r="A51" t="s">
        <v>426</v>
      </c>
      <c r="N51">
        <v>5.6896403649373894</v>
      </c>
      <c r="O51">
        <v>0.50710362139544551</v>
      </c>
      <c r="Q51" s="30" t="s">
        <v>427</v>
      </c>
      <c r="R51" s="38" t="s">
        <v>428</v>
      </c>
      <c r="S51" s="33" t="s">
        <v>429</v>
      </c>
      <c r="T51" s="28" t="s">
        <v>430</v>
      </c>
      <c r="U51" s="33" t="s">
        <v>431</v>
      </c>
      <c r="V51" s="33">
        <v>0.251</v>
      </c>
      <c r="X51" s="42" t="s">
        <v>426</v>
      </c>
      <c r="Y51" s="42"/>
      <c r="Z51" s="57">
        <v>5.08</v>
      </c>
      <c r="AA51" s="57"/>
      <c r="AB51" s="57">
        <v>4.8600000000000003</v>
      </c>
      <c r="AC51" s="46" t="s">
        <v>432</v>
      </c>
      <c r="AD51" s="58">
        <v>0.32800000000000001</v>
      </c>
      <c r="AE51" s="58"/>
      <c r="AF51" s="58">
        <v>0.31</v>
      </c>
      <c r="AI51" s="30" t="s">
        <v>426</v>
      </c>
      <c r="AJ51" s="31"/>
      <c r="AK51" s="33" t="s">
        <v>433</v>
      </c>
      <c r="AL51" s="28" t="s">
        <v>432</v>
      </c>
      <c r="AM51" s="33" t="s">
        <v>434</v>
      </c>
      <c r="AO51" s="61" t="s">
        <v>426</v>
      </c>
      <c r="AP51" s="61" t="s">
        <v>76</v>
      </c>
      <c r="AQ51" s="61" t="s">
        <v>432</v>
      </c>
      <c r="AR51" s="61" t="s">
        <v>76</v>
      </c>
      <c r="AS51" s="61">
        <v>0.36099999999999999</v>
      </c>
      <c r="AU51" s="70" t="s">
        <v>426</v>
      </c>
      <c r="AV51" s="70">
        <v>5.4199999999999998E-2</v>
      </c>
      <c r="AW51" s="70" t="s">
        <v>76</v>
      </c>
      <c r="AX51" s="70" t="s">
        <v>432</v>
      </c>
      <c r="AY51" s="70" t="s">
        <v>76</v>
      </c>
      <c r="AZ51" s="70">
        <v>0.371</v>
      </c>
      <c r="BA51" s="70">
        <v>0.36</v>
      </c>
      <c r="BB51" s="70">
        <v>0.34699999999999998</v>
      </c>
      <c r="BC51" s="70" t="s">
        <v>76</v>
      </c>
      <c r="BD51" s="71">
        <v>0.35899999999999999</v>
      </c>
      <c r="BE51" s="70">
        <v>1.2E-2</v>
      </c>
      <c r="BF51" s="70">
        <v>3.4</v>
      </c>
      <c r="BR51" s="102" t="s">
        <v>426</v>
      </c>
      <c r="BS51" s="103" t="s">
        <v>432</v>
      </c>
      <c r="BT51" s="90">
        <v>0.39100000000000001</v>
      </c>
      <c r="BU51" s="90">
        <v>0.40600000000000003</v>
      </c>
      <c r="BV51" s="90">
        <v>0.40899999999999997</v>
      </c>
      <c r="BW51" s="42"/>
      <c r="BX51" s="90">
        <v>4.9610000000000003</v>
      </c>
      <c r="BY51" s="90">
        <v>5.0759999999999996</v>
      </c>
      <c r="BZ51" s="90">
        <v>5.0620000000000003</v>
      </c>
      <c r="CW51" s="129" t="s">
        <v>426</v>
      </c>
      <c r="CX51" s="130">
        <v>1.7000000000000001E-2</v>
      </c>
      <c r="CY51" s="130"/>
      <c r="CZ51" s="132" t="s">
        <v>432</v>
      </c>
      <c r="DA51" s="132"/>
      <c r="DB51" s="130">
        <v>0.36499999999999999</v>
      </c>
      <c r="DC51" s="130">
        <v>0.35299999999999998</v>
      </c>
      <c r="DD51" s="130">
        <v>0.34300000000000003</v>
      </c>
    </row>
    <row r="52" spans="1:108" ht="30.95">
      <c r="A52" t="s">
        <v>435</v>
      </c>
      <c r="C52" s="164" t="s">
        <v>435</v>
      </c>
      <c r="D52" s="32">
        <v>27</v>
      </c>
      <c r="E52" s="165">
        <v>26.2</v>
      </c>
      <c r="F52" s="32">
        <v>24</v>
      </c>
      <c r="G52" s="32">
        <v>26.7</v>
      </c>
      <c r="H52" s="32">
        <v>28.8</v>
      </c>
      <c r="I52" s="32">
        <f>AVERAGE(D52:H52)</f>
        <v>26.540000000000003</v>
      </c>
      <c r="J52" s="32">
        <f>STDEV(D52:H52)</f>
        <v>1.7256882684888371</v>
      </c>
      <c r="K52" s="32" t="s">
        <v>436</v>
      </c>
      <c r="L52" s="166"/>
      <c r="N52">
        <v>27.976793953093392</v>
      </c>
      <c r="O52">
        <v>0.79732293708716528</v>
      </c>
      <c r="Q52" s="30" t="s">
        <v>435</v>
      </c>
      <c r="R52" s="34" t="s">
        <v>437</v>
      </c>
      <c r="S52" s="33" t="s">
        <v>438</v>
      </c>
      <c r="T52" s="28" t="s">
        <v>439</v>
      </c>
      <c r="U52" s="33" t="s">
        <v>440</v>
      </c>
      <c r="V52" s="33" t="s">
        <v>441</v>
      </c>
      <c r="X52" s="42" t="s">
        <v>435</v>
      </c>
      <c r="Y52" s="45" t="s">
        <v>442</v>
      </c>
      <c r="Z52" s="57">
        <v>27</v>
      </c>
      <c r="AA52" s="57"/>
      <c r="AB52" s="57">
        <v>28.9</v>
      </c>
      <c r="AC52" s="45" t="s">
        <v>439</v>
      </c>
      <c r="AD52" s="57">
        <v>0.86299999999999999</v>
      </c>
      <c r="AE52" s="57"/>
      <c r="AF52" s="57">
        <v>0.83099999999999996</v>
      </c>
      <c r="AI52" s="30" t="s">
        <v>435</v>
      </c>
      <c r="AJ52" s="34" t="s">
        <v>437</v>
      </c>
      <c r="AK52" s="33" t="s">
        <v>443</v>
      </c>
      <c r="AL52" s="28" t="s">
        <v>439</v>
      </c>
      <c r="AM52" s="33" t="s">
        <v>444</v>
      </c>
      <c r="AO52" s="61" t="s">
        <v>435</v>
      </c>
      <c r="AP52" s="61" t="s">
        <v>76</v>
      </c>
      <c r="AQ52" s="61" t="s">
        <v>439</v>
      </c>
      <c r="AR52" s="61" t="s">
        <v>76</v>
      </c>
      <c r="AS52" s="61">
        <v>1.25</v>
      </c>
      <c r="AU52" s="68" t="s">
        <v>435</v>
      </c>
      <c r="AV52" s="68">
        <v>0.245</v>
      </c>
      <c r="AW52" s="68" t="s">
        <v>76</v>
      </c>
      <c r="AX52" s="68" t="s">
        <v>439</v>
      </c>
      <c r="AY52" s="68" t="s">
        <v>76</v>
      </c>
      <c r="AZ52" s="68">
        <v>1.02</v>
      </c>
      <c r="BA52" s="68">
        <v>1.04</v>
      </c>
      <c r="BB52" s="68">
        <v>0.96199999999999997</v>
      </c>
      <c r="BC52" s="68" t="s">
        <v>76</v>
      </c>
      <c r="BD52" s="69">
        <v>1.01</v>
      </c>
      <c r="BE52" s="68">
        <v>3.9E-2</v>
      </c>
      <c r="BF52" s="68">
        <v>3.9</v>
      </c>
      <c r="BR52" s="87" t="s">
        <v>435</v>
      </c>
      <c r="BS52" s="95" t="s">
        <v>439</v>
      </c>
      <c r="BT52" s="88">
        <v>0.99299999999999999</v>
      </c>
      <c r="BU52" s="88">
        <v>1.091</v>
      </c>
      <c r="BV52" s="88">
        <v>1.046</v>
      </c>
      <c r="BW52" s="45" t="s">
        <v>442</v>
      </c>
      <c r="BX52" s="88">
        <v>26.053999999999998</v>
      </c>
      <c r="BY52" s="88">
        <v>26.744</v>
      </c>
      <c r="BZ52" s="88">
        <v>26.800999999999998</v>
      </c>
      <c r="CW52" s="124" t="s">
        <v>435</v>
      </c>
      <c r="CX52" s="125">
        <v>6.0999999999999999E-2</v>
      </c>
      <c r="CY52" s="125"/>
      <c r="CZ52" s="128" t="s">
        <v>439</v>
      </c>
      <c r="DA52" s="128"/>
      <c r="DB52" s="125">
        <v>1.02</v>
      </c>
      <c r="DC52" s="125">
        <v>0.95399999999999996</v>
      </c>
      <c r="DD52" s="125">
        <v>0.96099999999999997</v>
      </c>
    </row>
    <row r="53" spans="1:108" ht="30.95">
      <c r="A53" t="s">
        <v>445</v>
      </c>
      <c r="N53">
        <v>7.9629910856524351</v>
      </c>
      <c r="O53">
        <v>0.43601516494980297</v>
      </c>
      <c r="Q53" s="30" t="s">
        <v>445</v>
      </c>
      <c r="R53" s="32"/>
      <c r="S53" s="33" t="s">
        <v>446</v>
      </c>
      <c r="T53" s="28" t="s">
        <v>447</v>
      </c>
      <c r="U53" s="33" t="s">
        <v>448</v>
      </c>
      <c r="V53" s="33" t="s">
        <v>449</v>
      </c>
      <c r="X53" s="42" t="s">
        <v>445</v>
      </c>
      <c r="Y53" s="42"/>
      <c r="Z53" s="57">
        <v>7.18</v>
      </c>
      <c r="AA53" s="57"/>
      <c r="AB53" s="57">
        <v>6.8</v>
      </c>
      <c r="AC53" s="46" t="s">
        <v>447</v>
      </c>
      <c r="AD53" s="58">
        <v>0.32300000000000001</v>
      </c>
      <c r="AE53" s="58"/>
      <c r="AF53" s="58">
        <v>0.309</v>
      </c>
      <c r="AI53" s="30" t="s">
        <v>445</v>
      </c>
      <c r="AJ53" s="32"/>
      <c r="AK53" s="33" t="s">
        <v>450</v>
      </c>
      <c r="AL53" s="28" t="s">
        <v>447</v>
      </c>
      <c r="AM53" s="33" t="s">
        <v>451</v>
      </c>
      <c r="AO53" s="61" t="s">
        <v>445</v>
      </c>
      <c r="AP53" s="61" t="s">
        <v>76</v>
      </c>
      <c r="AQ53" s="61" t="s">
        <v>447</v>
      </c>
      <c r="AR53" s="61" t="s">
        <v>76</v>
      </c>
      <c r="AS53" s="61">
        <v>0.39700000000000002</v>
      </c>
      <c r="AU53" s="70" t="s">
        <v>445</v>
      </c>
      <c r="AV53" s="70">
        <v>5.0500000000000003E-2</v>
      </c>
      <c r="AW53" s="70" t="s">
        <v>76</v>
      </c>
      <c r="AX53" s="70" t="s">
        <v>447</v>
      </c>
      <c r="AY53" s="70" t="s">
        <v>76</v>
      </c>
      <c r="AZ53" s="70">
        <v>0.315</v>
      </c>
      <c r="BA53" s="70">
        <v>0.311</v>
      </c>
      <c r="BB53" s="70">
        <v>0.312</v>
      </c>
      <c r="BC53" s="70" t="s">
        <v>76</v>
      </c>
      <c r="BD53" s="71">
        <v>0.313</v>
      </c>
      <c r="BE53" s="70">
        <v>2.0999999999999999E-3</v>
      </c>
      <c r="BF53" s="70">
        <v>0.67</v>
      </c>
      <c r="BR53" s="87" t="s">
        <v>445</v>
      </c>
      <c r="BS53" s="95" t="s">
        <v>447</v>
      </c>
      <c r="BT53" s="88">
        <v>0.36699999999999999</v>
      </c>
      <c r="BU53" s="88">
        <v>0.371</v>
      </c>
      <c r="BV53" s="88">
        <v>0.35599999999999998</v>
      </c>
      <c r="BW53" s="89"/>
      <c r="BX53" s="88">
        <v>6.282</v>
      </c>
      <c r="BY53" s="88">
        <v>6.375</v>
      </c>
      <c r="BZ53" s="88">
        <v>6.1950000000000003</v>
      </c>
      <c r="CW53" s="124" t="s">
        <v>445</v>
      </c>
      <c r="CX53" s="125">
        <v>6.7000000000000004E-2</v>
      </c>
      <c r="CY53" s="125"/>
      <c r="CZ53" s="128" t="s">
        <v>447</v>
      </c>
      <c r="DA53" s="128"/>
      <c r="DB53" s="125">
        <v>0.377</v>
      </c>
      <c r="DC53" s="125">
        <v>0.35699999999999998</v>
      </c>
      <c r="DD53" s="125">
        <v>0.376</v>
      </c>
    </row>
    <row r="54" spans="1:108" ht="15.6">
      <c r="A54" t="s">
        <v>452</v>
      </c>
      <c r="N54">
        <v>9.6005710412675409</v>
      </c>
      <c r="O54">
        <v>9.167093387453612E-2</v>
      </c>
      <c r="Q54" s="30" t="s">
        <v>452</v>
      </c>
      <c r="R54" s="31" t="s">
        <v>453</v>
      </c>
      <c r="S54" s="33" t="s">
        <v>454</v>
      </c>
      <c r="T54" s="28" t="s">
        <v>127</v>
      </c>
      <c r="U54" s="33" t="s">
        <v>127</v>
      </c>
      <c r="V54" s="33" t="s">
        <v>127</v>
      </c>
      <c r="X54" s="42" t="s">
        <v>452</v>
      </c>
      <c r="Y54" s="42" t="s">
        <v>453</v>
      </c>
      <c r="Z54" s="57">
        <v>8.44</v>
      </c>
      <c r="AA54" s="57"/>
      <c r="AB54" s="57">
        <v>7.96</v>
      </c>
      <c r="AC54" s="45" t="s">
        <v>127</v>
      </c>
      <c r="AD54" s="57">
        <v>2.8400000000000002E-2</v>
      </c>
      <c r="AE54" s="57"/>
      <c r="AF54" s="57">
        <v>2.86E-2</v>
      </c>
      <c r="AI54" s="30" t="s">
        <v>452</v>
      </c>
      <c r="AJ54" s="31" t="s">
        <v>453</v>
      </c>
      <c r="AK54" s="33" t="s">
        <v>455</v>
      </c>
      <c r="AL54" s="28" t="s">
        <v>127</v>
      </c>
      <c r="AM54" s="33" t="s">
        <v>127</v>
      </c>
      <c r="AO54" s="61" t="s">
        <v>452</v>
      </c>
      <c r="AP54" s="61" t="s">
        <v>76</v>
      </c>
      <c r="AQ54" s="61" t="s">
        <v>127</v>
      </c>
      <c r="AR54" s="61" t="s">
        <v>76</v>
      </c>
      <c r="AS54" s="61">
        <v>8.3099999999999993E-2</v>
      </c>
      <c r="AU54" s="68" t="s">
        <v>452</v>
      </c>
      <c r="AV54" s="68">
        <v>6.93E-2</v>
      </c>
      <c r="AW54" s="68" t="s">
        <v>76</v>
      </c>
      <c r="AX54" s="68" t="s">
        <v>127</v>
      </c>
      <c r="AY54" s="68" t="s">
        <v>76</v>
      </c>
      <c r="AZ54" s="68">
        <v>9.2299999999999993E-2</v>
      </c>
      <c r="BA54" s="68">
        <v>9.1399999999999995E-2</v>
      </c>
      <c r="BB54" s="68">
        <v>9.2999999999999999E-2</v>
      </c>
      <c r="BC54" s="68" t="s">
        <v>76</v>
      </c>
      <c r="BD54" s="69">
        <v>9.2200000000000004E-2</v>
      </c>
      <c r="BE54" s="68">
        <v>7.7999999999999999E-4</v>
      </c>
      <c r="BF54" s="68">
        <v>0.85</v>
      </c>
      <c r="BR54" s="87" t="s">
        <v>452</v>
      </c>
      <c r="BS54" s="95" t="s">
        <v>127</v>
      </c>
      <c r="BT54" s="88">
        <v>8.4000000000000005E-2</v>
      </c>
      <c r="BU54" s="88">
        <v>0.09</v>
      </c>
      <c r="BV54" s="88">
        <v>8.5999999999999993E-2</v>
      </c>
      <c r="BW54" s="42" t="s">
        <v>453</v>
      </c>
      <c r="BX54" s="88">
        <v>10.244</v>
      </c>
      <c r="BY54" s="88">
        <v>10.269</v>
      </c>
      <c r="BZ54" s="88">
        <v>10.477</v>
      </c>
      <c r="CW54" s="124" t="s">
        <v>452</v>
      </c>
      <c r="CX54" s="125">
        <v>0.05</v>
      </c>
      <c r="CY54" s="125"/>
      <c r="CZ54" s="126" t="s">
        <v>127</v>
      </c>
      <c r="DA54" s="126"/>
      <c r="DB54" s="125">
        <v>5.6000000000000001E-2</v>
      </c>
      <c r="DC54" s="125">
        <v>5.2999999999999999E-2</v>
      </c>
      <c r="DD54" s="125">
        <v>5.1999999999999998E-2</v>
      </c>
    </row>
    <row r="55" spans="1:108" ht="30.95">
      <c r="A55" t="s">
        <v>456</v>
      </c>
      <c r="N55">
        <v>1.890308073500804</v>
      </c>
      <c r="O55">
        <v>0.24903537957019156</v>
      </c>
      <c r="Q55" s="30" t="s">
        <v>456</v>
      </c>
      <c r="R55" s="31"/>
      <c r="S55" s="33" t="s">
        <v>457</v>
      </c>
      <c r="T55" s="30" t="s">
        <v>458</v>
      </c>
      <c r="U55" s="33" t="s">
        <v>459</v>
      </c>
      <c r="V55" s="33" t="s">
        <v>127</v>
      </c>
      <c r="X55" s="42" t="s">
        <v>456</v>
      </c>
      <c r="Y55" s="42"/>
      <c r="Z55" s="57">
        <v>1.55</v>
      </c>
      <c r="AA55" s="57"/>
      <c r="AB55" s="57">
        <v>1.43</v>
      </c>
      <c r="AC55" s="44" t="s">
        <v>458</v>
      </c>
      <c r="AD55" s="58" t="s">
        <v>131</v>
      </c>
      <c r="AE55" s="58"/>
      <c r="AF55" s="58">
        <v>8.1799999999999998E-2</v>
      </c>
      <c r="AI55" s="30" t="s">
        <v>456</v>
      </c>
      <c r="AJ55" s="31"/>
      <c r="AK55" s="33" t="s">
        <v>391</v>
      </c>
      <c r="AL55" s="30" t="s">
        <v>458</v>
      </c>
      <c r="AM55" s="33" t="s">
        <v>460</v>
      </c>
      <c r="AO55" s="61" t="s">
        <v>456</v>
      </c>
      <c r="AP55" s="61" t="s">
        <v>76</v>
      </c>
      <c r="AQ55" s="61" t="s">
        <v>458</v>
      </c>
      <c r="AR55" s="61" t="s">
        <v>76</v>
      </c>
      <c r="AS55" s="61">
        <v>6.6900000000000001E-2</v>
      </c>
      <c r="AU55" s="70" t="s">
        <v>456</v>
      </c>
      <c r="AV55" s="70">
        <v>3.5000000000000003E-2</v>
      </c>
      <c r="AW55" s="70" t="s">
        <v>76</v>
      </c>
      <c r="AX55" s="70" t="s">
        <v>458</v>
      </c>
      <c r="AY55" s="70" t="s">
        <v>76</v>
      </c>
      <c r="AZ55" s="70">
        <v>9.0300000000000005E-2</v>
      </c>
      <c r="BA55" s="70">
        <v>8.8400000000000006E-2</v>
      </c>
      <c r="BB55" s="70">
        <v>8.3000000000000004E-2</v>
      </c>
      <c r="BC55" s="70" t="s">
        <v>76</v>
      </c>
      <c r="BD55" s="71">
        <v>8.72E-2</v>
      </c>
      <c r="BE55" s="70">
        <v>3.7000000000000002E-3</v>
      </c>
      <c r="BF55" s="70">
        <v>4.3</v>
      </c>
      <c r="BR55" s="102" t="s">
        <v>456</v>
      </c>
      <c r="BS55" s="103" t="s">
        <v>458</v>
      </c>
      <c r="BT55" s="90">
        <v>7.4999999999999997E-2</v>
      </c>
      <c r="BU55" s="90">
        <v>7.9000000000000001E-2</v>
      </c>
      <c r="BV55" s="90">
        <v>7.3999999999999996E-2</v>
      </c>
      <c r="BW55" s="42"/>
      <c r="BX55" s="90">
        <v>1.36</v>
      </c>
      <c r="BY55" s="90">
        <v>1.331</v>
      </c>
      <c r="BZ55" s="90">
        <v>1.353</v>
      </c>
      <c r="CW55" s="129" t="s">
        <v>456</v>
      </c>
      <c r="CX55" s="130">
        <v>0.05</v>
      </c>
      <c r="CY55" s="130"/>
      <c r="CZ55" s="131" t="s">
        <v>458</v>
      </c>
      <c r="DA55" s="131"/>
      <c r="DB55" s="130">
        <v>0.122</v>
      </c>
      <c r="DC55" s="130">
        <v>0.121</v>
      </c>
      <c r="DD55" s="130">
        <v>0.13200000000000001</v>
      </c>
    </row>
    <row r="56" spans="1:108" ht="30.95">
      <c r="A56" t="s">
        <v>461</v>
      </c>
      <c r="N56">
        <v>0.78969865775760184</v>
      </c>
      <c r="O56">
        <v>0.17709578261685291</v>
      </c>
      <c r="Q56" s="30" t="s">
        <v>461</v>
      </c>
      <c r="R56" s="32"/>
      <c r="S56" s="33" t="s">
        <v>462</v>
      </c>
      <c r="T56" s="28" t="s">
        <v>463</v>
      </c>
      <c r="U56" s="33" t="s">
        <v>464</v>
      </c>
      <c r="V56" s="33" t="s">
        <v>127</v>
      </c>
      <c r="X56" s="42" t="s">
        <v>461</v>
      </c>
      <c r="Y56" s="42"/>
      <c r="Z56" s="57">
        <v>0.56899999999999995</v>
      </c>
      <c r="AA56" s="57"/>
      <c r="AB56" s="57">
        <v>0.52700000000000002</v>
      </c>
      <c r="AC56" s="45" t="s">
        <v>363</v>
      </c>
      <c r="AD56" s="57" t="s">
        <v>133</v>
      </c>
      <c r="AE56" s="57"/>
      <c r="AF56" s="57">
        <v>2.8600000000000001E-3</v>
      </c>
      <c r="AI56" s="30" t="s">
        <v>461</v>
      </c>
      <c r="AJ56" s="32"/>
      <c r="AK56" s="33" t="s">
        <v>465</v>
      </c>
      <c r="AL56" s="28" t="s">
        <v>463</v>
      </c>
      <c r="AM56" s="33" t="s">
        <v>466</v>
      </c>
      <c r="AO56" s="61" t="s">
        <v>461</v>
      </c>
      <c r="AP56" s="61" t="s">
        <v>76</v>
      </c>
      <c r="AQ56" s="61" t="s">
        <v>467</v>
      </c>
      <c r="AR56" s="61" t="s">
        <v>76</v>
      </c>
      <c r="AS56" s="61">
        <v>3.2899999999999999E-2</v>
      </c>
      <c r="AU56" s="70" t="s">
        <v>461</v>
      </c>
      <c r="AV56" s="70">
        <v>3.39E-2</v>
      </c>
      <c r="AW56" s="70" t="s">
        <v>76</v>
      </c>
      <c r="AX56" s="70" t="s">
        <v>467</v>
      </c>
      <c r="AY56" s="70" t="s">
        <v>76</v>
      </c>
      <c r="AZ56" s="70">
        <v>3.2500000000000001E-2</v>
      </c>
      <c r="BA56" s="70">
        <v>3.7999999999999999E-2</v>
      </c>
      <c r="BB56" s="70">
        <v>3.3000000000000002E-2</v>
      </c>
      <c r="BC56" s="70" t="s">
        <v>76</v>
      </c>
      <c r="BD56" s="71">
        <v>3.4500000000000003E-2</v>
      </c>
      <c r="BE56" s="70">
        <v>3.0000000000000001E-3</v>
      </c>
      <c r="BF56" s="70">
        <v>8.8000000000000007</v>
      </c>
      <c r="BR56" s="102" t="s">
        <v>461</v>
      </c>
      <c r="BS56" s="103" t="s">
        <v>467</v>
      </c>
      <c r="BT56" s="90">
        <v>1.9E-2</v>
      </c>
      <c r="BU56" s="90">
        <v>1.9E-2</v>
      </c>
      <c r="BV56" s="90">
        <v>1.9E-2</v>
      </c>
      <c r="BW56" s="42"/>
      <c r="BX56" s="90">
        <v>0.35499999999999998</v>
      </c>
      <c r="BY56" s="90">
        <v>0.34300000000000003</v>
      </c>
      <c r="BZ56" s="90">
        <v>0.35</v>
      </c>
      <c r="CW56" s="124" t="s">
        <v>461</v>
      </c>
      <c r="CX56" s="125">
        <v>5.7000000000000002E-2</v>
      </c>
      <c r="CY56" s="125"/>
      <c r="CZ56" s="126" t="s">
        <v>467</v>
      </c>
      <c r="DA56" s="126"/>
      <c r="DB56" s="125" t="s">
        <v>131</v>
      </c>
      <c r="DC56" s="125" t="s">
        <v>131</v>
      </c>
      <c r="DD56" s="125" t="s">
        <v>131</v>
      </c>
    </row>
    <row r="57" spans="1:108" ht="30.95">
      <c r="A57" t="s">
        <v>468</v>
      </c>
      <c r="N57">
        <v>15.013728529568425</v>
      </c>
      <c r="O57">
        <v>0.31961532038745977</v>
      </c>
      <c r="Q57" s="30" t="s">
        <v>468</v>
      </c>
      <c r="R57" s="32"/>
      <c r="S57" s="33" t="s">
        <v>469</v>
      </c>
      <c r="T57" s="28" t="s">
        <v>470</v>
      </c>
      <c r="U57" s="33" t="s">
        <v>448</v>
      </c>
      <c r="V57" s="33" t="s">
        <v>471</v>
      </c>
      <c r="X57" s="42" t="s">
        <v>468</v>
      </c>
      <c r="Y57" s="42"/>
      <c r="Z57" s="57">
        <v>13.7</v>
      </c>
      <c r="AA57" s="57"/>
      <c r="AB57" s="57">
        <v>13.8</v>
      </c>
      <c r="AC57" s="46" t="s">
        <v>470</v>
      </c>
      <c r="AD57" s="58">
        <v>0.251</v>
      </c>
      <c r="AE57" s="58"/>
      <c r="AF57" s="58">
        <v>0.27500000000000002</v>
      </c>
      <c r="AI57" s="30" t="s">
        <v>468</v>
      </c>
      <c r="AJ57" s="32"/>
      <c r="AK57" s="33" t="s">
        <v>472</v>
      </c>
      <c r="AL57" s="28" t="s">
        <v>470</v>
      </c>
      <c r="AM57" s="33" t="s">
        <v>473</v>
      </c>
      <c r="AO57" s="61" t="s">
        <v>468</v>
      </c>
      <c r="AP57" s="61" t="s">
        <v>76</v>
      </c>
      <c r="AQ57" s="61" t="s">
        <v>470</v>
      </c>
      <c r="AR57" s="61" t="s">
        <v>76</v>
      </c>
      <c r="AS57" s="61">
        <v>0.30399999999999999</v>
      </c>
      <c r="AU57" s="68" t="s">
        <v>468</v>
      </c>
      <c r="AV57" s="68">
        <v>0.105</v>
      </c>
      <c r="AW57" s="68" t="s">
        <v>76</v>
      </c>
      <c r="AX57" s="68" t="s">
        <v>470</v>
      </c>
      <c r="AY57" s="68" t="s">
        <v>76</v>
      </c>
      <c r="AZ57" s="68">
        <v>0.35199999999999998</v>
      </c>
      <c r="BA57" s="68">
        <v>0.34699999999999998</v>
      </c>
      <c r="BB57" s="68">
        <v>0.32200000000000001</v>
      </c>
      <c r="BC57" s="68" t="s">
        <v>76</v>
      </c>
      <c r="BD57" s="69">
        <v>0.34</v>
      </c>
      <c r="BE57" s="68">
        <v>1.6E-2</v>
      </c>
      <c r="BF57" s="68">
        <v>4.8</v>
      </c>
      <c r="BR57" s="87" t="s">
        <v>468</v>
      </c>
      <c r="BS57" s="95" t="s">
        <v>470</v>
      </c>
      <c r="BT57" s="88">
        <v>0.31</v>
      </c>
      <c r="BU57" s="88">
        <v>0.32800000000000001</v>
      </c>
      <c r="BV57" s="88">
        <v>0.314</v>
      </c>
      <c r="BW57" s="42"/>
      <c r="BX57" s="88">
        <v>14.951000000000001</v>
      </c>
      <c r="BY57" s="88">
        <v>15.08</v>
      </c>
      <c r="BZ57" s="88">
        <v>14.943</v>
      </c>
      <c r="CW57" s="124" t="s">
        <v>468</v>
      </c>
      <c r="CX57" s="125">
        <v>3.4000000000000002E-2</v>
      </c>
      <c r="CY57" s="125"/>
      <c r="CZ57" s="128" t="s">
        <v>470</v>
      </c>
      <c r="DA57" s="128"/>
      <c r="DB57" s="125">
        <v>0.30399999999999999</v>
      </c>
      <c r="DC57" s="125">
        <v>0.30299999999999999</v>
      </c>
      <c r="DD57" s="125">
        <v>0.312</v>
      </c>
    </row>
    <row r="58" spans="1:108" ht="30.95">
      <c r="A58" t="s">
        <v>474</v>
      </c>
      <c r="N58">
        <v>14.088941419862191</v>
      </c>
      <c r="O58">
        <v>0.4577089166414251</v>
      </c>
      <c r="Q58" s="30" t="s">
        <v>474</v>
      </c>
      <c r="R58" s="31"/>
      <c r="S58" s="33" t="s">
        <v>475</v>
      </c>
      <c r="T58" s="28" t="s">
        <v>476</v>
      </c>
      <c r="U58" s="33" t="s">
        <v>477</v>
      </c>
      <c r="V58" s="33" t="s">
        <v>478</v>
      </c>
      <c r="X58" s="42" t="s">
        <v>474</v>
      </c>
      <c r="Y58" s="42"/>
      <c r="Z58" s="57">
        <v>9.85</v>
      </c>
      <c r="AA58" s="57"/>
      <c r="AB58" s="57">
        <v>9.98</v>
      </c>
      <c r="AC58" s="46" t="s">
        <v>479</v>
      </c>
      <c r="AD58" s="58">
        <v>0.372</v>
      </c>
      <c r="AE58" s="58"/>
      <c r="AF58" s="58">
        <v>0.41399999999999998</v>
      </c>
      <c r="AI58" s="30" t="s">
        <v>474</v>
      </c>
      <c r="AJ58" s="31"/>
      <c r="AK58" s="33" t="s">
        <v>480</v>
      </c>
      <c r="AL58" s="28" t="s">
        <v>476</v>
      </c>
      <c r="AM58" s="33" t="s">
        <v>481</v>
      </c>
      <c r="AO58" s="61" t="s">
        <v>474</v>
      </c>
      <c r="AP58" s="61" t="s">
        <v>76</v>
      </c>
      <c r="AQ58" s="61" t="s">
        <v>482</v>
      </c>
      <c r="AR58" s="61" t="s">
        <v>76</v>
      </c>
      <c r="AS58" s="61">
        <v>0.30099999999999999</v>
      </c>
      <c r="AU58" s="68" t="s">
        <v>474</v>
      </c>
      <c r="AV58" s="68">
        <v>8.7800000000000003E-2</v>
      </c>
      <c r="AW58" s="68" t="s">
        <v>76</v>
      </c>
      <c r="AX58" s="68" t="s">
        <v>482</v>
      </c>
      <c r="AY58" s="68" t="s">
        <v>76</v>
      </c>
      <c r="AZ58" s="68">
        <v>0.43099999999999999</v>
      </c>
      <c r="BA58" s="68">
        <v>0.42499999999999999</v>
      </c>
      <c r="BB58" s="68">
        <v>0.41599999999999998</v>
      </c>
      <c r="BC58" s="68" t="s">
        <v>76</v>
      </c>
      <c r="BD58" s="69">
        <v>0.42399999999999999</v>
      </c>
      <c r="BE58" s="68">
        <v>7.7000000000000002E-3</v>
      </c>
      <c r="BF58" s="68">
        <v>1.8</v>
      </c>
      <c r="BR58" s="87" t="s">
        <v>474</v>
      </c>
      <c r="BS58" s="95" t="s">
        <v>482</v>
      </c>
      <c r="BT58" s="88">
        <v>0.41099999999999998</v>
      </c>
      <c r="BU58" s="88">
        <v>0.42399999999999999</v>
      </c>
      <c r="BV58" s="88">
        <v>0.42899999999999999</v>
      </c>
      <c r="BW58" s="42"/>
      <c r="BX58" s="88">
        <v>9.6519999999999992</v>
      </c>
      <c r="BY58" s="88">
        <v>9.5419999999999998</v>
      </c>
      <c r="BZ58" s="88">
        <v>9.6590000000000007</v>
      </c>
      <c r="CW58" s="124" t="s">
        <v>474</v>
      </c>
      <c r="CX58" s="125">
        <v>6.0999999999999999E-2</v>
      </c>
      <c r="CY58" s="125"/>
      <c r="CZ58" s="126" t="s">
        <v>482</v>
      </c>
      <c r="DA58" s="126"/>
      <c r="DB58" s="125">
        <v>0.41599999999999998</v>
      </c>
      <c r="DC58" s="125">
        <v>0.40500000000000003</v>
      </c>
      <c r="DD58" s="125">
        <v>0.40500000000000003</v>
      </c>
    </row>
    <row r="59" spans="1:108" ht="39.6">
      <c r="A59" t="s">
        <v>483</v>
      </c>
      <c r="C59" s="164" t="s">
        <v>484</v>
      </c>
      <c r="D59" s="165">
        <v>67.099999999999994</v>
      </c>
      <c r="E59" s="165">
        <v>68.3</v>
      </c>
      <c r="F59" s="165">
        <v>76.3</v>
      </c>
      <c r="G59" s="32">
        <v>76.7</v>
      </c>
      <c r="H59" s="32">
        <v>73.400000000000006</v>
      </c>
      <c r="I59" s="32">
        <f>AVERAGE(D59:H59)</f>
        <v>72.359999999999985</v>
      </c>
      <c r="J59" s="32">
        <f>STDEV(D59:H59)</f>
        <v>4.4607174310866204</v>
      </c>
      <c r="K59" s="32" t="s">
        <v>485</v>
      </c>
      <c r="L59" s="166"/>
      <c r="N59">
        <v>80.75539975461804</v>
      </c>
      <c r="O59">
        <v>2.1149836159401194</v>
      </c>
      <c r="Q59" s="30" t="s">
        <v>483</v>
      </c>
      <c r="R59" s="34" t="s">
        <v>486</v>
      </c>
      <c r="S59" s="33" t="s">
        <v>487</v>
      </c>
      <c r="T59" s="28" t="s">
        <v>488</v>
      </c>
      <c r="U59" s="33" t="s">
        <v>489</v>
      </c>
      <c r="V59" s="33" t="s">
        <v>490</v>
      </c>
      <c r="X59" s="44" t="s">
        <v>483</v>
      </c>
      <c r="Y59" s="46" t="s">
        <v>491</v>
      </c>
      <c r="Z59" s="58">
        <v>73.599999999999994</v>
      </c>
      <c r="AA59" s="58"/>
      <c r="AB59" s="58">
        <v>74.099999999999994</v>
      </c>
      <c r="AC59" s="46" t="s">
        <v>488</v>
      </c>
      <c r="AD59" s="58">
        <v>1.9</v>
      </c>
      <c r="AE59" s="58"/>
      <c r="AF59" s="58">
        <v>1.97</v>
      </c>
      <c r="AI59" s="30" t="s">
        <v>483</v>
      </c>
      <c r="AJ59" s="34" t="s">
        <v>486</v>
      </c>
      <c r="AK59" s="33" t="s">
        <v>492</v>
      </c>
      <c r="AL59" s="28" t="s">
        <v>488</v>
      </c>
      <c r="AM59" s="33" t="s">
        <v>493</v>
      </c>
      <c r="AO59" s="61" t="s">
        <v>483</v>
      </c>
      <c r="AP59" s="61" t="s">
        <v>76</v>
      </c>
      <c r="AQ59" s="61" t="s">
        <v>488</v>
      </c>
      <c r="AR59" s="61" t="s">
        <v>76</v>
      </c>
      <c r="AS59" s="61">
        <v>2.48</v>
      </c>
      <c r="AU59" s="68" t="s">
        <v>483</v>
      </c>
      <c r="AV59" s="68">
        <v>0.63200000000000001</v>
      </c>
      <c r="AW59" s="68" t="s">
        <v>76</v>
      </c>
      <c r="AX59" s="68" t="s">
        <v>488</v>
      </c>
      <c r="AY59" s="68" t="s">
        <v>76</v>
      </c>
      <c r="AZ59" s="68">
        <v>2.2999999999999998</v>
      </c>
      <c r="BA59" s="68">
        <v>2.27</v>
      </c>
      <c r="BB59" s="68">
        <v>2.27</v>
      </c>
      <c r="BC59" s="68" t="s">
        <v>76</v>
      </c>
      <c r="BD59" s="69">
        <v>2.2799999999999998</v>
      </c>
      <c r="BE59" s="68">
        <v>1.7000000000000001E-2</v>
      </c>
      <c r="BF59" s="68">
        <v>0.75</v>
      </c>
      <c r="BR59" s="87" t="s">
        <v>483</v>
      </c>
      <c r="BS59" s="95" t="s">
        <v>488</v>
      </c>
      <c r="BT59" s="88">
        <v>2.4039999999999999</v>
      </c>
      <c r="BU59" s="88">
        <v>2.411</v>
      </c>
      <c r="BV59" s="88">
        <v>2.3250000000000002</v>
      </c>
      <c r="BW59" s="45" t="s">
        <v>491</v>
      </c>
      <c r="BX59" s="88">
        <v>75.192999999999998</v>
      </c>
      <c r="BY59" s="88">
        <v>75.424999999999997</v>
      </c>
      <c r="BZ59" s="88">
        <v>74.322000000000003</v>
      </c>
      <c r="CW59" s="124" t="s">
        <v>483</v>
      </c>
      <c r="CX59" s="125">
        <v>0.19500000000000001</v>
      </c>
      <c r="CY59" s="125"/>
      <c r="CZ59" s="128" t="s">
        <v>488</v>
      </c>
      <c r="DA59" s="128"/>
      <c r="DB59" s="125">
        <v>2.2309999999999999</v>
      </c>
      <c r="DC59" s="125">
        <v>2.2130000000000001</v>
      </c>
      <c r="DD59" s="125">
        <v>2.1859999999999999</v>
      </c>
    </row>
    <row r="60" spans="1:108" ht="30.95">
      <c r="A60" t="s">
        <v>494</v>
      </c>
      <c r="N60">
        <v>21.274509706847798</v>
      </c>
      <c r="O60">
        <v>0.78535299507938894</v>
      </c>
      <c r="Q60" s="30" t="s">
        <v>494</v>
      </c>
      <c r="R60" s="34" t="s">
        <v>495</v>
      </c>
      <c r="S60" s="33" t="s">
        <v>496</v>
      </c>
      <c r="T60" s="28" t="s">
        <v>497</v>
      </c>
      <c r="U60" s="33" t="s">
        <v>498</v>
      </c>
      <c r="V60" s="33" t="s">
        <v>499</v>
      </c>
      <c r="X60" s="42" t="s">
        <v>494</v>
      </c>
      <c r="Y60" s="45" t="s">
        <v>500</v>
      </c>
      <c r="Z60" s="57">
        <v>20</v>
      </c>
      <c r="AA60" s="57"/>
      <c r="AB60" s="57">
        <v>19.7</v>
      </c>
      <c r="AC60" s="46" t="s">
        <v>497</v>
      </c>
      <c r="AD60" s="58">
        <v>0.63300000000000001</v>
      </c>
      <c r="AE60" s="58"/>
      <c r="AF60" s="58">
        <v>0.64100000000000001</v>
      </c>
      <c r="AI60" s="30" t="s">
        <v>494</v>
      </c>
      <c r="AJ60" s="34" t="s">
        <v>495</v>
      </c>
      <c r="AK60" s="33" t="s">
        <v>501</v>
      </c>
      <c r="AL60" s="28" t="s">
        <v>497</v>
      </c>
      <c r="AM60" s="33" t="s">
        <v>502</v>
      </c>
      <c r="AO60" s="61" t="s">
        <v>494</v>
      </c>
      <c r="AP60" s="61" t="s">
        <v>76</v>
      </c>
      <c r="AQ60" s="61" t="s">
        <v>497</v>
      </c>
      <c r="AR60" s="61" t="s">
        <v>76</v>
      </c>
      <c r="AS60" s="61">
        <v>0.71199999999999997</v>
      </c>
      <c r="AU60" s="70" t="s">
        <v>494</v>
      </c>
      <c r="AV60" s="70">
        <v>0.156</v>
      </c>
      <c r="AW60" s="70" t="s">
        <v>76</v>
      </c>
      <c r="AX60" s="70" t="s">
        <v>497</v>
      </c>
      <c r="AY60" s="70" t="s">
        <v>76</v>
      </c>
      <c r="AZ60" s="70">
        <v>0.73099999999999998</v>
      </c>
      <c r="BA60" s="70">
        <v>0.73299999999999998</v>
      </c>
      <c r="BB60" s="70">
        <v>0.7</v>
      </c>
      <c r="BC60" s="70" t="s">
        <v>76</v>
      </c>
      <c r="BD60" s="71">
        <v>0.72099999999999997</v>
      </c>
      <c r="BE60" s="70">
        <v>1.9E-2</v>
      </c>
      <c r="BF60" s="70">
        <v>2.6</v>
      </c>
      <c r="BR60" s="87" t="s">
        <v>494</v>
      </c>
      <c r="BS60" s="95" t="s">
        <v>497</v>
      </c>
      <c r="BT60" s="88">
        <v>0.83099999999999996</v>
      </c>
      <c r="BU60" s="88">
        <v>0.80900000000000005</v>
      </c>
      <c r="BV60" s="88">
        <v>0.79700000000000004</v>
      </c>
      <c r="BW60" s="91" t="s">
        <v>500</v>
      </c>
      <c r="BX60" s="88">
        <v>19.596</v>
      </c>
      <c r="BY60" s="88">
        <v>19.527999999999999</v>
      </c>
      <c r="BZ60" s="88">
        <v>19.626999999999999</v>
      </c>
      <c r="CW60" s="124" t="s">
        <v>494</v>
      </c>
      <c r="CX60" s="125">
        <v>4.4999999999999998E-2</v>
      </c>
      <c r="CY60" s="125"/>
      <c r="CZ60" s="128" t="s">
        <v>497</v>
      </c>
      <c r="DA60" s="128"/>
      <c r="DB60" s="125">
        <v>0.76400000000000001</v>
      </c>
      <c r="DC60" s="125">
        <v>0.76500000000000001</v>
      </c>
      <c r="DD60" s="125">
        <v>0.77700000000000002</v>
      </c>
    </row>
    <row r="61" spans="1:108" ht="15.6">
      <c r="A61" t="s">
        <v>503</v>
      </c>
      <c r="N61">
        <v>2.124556874451649</v>
      </c>
      <c r="O61">
        <v>9.2715889144162233E-2</v>
      </c>
      <c r="Q61" s="30" t="s">
        <v>503</v>
      </c>
      <c r="R61" s="31"/>
      <c r="S61" s="33" t="s">
        <v>504</v>
      </c>
      <c r="T61" s="30" t="s">
        <v>127</v>
      </c>
      <c r="U61" s="33" t="s">
        <v>127</v>
      </c>
      <c r="V61" s="33" t="s">
        <v>127</v>
      </c>
      <c r="X61" s="42" t="s">
        <v>503</v>
      </c>
      <c r="Y61" s="42"/>
      <c r="Z61" s="57">
        <v>1.9</v>
      </c>
      <c r="AA61" s="57"/>
      <c r="AB61" s="57">
        <v>1.97</v>
      </c>
      <c r="AC61" s="42" t="s">
        <v>127</v>
      </c>
      <c r="AD61" s="57">
        <v>1.3299999999999999E-2</v>
      </c>
      <c r="AE61" s="57"/>
      <c r="AF61" s="57" t="s">
        <v>133</v>
      </c>
      <c r="AI61" s="30" t="s">
        <v>503</v>
      </c>
      <c r="AJ61" s="31"/>
      <c r="AK61" s="33" t="s">
        <v>505</v>
      </c>
      <c r="AL61" s="30" t="s">
        <v>127</v>
      </c>
      <c r="AM61" s="33" t="s">
        <v>127</v>
      </c>
      <c r="AO61" s="61" t="s">
        <v>503</v>
      </c>
      <c r="AP61" s="61" t="s">
        <v>76</v>
      </c>
      <c r="AQ61" s="61" t="s">
        <v>127</v>
      </c>
      <c r="AR61" s="61" t="s">
        <v>76</v>
      </c>
      <c r="AS61" s="61">
        <v>2.5100000000000001E-2</v>
      </c>
      <c r="AU61" s="68" t="s">
        <v>503</v>
      </c>
      <c r="AV61" s="68">
        <v>1.49E-2</v>
      </c>
      <c r="AW61" s="68" t="s">
        <v>76</v>
      </c>
      <c r="AX61" s="68" t="s">
        <v>127</v>
      </c>
      <c r="AY61" s="68" t="s">
        <v>76</v>
      </c>
      <c r="AZ61" s="68">
        <v>2.23E-2</v>
      </c>
      <c r="BA61" s="68">
        <v>2.3400000000000001E-2</v>
      </c>
      <c r="BB61" s="68">
        <v>2.3E-2</v>
      </c>
      <c r="BC61" s="68" t="s">
        <v>76</v>
      </c>
      <c r="BD61" s="69">
        <v>2.29E-2</v>
      </c>
      <c r="BE61" s="68">
        <v>5.2999999999999998E-4</v>
      </c>
      <c r="BF61" s="68">
        <v>2.2999999999999998</v>
      </c>
      <c r="BR61" s="87" t="s">
        <v>503</v>
      </c>
      <c r="BS61" s="95" t="s">
        <v>127</v>
      </c>
      <c r="BT61" s="88" t="s">
        <v>133</v>
      </c>
      <c r="BU61" s="88">
        <v>2.7E-2</v>
      </c>
      <c r="BV61" s="88">
        <v>2.5000000000000001E-2</v>
      </c>
      <c r="BW61" s="42"/>
      <c r="BX61" s="88">
        <v>1.4750000000000001</v>
      </c>
      <c r="BY61" s="88">
        <v>1.5049999999999999</v>
      </c>
      <c r="BZ61" s="88">
        <v>1.4870000000000001</v>
      </c>
      <c r="CW61" s="124" t="s">
        <v>503</v>
      </c>
      <c r="CX61" s="125">
        <v>1.9E-2</v>
      </c>
      <c r="CY61" s="125"/>
      <c r="CZ61" s="126" t="s">
        <v>127</v>
      </c>
      <c r="DA61" s="126"/>
      <c r="DB61" s="125">
        <v>2.1000000000000001E-2</v>
      </c>
      <c r="DC61" s="125">
        <v>1.9E-2</v>
      </c>
      <c r="DD61" s="125">
        <v>2.1000000000000001E-2</v>
      </c>
    </row>
    <row r="62" spans="1:108" ht="30.95">
      <c r="A62" t="s">
        <v>506</v>
      </c>
      <c r="C62" s="164" t="s">
        <v>506</v>
      </c>
      <c r="D62" s="165">
        <v>54.1</v>
      </c>
      <c r="E62" s="165">
        <v>53.8</v>
      </c>
      <c r="F62" s="169">
        <v>50</v>
      </c>
      <c r="G62" s="32">
        <v>54.4</v>
      </c>
      <c r="H62" s="32">
        <v>54.7</v>
      </c>
      <c r="I62" s="32">
        <f t="shared" si="0"/>
        <v>53.4</v>
      </c>
      <c r="J62" s="32">
        <f t="shared" si="1"/>
        <v>1.9300259065618783</v>
      </c>
      <c r="K62" s="32" t="s">
        <v>507</v>
      </c>
      <c r="L62" s="166"/>
      <c r="N62">
        <v>56.472780659786636</v>
      </c>
      <c r="O62">
        <v>2.7813958839778703</v>
      </c>
      <c r="Q62" s="30" t="s">
        <v>506</v>
      </c>
      <c r="R62" s="34" t="s">
        <v>508</v>
      </c>
      <c r="S62" s="33" t="s">
        <v>509</v>
      </c>
      <c r="T62" s="28" t="s">
        <v>510</v>
      </c>
      <c r="U62" s="33" t="s">
        <v>511</v>
      </c>
      <c r="V62" s="33" t="s">
        <v>512</v>
      </c>
      <c r="X62" s="42" t="s">
        <v>506</v>
      </c>
      <c r="Y62" s="45" t="s">
        <v>513</v>
      </c>
      <c r="Z62" s="57">
        <v>54.7</v>
      </c>
      <c r="AA62" s="57"/>
      <c r="AB62" s="57">
        <v>55.1</v>
      </c>
      <c r="AC62" s="45" t="s">
        <v>510</v>
      </c>
      <c r="AD62" s="57">
        <v>2.74</v>
      </c>
      <c r="AE62" s="57"/>
      <c r="AF62" s="57">
        <v>2.93</v>
      </c>
      <c r="AI62" s="30" t="s">
        <v>506</v>
      </c>
      <c r="AJ62" s="34" t="s">
        <v>508</v>
      </c>
      <c r="AK62" s="33" t="s">
        <v>514</v>
      </c>
      <c r="AL62" s="28" t="s">
        <v>510</v>
      </c>
      <c r="AM62" s="33" t="s">
        <v>515</v>
      </c>
      <c r="AO62" s="61" t="s">
        <v>506</v>
      </c>
      <c r="AP62" s="61" t="s">
        <v>76</v>
      </c>
      <c r="AQ62" s="61" t="s">
        <v>510</v>
      </c>
      <c r="AR62" s="61" t="s">
        <v>76</v>
      </c>
      <c r="AS62" s="61">
        <v>2.63</v>
      </c>
      <c r="AU62" s="68" t="s">
        <v>506</v>
      </c>
      <c r="AV62" s="68">
        <v>0.151</v>
      </c>
      <c r="AW62" s="68" t="s">
        <v>76</v>
      </c>
      <c r="AX62" s="68" t="s">
        <v>510</v>
      </c>
      <c r="AY62" s="68" t="s">
        <v>76</v>
      </c>
      <c r="AZ62" s="68">
        <v>2.92</v>
      </c>
      <c r="BA62" s="68">
        <v>2.89</v>
      </c>
      <c r="BB62" s="68">
        <v>2.85</v>
      </c>
      <c r="BC62" s="68" t="s">
        <v>76</v>
      </c>
      <c r="BD62" s="69">
        <v>2.89</v>
      </c>
      <c r="BE62" s="68">
        <v>3.6999999999999998E-2</v>
      </c>
      <c r="BF62" s="68">
        <v>1.3</v>
      </c>
      <c r="BR62" s="87" t="s">
        <v>506</v>
      </c>
      <c r="BS62" s="95" t="s">
        <v>510</v>
      </c>
      <c r="BT62" s="88">
        <v>2.964</v>
      </c>
      <c r="BU62" s="88">
        <v>3.0289999999999999</v>
      </c>
      <c r="BV62" s="88">
        <v>2.964</v>
      </c>
      <c r="BW62" s="45" t="s">
        <v>513</v>
      </c>
      <c r="BX62" s="88">
        <v>55.564999999999998</v>
      </c>
      <c r="BY62" s="88">
        <v>55.164000000000001</v>
      </c>
      <c r="BZ62" s="88">
        <v>55.082999999999998</v>
      </c>
      <c r="CW62" s="124" t="s">
        <v>506</v>
      </c>
      <c r="CX62" s="125">
        <v>0.15</v>
      </c>
      <c r="CY62" s="125"/>
      <c r="CZ62" s="128" t="s">
        <v>510</v>
      </c>
      <c r="DA62" s="128"/>
      <c r="DB62" s="125">
        <v>2.8319999999999999</v>
      </c>
      <c r="DC62" s="125">
        <v>2.968</v>
      </c>
      <c r="DD62" s="125">
        <v>2.996</v>
      </c>
    </row>
    <row r="63" spans="1:108" ht="30.95">
      <c r="A63" t="s">
        <v>516</v>
      </c>
      <c r="N63">
        <v>0.52437674954838231</v>
      </c>
      <c r="O63">
        <v>0.17258000597517051</v>
      </c>
      <c r="Q63" s="30" t="s">
        <v>516</v>
      </c>
      <c r="R63" s="31"/>
      <c r="S63" s="33" t="s">
        <v>517</v>
      </c>
      <c r="T63" s="28" t="s">
        <v>518</v>
      </c>
      <c r="U63" s="33" t="s">
        <v>519</v>
      </c>
      <c r="V63" s="33" t="s">
        <v>127</v>
      </c>
      <c r="X63" s="42" t="s">
        <v>516</v>
      </c>
      <c r="Y63" s="42"/>
      <c r="Z63" s="57">
        <v>0.30099999999999999</v>
      </c>
      <c r="AA63" s="57"/>
      <c r="AB63" s="57">
        <v>0.30499999999999999</v>
      </c>
      <c r="AC63" s="45" t="s">
        <v>520</v>
      </c>
      <c r="AD63" s="57">
        <v>1.4999999999999999E-2</v>
      </c>
      <c r="AE63" s="57"/>
      <c r="AF63" s="57">
        <v>1.2200000000000001E-2</v>
      </c>
      <c r="AI63" s="30" t="s">
        <v>516</v>
      </c>
      <c r="AJ63" s="31"/>
      <c r="AK63" s="33" t="s">
        <v>521</v>
      </c>
      <c r="AL63" s="28" t="s">
        <v>518</v>
      </c>
      <c r="AM63" s="33" t="s">
        <v>127</v>
      </c>
      <c r="AO63" s="61" t="s">
        <v>516</v>
      </c>
      <c r="AP63" s="61" t="s">
        <v>76</v>
      </c>
      <c r="AQ63" s="61" t="s">
        <v>522</v>
      </c>
      <c r="AR63" s="61" t="s">
        <v>76</v>
      </c>
      <c r="AS63" s="61">
        <v>3.6999999999999998E-2</v>
      </c>
      <c r="AU63" s="70" t="s">
        <v>516</v>
      </c>
      <c r="AV63" s="70">
        <v>1.9699999999999999E-2</v>
      </c>
      <c r="AW63" s="70" t="s">
        <v>76</v>
      </c>
      <c r="AX63" s="70" t="s">
        <v>522</v>
      </c>
      <c r="AY63" s="70" t="s">
        <v>76</v>
      </c>
      <c r="AZ63" s="70">
        <v>3.6600000000000001E-2</v>
      </c>
      <c r="BA63" s="70">
        <v>3.56E-2</v>
      </c>
      <c r="BB63" s="70">
        <v>3.2800000000000003E-2</v>
      </c>
      <c r="BC63" s="70" t="s">
        <v>76</v>
      </c>
      <c r="BD63" s="71">
        <v>3.5000000000000003E-2</v>
      </c>
      <c r="BE63" s="70">
        <v>2E-3</v>
      </c>
      <c r="BF63" s="70">
        <v>5.7</v>
      </c>
      <c r="BR63" s="87" t="s">
        <v>516</v>
      </c>
      <c r="BS63" s="95" t="s">
        <v>522</v>
      </c>
      <c r="BT63" s="88">
        <v>2.1999999999999999E-2</v>
      </c>
      <c r="BU63" s="88">
        <v>2.1999999999999999E-2</v>
      </c>
      <c r="BV63" s="88">
        <v>0.02</v>
      </c>
      <c r="BW63" s="89"/>
      <c r="BX63" s="88">
        <v>0.19500000000000001</v>
      </c>
      <c r="BY63" s="88">
        <v>0.193</v>
      </c>
      <c r="BZ63" s="88">
        <v>0.19600000000000001</v>
      </c>
      <c r="CW63" s="129" t="s">
        <v>516</v>
      </c>
      <c r="CX63" s="130">
        <v>4.2000000000000003E-2</v>
      </c>
      <c r="CY63" s="130"/>
      <c r="CZ63" s="131" t="s">
        <v>522</v>
      </c>
      <c r="DA63" s="131"/>
      <c r="DB63" s="130">
        <v>2.3E-2</v>
      </c>
      <c r="DC63" s="130">
        <v>2.7E-2</v>
      </c>
      <c r="DD63" s="130">
        <v>2.5000000000000001E-2</v>
      </c>
    </row>
    <row r="64" spans="1:108" ht="15.6">
      <c r="A64" t="s">
        <v>523</v>
      </c>
      <c r="N64">
        <v>1.5890105056754844</v>
      </c>
      <c r="O64">
        <v>7.8752972712927485E-2</v>
      </c>
      <c r="Q64" s="30" t="s">
        <v>523</v>
      </c>
      <c r="R64" s="32"/>
      <c r="S64" s="33" t="s">
        <v>431</v>
      </c>
      <c r="T64" s="28" t="s">
        <v>127</v>
      </c>
      <c r="U64" s="33" t="s">
        <v>127</v>
      </c>
      <c r="V64" s="33" t="s">
        <v>127</v>
      </c>
      <c r="X64" s="42" t="s">
        <v>523</v>
      </c>
      <c r="Y64" s="42"/>
      <c r="Z64" s="57">
        <v>1.29</v>
      </c>
      <c r="AA64" s="57"/>
      <c r="AB64" s="57">
        <v>1.33</v>
      </c>
      <c r="AC64" s="45" t="s">
        <v>127</v>
      </c>
      <c r="AD64" s="57">
        <v>4.3499999999999997E-2</v>
      </c>
      <c r="AE64" s="57"/>
      <c r="AF64" s="57">
        <v>3.85E-2</v>
      </c>
      <c r="AI64" s="30" t="s">
        <v>523</v>
      </c>
      <c r="AJ64" s="32"/>
      <c r="AK64" s="33" t="s">
        <v>524</v>
      </c>
      <c r="AL64" s="28" t="s">
        <v>127</v>
      </c>
      <c r="AM64" s="33" t="s">
        <v>127</v>
      </c>
      <c r="AO64" s="61" t="s">
        <v>523</v>
      </c>
      <c r="AP64" s="61" t="s">
        <v>76</v>
      </c>
      <c r="AQ64" s="61" t="s">
        <v>127</v>
      </c>
      <c r="AR64" s="61" t="s">
        <v>76</v>
      </c>
      <c r="AS64" s="61">
        <v>2.1399999999999999E-2</v>
      </c>
      <c r="AU64" s="68" t="s">
        <v>523</v>
      </c>
      <c r="AV64" s="68">
        <v>1.21E-2</v>
      </c>
      <c r="AW64" s="68" t="s">
        <v>76</v>
      </c>
      <c r="AX64" s="68" t="s">
        <v>127</v>
      </c>
      <c r="AY64" s="68" t="s">
        <v>76</v>
      </c>
      <c r="AZ64" s="68" t="s">
        <v>131</v>
      </c>
      <c r="BA64" s="68" t="s">
        <v>131</v>
      </c>
      <c r="BB64" s="68">
        <v>4.4600000000000001E-2</v>
      </c>
      <c r="BC64" s="68" t="s">
        <v>76</v>
      </c>
      <c r="BD64" s="69" t="s">
        <v>131</v>
      </c>
      <c r="BE64" s="68" t="s">
        <v>76</v>
      </c>
      <c r="BF64" s="68" t="s">
        <v>76</v>
      </c>
      <c r="BR64" s="87" t="s">
        <v>523</v>
      </c>
      <c r="BS64" s="95" t="s">
        <v>127</v>
      </c>
      <c r="BT64" s="88">
        <v>5.5E-2</v>
      </c>
      <c r="BU64" s="88">
        <v>5.8999999999999997E-2</v>
      </c>
      <c r="BV64" s="88">
        <v>0.06</v>
      </c>
      <c r="BW64" s="42"/>
      <c r="BX64" s="88">
        <v>2.2770000000000001</v>
      </c>
      <c r="BY64" s="88">
        <v>2.4209999999999998</v>
      </c>
      <c r="BZ64" s="88">
        <v>2.3540000000000001</v>
      </c>
      <c r="CW64" s="124" t="s">
        <v>523</v>
      </c>
      <c r="CX64" s="125">
        <v>4.0000000000000001E-3</v>
      </c>
      <c r="CY64" s="125"/>
      <c r="CZ64" s="126" t="s">
        <v>127</v>
      </c>
      <c r="DA64" s="126"/>
      <c r="DB64" s="125">
        <v>6.2E-2</v>
      </c>
      <c r="DC64" s="125">
        <v>6.0999999999999999E-2</v>
      </c>
      <c r="DD64" s="125">
        <v>6.4000000000000001E-2</v>
      </c>
    </row>
    <row r="65" spans="1:108" ht="15.6">
      <c r="A65" t="s">
        <v>525</v>
      </c>
      <c r="N65">
        <v>0.91248542023215606</v>
      </c>
      <c r="O65">
        <v>0.05</v>
      </c>
      <c r="Q65" s="30" t="s">
        <v>525</v>
      </c>
      <c r="R65" s="32"/>
      <c r="S65" s="33" t="s">
        <v>526</v>
      </c>
      <c r="T65" s="30" t="s">
        <v>127</v>
      </c>
      <c r="U65" s="33" t="s">
        <v>127</v>
      </c>
      <c r="V65" s="33" t="s">
        <v>127</v>
      </c>
      <c r="X65" s="42" t="s">
        <v>525</v>
      </c>
      <c r="Y65" s="42"/>
      <c r="Z65" s="57">
        <v>0.86299999999999999</v>
      </c>
      <c r="AA65" s="57"/>
      <c r="AB65" s="57">
        <v>0.78100000000000003</v>
      </c>
      <c r="AC65" s="42" t="s">
        <v>127</v>
      </c>
      <c r="AD65" s="57">
        <v>1.46E-2</v>
      </c>
      <c r="AE65" s="57"/>
      <c r="AF65" s="57">
        <v>8.6999999999999994E-3</v>
      </c>
      <c r="AI65" s="30" t="s">
        <v>525</v>
      </c>
      <c r="AJ65" s="32"/>
      <c r="AK65" s="33" t="s">
        <v>527</v>
      </c>
      <c r="AL65" s="30" t="s">
        <v>127</v>
      </c>
      <c r="AM65" s="33" t="s">
        <v>127</v>
      </c>
      <c r="AO65" s="61" t="s">
        <v>525</v>
      </c>
      <c r="AP65" s="61" t="s">
        <v>76</v>
      </c>
      <c r="AQ65" s="61" t="s">
        <v>127</v>
      </c>
      <c r="AR65" s="61" t="s">
        <v>76</v>
      </c>
      <c r="AS65" s="61">
        <v>2.98E-2</v>
      </c>
      <c r="AU65" s="68" t="s">
        <v>525</v>
      </c>
      <c r="AV65" s="68">
        <v>2.7E-2</v>
      </c>
      <c r="AW65" s="68" t="s">
        <v>76</v>
      </c>
      <c r="AX65" s="68" t="s">
        <v>127</v>
      </c>
      <c r="AY65" s="68" t="s">
        <v>76</v>
      </c>
      <c r="AZ65" s="68" t="s">
        <v>131</v>
      </c>
      <c r="BA65" s="68">
        <v>2.5700000000000001E-2</v>
      </c>
      <c r="BB65" s="68" t="s">
        <v>131</v>
      </c>
      <c r="BC65" s="68" t="s">
        <v>76</v>
      </c>
      <c r="BD65" s="69" t="s">
        <v>131</v>
      </c>
      <c r="BE65" s="68" t="s">
        <v>76</v>
      </c>
      <c r="BF65" s="68" t="s">
        <v>76</v>
      </c>
      <c r="BR65" s="87" t="s">
        <v>525</v>
      </c>
      <c r="BS65" s="95" t="s">
        <v>127</v>
      </c>
      <c r="BT65" s="88">
        <v>1.4999999999999999E-2</v>
      </c>
      <c r="BU65" s="88">
        <v>1.4E-2</v>
      </c>
      <c r="BV65" s="88">
        <v>1.6E-2</v>
      </c>
      <c r="BW65" s="45"/>
      <c r="BX65" s="88">
        <v>0.81599999999999995</v>
      </c>
      <c r="BY65" s="88">
        <v>0.80300000000000005</v>
      </c>
      <c r="BZ65" s="88">
        <v>0.8</v>
      </c>
      <c r="CW65" s="124" t="s">
        <v>525</v>
      </c>
      <c r="CX65" s="125">
        <v>3.0000000000000001E-3</v>
      </c>
      <c r="CY65" s="125"/>
      <c r="CZ65" s="126" t="s">
        <v>127</v>
      </c>
      <c r="DA65" s="126"/>
      <c r="DB65" s="125">
        <v>1.4999999999999999E-2</v>
      </c>
      <c r="DC65" s="125">
        <v>1.4999999999999999E-2</v>
      </c>
      <c r="DD65" s="125">
        <v>1.7999999999999999E-2</v>
      </c>
    </row>
    <row r="66" spans="1:108" ht="30.95">
      <c r="A66" t="s">
        <v>528</v>
      </c>
      <c r="N66">
        <v>14.051089630899385</v>
      </c>
      <c r="O66">
        <v>0.33369736135958472</v>
      </c>
      <c r="Q66" s="30" t="s">
        <v>528</v>
      </c>
      <c r="R66" s="34" t="s">
        <v>529</v>
      </c>
      <c r="S66" s="33" t="s">
        <v>203</v>
      </c>
      <c r="T66" s="28" t="s">
        <v>530</v>
      </c>
      <c r="U66" s="33" t="s">
        <v>531</v>
      </c>
      <c r="V66" s="33" t="s">
        <v>532</v>
      </c>
      <c r="X66" s="42" t="s">
        <v>528</v>
      </c>
      <c r="Y66" s="45" t="s">
        <v>533</v>
      </c>
      <c r="Z66" s="57">
        <v>12.4</v>
      </c>
      <c r="AA66" s="57"/>
      <c r="AB66" s="57">
        <v>12.3</v>
      </c>
      <c r="AC66" s="45" t="s">
        <v>534</v>
      </c>
      <c r="AD66" s="57">
        <v>0.29699999999999999</v>
      </c>
      <c r="AE66" s="57"/>
      <c r="AF66" s="57">
        <v>0.314</v>
      </c>
      <c r="AI66" s="30" t="s">
        <v>528</v>
      </c>
      <c r="AJ66" s="34" t="s">
        <v>529</v>
      </c>
      <c r="AK66" s="33" t="s">
        <v>535</v>
      </c>
      <c r="AL66" s="28" t="s">
        <v>530</v>
      </c>
      <c r="AM66" s="33" t="s">
        <v>536</v>
      </c>
      <c r="AO66" s="61" t="s">
        <v>528</v>
      </c>
      <c r="AP66" s="61" t="s">
        <v>76</v>
      </c>
      <c r="AQ66" s="61" t="s">
        <v>537</v>
      </c>
      <c r="AR66" s="61" t="s">
        <v>76</v>
      </c>
      <c r="AS66" s="61">
        <v>0.33200000000000002</v>
      </c>
      <c r="AU66" s="68" t="s">
        <v>528</v>
      </c>
      <c r="AV66" s="68">
        <v>7.7499999999999999E-2</v>
      </c>
      <c r="AW66" s="68" t="s">
        <v>76</v>
      </c>
      <c r="AX66" s="68" t="s">
        <v>537</v>
      </c>
      <c r="AY66" s="68" t="s">
        <v>76</v>
      </c>
      <c r="AZ66" s="68">
        <v>0.30299999999999999</v>
      </c>
      <c r="BA66" s="68">
        <v>0.313</v>
      </c>
      <c r="BB66" s="68">
        <v>0.32500000000000001</v>
      </c>
      <c r="BC66" s="68" t="s">
        <v>76</v>
      </c>
      <c r="BD66" s="69">
        <v>0.314</v>
      </c>
      <c r="BE66" s="68">
        <v>1.0999999999999999E-2</v>
      </c>
      <c r="BF66" s="68">
        <v>3.6</v>
      </c>
      <c r="BR66" s="87" t="s">
        <v>528</v>
      </c>
      <c r="BS66" s="95" t="s">
        <v>537</v>
      </c>
      <c r="BT66" s="88">
        <v>0.32200000000000001</v>
      </c>
      <c r="BU66" s="88">
        <v>0.33800000000000002</v>
      </c>
      <c r="BV66" s="88">
        <v>0.33300000000000002</v>
      </c>
      <c r="BW66" s="45" t="s">
        <v>533</v>
      </c>
      <c r="BX66" s="88">
        <v>12.617000000000001</v>
      </c>
      <c r="BY66" s="88">
        <v>12.64</v>
      </c>
      <c r="BZ66" s="88">
        <v>12.324999999999999</v>
      </c>
      <c r="CW66" s="124" t="s">
        <v>528</v>
      </c>
      <c r="CX66" s="125">
        <v>7.2999999999999995E-2</v>
      </c>
      <c r="CY66" s="125"/>
      <c r="CZ66" s="126" t="s">
        <v>537</v>
      </c>
      <c r="DA66" s="126"/>
      <c r="DB66" s="125">
        <v>0.28799999999999998</v>
      </c>
      <c r="DC66" s="125">
        <v>0.29799999999999999</v>
      </c>
      <c r="DD66" s="125">
        <v>0.29199999999999998</v>
      </c>
    </row>
    <row r="67" spans="1:108" ht="30.95">
      <c r="A67" t="s">
        <v>538</v>
      </c>
      <c r="C67" s="164" t="s">
        <v>538</v>
      </c>
      <c r="D67" s="165">
        <v>7.35</v>
      </c>
      <c r="E67" s="165">
        <v>5.71</v>
      </c>
      <c r="F67" s="31">
        <v>5.8</v>
      </c>
      <c r="G67" s="31">
        <v>6.24</v>
      </c>
      <c r="H67" s="31">
        <v>5.73</v>
      </c>
      <c r="I67" s="31">
        <f t="shared" si="0"/>
        <v>6.1660000000000004</v>
      </c>
      <c r="J67" s="31">
        <f t="shared" si="1"/>
        <v>0.69629735027501172</v>
      </c>
      <c r="K67" s="32" t="s">
        <v>539</v>
      </c>
      <c r="L67" s="166"/>
      <c r="N67">
        <v>4.7796741613180469</v>
      </c>
      <c r="O67">
        <v>0.1227287787853017</v>
      </c>
      <c r="Q67" s="30" t="s">
        <v>538</v>
      </c>
      <c r="R67" s="34" t="s">
        <v>540</v>
      </c>
      <c r="S67" s="33" t="s">
        <v>541</v>
      </c>
      <c r="T67" s="28" t="s">
        <v>542</v>
      </c>
      <c r="U67" s="33" t="s">
        <v>543</v>
      </c>
      <c r="V67" s="33" t="s">
        <v>544</v>
      </c>
      <c r="X67" s="42" t="s">
        <v>538</v>
      </c>
      <c r="Y67" s="45" t="s">
        <v>545</v>
      </c>
      <c r="Z67" s="57">
        <v>4.4800000000000004</v>
      </c>
      <c r="AA67" s="57"/>
      <c r="AB67" s="57">
        <v>5.14</v>
      </c>
      <c r="AC67" s="45" t="s">
        <v>546</v>
      </c>
      <c r="AD67" s="57">
        <v>0.105</v>
      </c>
      <c r="AE67" s="57"/>
      <c r="AF67" s="57">
        <v>0.129</v>
      </c>
      <c r="AI67" s="30" t="s">
        <v>538</v>
      </c>
      <c r="AJ67" s="34" t="s">
        <v>540</v>
      </c>
      <c r="AK67" s="33" t="s">
        <v>547</v>
      </c>
      <c r="AL67" s="28" t="s">
        <v>542</v>
      </c>
      <c r="AM67" s="33">
        <v>0.874</v>
      </c>
      <c r="AO67" s="61" t="s">
        <v>538</v>
      </c>
      <c r="AP67" s="61" t="s">
        <v>76</v>
      </c>
      <c r="AQ67" s="61" t="s">
        <v>548</v>
      </c>
      <c r="AR67" s="61" t="s">
        <v>76</v>
      </c>
      <c r="AS67" s="61">
        <v>0.13900000000000001</v>
      </c>
      <c r="AU67" s="68" t="s">
        <v>538</v>
      </c>
      <c r="AV67" s="68">
        <v>5.0599999999999999E-2</v>
      </c>
      <c r="AW67" s="68" t="s">
        <v>76</v>
      </c>
      <c r="AX67" s="68" t="s">
        <v>548</v>
      </c>
      <c r="AY67" s="68" t="s">
        <v>76</v>
      </c>
      <c r="AZ67" s="68">
        <v>0.128</v>
      </c>
      <c r="BA67" s="68">
        <v>0.13200000000000001</v>
      </c>
      <c r="BB67" s="68">
        <v>0.13100000000000001</v>
      </c>
      <c r="BC67" s="68" t="s">
        <v>76</v>
      </c>
      <c r="BD67" s="69">
        <v>0.13100000000000001</v>
      </c>
      <c r="BE67" s="68">
        <v>2.3E-3</v>
      </c>
      <c r="BF67" s="68">
        <v>1.8</v>
      </c>
      <c r="BR67" s="87" t="s">
        <v>538</v>
      </c>
      <c r="BS67" s="95" t="s">
        <v>548</v>
      </c>
      <c r="BT67" s="88">
        <v>0.14199999999999999</v>
      </c>
      <c r="BU67" s="88">
        <v>0.14299999999999999</v>
      </c>
      <c r="BV67" s="88">
        <v>0.14699999999999999</v>
      </c>
      <c r="BW67" s="91" t="s">
        <v>545</v>
      </c>
      <c r="BX67" s="88">
        <v>5.6740000000000004</v>
      </c>
      <c r="BY67" s="88">
        <v>5.468</v>
      </c>
      <c r="BZ67" s="88">
        <v>5.6980000000000004</v>
      </c>
      <c r="CW67" s="124" t="s">
        <v>538</v>
      </c>
      <c r="CX67" s="125">
        <v>0.01</v>
      </c>
      <c r="CY67" s="125"/>
      <c r="CZ67" s="126" t="s">
        <v>548</v>
      </c>
      <c r="DA67" s="126"/>
      <c r="DB67" s="125">
        <v>0.14799999999999999</v>
      </c>
      <c r="DC67" s="125">
        <v>0.13600000000000001</v>
      </c>
      <c r="DD67" s="125">
        <v>0.13100000000000001</v>
      </c>
    </row>
    <row r="68" spans="1:108" ht="30.95">
      <c r="A68" t="s">
        <v>549</v>
      </c>
      <c r="C68" s="164"/>
      <c r="D68" s="165"/>
      <c r="E68" s="165"/>
      <c r="F68" s="31"/>
      <c r="G68" s="31"/>
      <c r="H68" s="31"/>
      <c r="I68" s="31"/>
      <c r="J68" s="31"/>
      <c r="K68" s="32"/>
      <c r="L68" s="166"/>
      <c r="N68">
        <v>19.771232203858403</v>
      </c>
      <c r="O68">
        <v>0.7021813592534637</v>
      </c>
      <c r="Q68" s="35" t="s">
        <v>549</v>
      </c>
      <c r="R68" s="39"/>
      <c r="S68" s="37" t="s">
        <v>550</v>
      </c>
      <c r="T68" s="36" t="s">
        <v>551</v>
      </c>
      <c r="U68" s="37" t="s">
        <v>552</v>
      </c>
      <c r="V68" s="37" t="s">
        <v>553</v>
      </c>
      <c r="X68" s="42" t="s">
        <v>554</v>
      </c>
      <c r="Y68" s="42"/>
      <c r="Z68" s="57">
        <v>19.399999999999999</v>
      </c>
      <c r="AA68" s="57"/>
      <c r="AB68" s="57">
        <v>19</v>
      </c>
      <c r="AC68" s="45" t="s">
        <v>555</v>
      </c>
      <c r="AD68" s="57">
        <v>0.40799999999999997</v>
      </c>
      <c r="AE68" s="57"/>
      <c r="AF68" s="57">
        <v>0.39400000000000002</v>
      </c>
      <c r="AI68" s="30" t="s">
        <v>549</v>
      </c>
      <c r="AJ68" s="32"/>
      <c r="AK68" s="33" t="s">
        <v>556</v>
      </c>
      <c r="AL68" s="28" t="s">
        <v>551</v>
      </c>
      <c r="AM68" s="33" t="s">
        <v>444</v>
      </c>
      <c r="AO68" s="61" t="s">
        <v>554</v>
      </c>
      <c r="AP68" s="61" t="s">
        <v>76</v>
      </c>
      <c r="AQ68" s="61" t="s">
        <v>557</v>
      </c>
      <c r="AR68" s="61" t="s">
        <v>76</v>
      </c>
      <c r="AS68" s="61">
        <v>0.75800000000000001</v>
      </c>
      <c r="AU68" s="70" t="s">
        <v>554</v>
      </c>
      <c r="AV68" s="70">
        <v>0.33600000000000002</v>
      </c>
      <c r="AW68" s="70" t="s">
        <v>76</v>
      </c>
      <c r="AX68" s="70" t="s">
        <v>557</v>
      </c>
      <c r="AY68" s="70" t="s">
        <v>76</v>
      </c>
      <c r="AZ68" s="70">
        <v>0.54600000000000004</v>
      </c>
      <c r="BA68" s="70">
        <v>0.58699999999999997</v>
      </c>
      <c r="BB68" s="70">
        <v>0.54100000000000004</v>
      </c>
      <c r="BC68" s="70" t="s">
        <v>76</v>
      </c>
      <c r="BD68" s="71">
        <v>0.55800000000000005</v>
      </c>
      <c r="BE68" s="70">
        <v>2.5000000000000001E-2</v>
      </c>
      <c r="BF68" s="70">
        <v>4.5</v>
      </c>
      <c r="BR68" s="87" t="s">
        <v>554</v>
      </c>
      <c r="BS68" s="95" t="s">
        <v>557</v>
      </c>
      <c r="BT68" s="88">
        <v>0.78</v>
      </c>
      <c r="BU68" s="88">
        <v>0.76500000000000001</v>
      </c>
      <c r="BV68" s="88">
        <v>0.73599999999999999</v>
      </c>
      <c r="BW68" s="89"/>
      <c r="BX68" s="88">
        <v>23.254000000000001</v>
      </c>
      <c r="BY68" s="88">
        <v>23.606999999999999</v>
      </c>
      <c r="BZ68" s="88">
        <v>23.905000000000001</v>
      </c>
      <c r="CW68" s="129" t="s">
        <v>554</v>
      </c>
      <c r="CX68" s="130">
        <v>8.8999999999999996E-2</v>
      </c>
      <c r="CY68" s="130"/>
      <c r="CZ68" s="131" t="s">
        <v>557</v>
      </c>
      <c r="DA68" s="131"/>
      <c r="DB68" s="130">
        <v>0.499</v>
      </c>
      <c r="DC68" s="130">
        <v>0.46500000000000002</v>
      </c>
      <c r="DD68" s="130">
        <v>0.46700000000000003</v>
      </c>
    </row>
    <row r="69" spans="1:108" ht="30.95">
      <c r="A69" t="s">
        <v>558</v>
      </c>
      <c r="C69" s="164"/>
      <c r="D69" s="165"/>
      <c r="E69" s="165"/>
      <c r="F69" s="31"/>
      <c r="G69" s="31"/>
      <c r="H69" s="31"/>
      <c r="I69" s="31"/>
      <c r="J69" s="31"/>
      <c r="K69" s="32"/>
      <c r="L69" s="166"/>
      <c r="N69">
        <v>1.2862133989876277</v>
      </c>
      <c r="O69">
        <v>0.11835454375134452</v>
      </c>
      <c r="Q69" s="30" t="s">
        <v>558</v>
      </c>
      <c r="R69" s="32"/>
      <c r="S69" s="33" t="s">
        <v>559</v>
      </c>
      <c r="T69" s="30" t="s">
        <v>560</v>
      </c>
      <c r="U69" s="33" t="s">
        <v>561</v>
      </c>
      <c r="V69" s="33" t="s">
        <v>466</v>
      </c>
      <c r="X69" s="42" t="s">
        <v>558</v>
      </c>
      <c r="Y69" s="42"/>
      <c r="Z69" s="57">
        <v>1.37</v>
      </c>
      <c r="AA69" s="57"/>
      <c r="AB69" s="57">
        <v>1.38</v>
      </c>
      <c r="AC69" s="44" t="s">
        <v>560</v>
      </c>
      <c r="AD69" s="58">
        <v>4.7300000000000002E-2</v>
      </c>
      <c r="AE69" s="58"/>
      <c r="AF69" s="58">
        <v>4.9500000000000002E-2</v>
      </c>
      <c r="AI69" s="30" t="s">
        <v>558</v>
      </c>
      <c r="AJ69" s="32"/>
      <c r="AK69" s="33" t="s">
        <v>181</v>
      </c>
      <c r="AL69" s="30" t="s">
        <v>560</v>
      </c>
      <c r="AM69" s="33" t="s">
        <v>562</v>
      </c>
      <c r="AO69" s="61" t="s">
        <v>558</v>
      </c>
      <c r="AP69" s="61" t="s">
        <v>76</v>
      </c>
      <c r="AQ69" s="61" t="s">
        <v>560</v>
      </c>
      <c r="AR69" s="61" t="s">
        <v>76</v>
      </c>
      <c r="AS69" s="61">
        <v>6.54E-2</v>
      </c>
      <c r="AU69" s="70" t="s">
        <v>558</v>
      </c>
      <c r="AV69" s="70">
        <v>2.6499999999999999E-2</v>
      </c>
      <c r="AW69" s="70" t="s">
        <v>76</v>
      </c>
      <c r="AX69" s="70" t="s">
        <v>560</v>
      </c>
      <c r="AY69" s="70" t="s">
        <v>76</v>
      </c>
      <c r="AZ69" s="70">
        <v>4.7300000000000002E-2</v>
      </c>
      <c r="BA69" s="70">
        <v>4.8800000000000003E-2</v>
      </c>
      <c r="BB69" s="70">
        <v>5.1499999999999997E-2</v>
      </c>
      <c r="BC69" s="70" t="s">
        <v>76</v>
      </c>
      <c r="BD69" s="71">
        <v>4.9200000000000001E-2</v>
      </c>
      <c r="BE69" s="70">
        <v>2.0999999999999999E-3</v>
      </c>
      <c r="BF69" s="70">
        <v>4.4000000000000004</v>
      </c>
      <c r="BR69" s="102" t="s">
        <v>558</v>
      </c>
      <c r="BS69" s="103" t="s">
        <v>560</v>
      </c>
      <c r="BT69" s="90">
        <v>4.2999999999999997E-2</v>
      </c>
      <c r="BU69" s="90">
        <v>4.3999999999999997E-2</v>
      </c>
      <c r="BV69" s="90">
        <v>4.2999999999999997E-2</v>
      </c>
      <c r="BW69" s="42"/>
      <c r="BX69" s="90">
        <v>0.93200000000000005</v>
      </c>
      <c r="BY69" s="90">
        <v>0.90800000000000003</v>
      </c>
      <c r="BZ69" s="90">
        <v>0.93400000000000005</v>
      </c>
      <c r="CW69" s="129" t="s">
        <v>558</v>
      </c>
      <c r="CX69" s="130">
        <v>3.2000000000000001E-2</v>
      </c>
      <c r="CY69" s="130"/>
      <c r="CZ69" s="131" t="s">
        <v>560</v>
      </c>
      <c r="DA69" s="131"/>
      <c r="DB69" s="130">
        <v>7.0999999999999994E-2</v>
      </c>
      <c r="DC69" s="130">
        <v>6.8000000000000005E-2</v>
      </c>
      <c r="DD69" s="130">
        <v>7.1999999999999995E-2</v>
      </c>
    </row>
    <row r="70" spans="1:108" ht="30.95">
      <c r="A70" t="s">
        <v>563</v>
      </c>
      <c r="C70" s="164"/>
      <c r="D70" s="165"/>
      <c r="E70" s="165"/>
      <c r="F70" s="31"/>
      <c r="G70" s="31"/>
      <c r="H70" s="31"/>
      <c r="I70" s="31"/>
      <c r="J70" s="31"/>
      <c r="K70" s="32"/>
      <c r="L70" s="166"/>
      <c r="N70">
        <v>16.316608941952659</v>
      </c>
      <c r="O70">
        <v>0.65212927225728001</v>
      </c>
      <c r="Q70" s="30" t="s">
        <v>563</v>
      </c>
      <c r="R70" s="32"/>
      <c r="S70" s="33" t="s">
        <v>312</v>
      </c>
      <c r="T70" s="28" t="s">
        <v>564</v>
      </c>
      <c r="U70" s="33" t="s">
        <v>565</v>
      </c>
      <c r="V70" s="33" t="s">
        <v>566</v>
      </c>
      <c r="X70" s="42" t="s">
        <v>563</v>
      </c>
      <c r="Y70" s="42"/>
      <c r="Z70" s="57">
        <v>60.2</v>
      </c>
      <c r="AA70" s="57"/>
      <c r="AB70" s="57">
        <v>60.9</v>
      </c>
      <c r="AC70" s="50" t="s">
        <v>567</v>
      </c>
      <c r="AD70" s="59">
        <v>2.11</v>
      </c>
      <c r="AE70" s="59"/>
      <c r="AF70" s="59">
        <v>2.15</v>
      </c>
      <c r="AI70" s="30" t="s">
        <v>563</v>
      </c>
      <c r="AJ70" s="32"/>
      <c r="AK70" s="33" t="s">
        <v>568</v>
      </c>
      <c r="AL70" s="28" t="s">
        <v>564</v>
      </c>
      <c r="AM70" s="33" t="s">
        <v>569</v>
      </c>
      <c r="AO70" s="61" t="s">
        <v>563</v>
      </c>
      <c r="AP70" s="61" t="s">
        <v>76</v>
      </c>
      <c r="AQ70" s="61" t="s">
        <v>570</v>
      </c>
      <c r="AR70" s="61" t="s">
        <v>76</v>
      </c>
      <c r="AS70" s="61">
        <v>2.99</v>
      </c>
      <c r="AU70" s="74" t="s">
        <v>563</v>
      </c>
      <c r="AV70" s="74">
        <v>0.54300000000000004</v>
      </c>
      <c r="AW70" s="74" t="s">
        <v>76</v>
      </c>
      <c r="AX70" s="74" t="s">
        <v>570</v>
      </c>
      <c r="AY70" s="74" t="s">
        <v>76</v>
      </c>
      <c r="AZ70" s="74">
        <v>2</v>
      </c>
      <c r="BA70" s="74">
        <v>2.06</v>
      </c>
      <c r="BB70" s="74">
        <v>2.14</v>
      </c>
      <c r="BC70" s="74" t="s">
        <v>76</v>
      </c>
      <c r="BD70" s="75">
        <v>2.0699999999999998</v>
      </c>
      <c r="BE70" s="74">
        <v>7.0999999999999994E-2</v>
      </c>
      <c r="BF70" s="74">
        <v>3.4</v>
      </c>
      <c r="BR70" s="112" t="s">
        <v>563</v>
      </c>
      <c r="BS70" s="113" t="s">
        <v>570</v>
      </c>
      <c r="BT70" s="114">
        <v>2.1160000000000001</v>
      </c>
      <c r="BU70" s="114">
        <v>2.2080000000000002</v>
      </c>
      <c r="BV70" s="114">
        <v>2.097</v>
      </c>
      <c r="BW70" s="45"/>
      <c r="BX70" s="114">
        <v>49.947000000000003</v>
      </c>
      <c r="BY70" s="114">
        <v>51.103999999999999</v>
      </c>
      <c r="BZ70" s="114">
        <v>51.954000000000001</v>
      </c>
      <c r="CW70" s="124" t="s">
        <v>563</v>
      </c>
      <c r="CX70" s="125">
        <v>8.3000000000000004E-2</v>
      </c>
      <c r="CY70" s="125"/>
      <c r="CZ70" s="126" t="s">
        <v>570</v>
      </c>
      <c r="DA70" s="126"/>
      <c r="DB70" s="125">
        <v>0.63200000000000001</v>
      </c>
      <c r="DC70" s="125">
        <v>0.64800000000000002</v>
      </c>
      <c r="DD70" s="125">
        <v>0.624</v>
      </c>
    </row>
    <row r="71" spans="1:108" ht="15.6">
      <c r="A71" t="s">
        <v>571</v>
      </c>
      <c r="C71" s="164"/>
      <c r="D71" s="165"/>
      <c r="E71" s="165"/>
      <c r="F71" s="31"/>
      <c r="G71" s="31"/>
      <c r="H71" s="31"/>
      <c r="I71" s="31"/>
      <c r="J71" s="31"/>
      <c r="K71" s="32"/>
      <c r="L71" s="166"/>
      <c r="N71">
        <v>0.26880069615738189</v>
      </c>
      <c r="O71">
        <v>0.05</v>
      </c>
      <c r="Q71" s="30" t="s">
        <v>571</v>
      </c>
      <c r="R71" s="32"/>
      <c r="S71" s="33" t="s">
        <v>402</v>
      </c>
      <c r="T71" s="28" t="s">
        <v>237</v>
      </c>
      <c r="U71" s="33" t="s">
        <v>127</v>
      </c>
      <c r="V71" s="33" t="s">
        <v>127</v>
      </c>
      <c r="X71" s="42" t="s">
        <v>571</v>
      </c>
      <c r="Y71" s="42"/>
      <c r="Z71" s="57">
        <v>8.1499999999999993E-3</v>
      </c>
      <c r="AA71" s="57"/>
      <c r="AB71" s="57">
        <v>7.8600000000000007E-3</v>
      </c>
      <c r="AC71" s="45" t="s">
        <v>237</v>
      </c>
      <c r="AD71" s="57" t="s">
        <v>133</v>
      </c>
      <c r="AE71" s="57"/>
      <c r="AF71" s="57" t="s">
        <v>133</v>
      </c>
      <c r="AI71" s="30" t="s">
        <v>571</v>
      </c>
      <c r="AJ71" s="32"/>
      <c r="AK71" s="33" t="s">
        <v>127</v>
      </c>
      <c r="AL71" s="28" t="s">
        <v>237</v>
      </c>
      <c r="AM71" s="33" t="s">
        <v>127</v>
      </c>
      <c r="AO71" s="61" t="s">
        <v>571</v>
      </c>
      <c r="AP71" s="61" t="s">
        <v>76</v>
      </c>
      <c r="AQ71" s="61" t="s">
        <v>127</v>
      </c>
      <c r="AR71" s="61" t="s">
        <v>76</v>
      </c>
      <c r="AS71" s="61" t="s">
        <v>133</v>
      </c>
      <c r="AU71" s="68" t="s">
        <v>571</v>
      </c>
      <c r="AV71" s="68">
        <v>2.2200000000000001E-2</v>
      </c>
      <c r="AW71" s="68" t="s">
        <v>76</v>
      </c>
      <c r="AX71" s="68" t="s">
        <v>127</v>
      </c>
      <c r="AY71" s="68" t="s">
        <v>76</v>
      </c>
      <c r="AZ71" s="68" t="s">
        <v>131</v>
      </c>
      <c r="BA71" s="68" t="s">
        <v>131</v>
      </c>
      <c r="BB71" s="68" t="s">
        <v>131</v>
      </c>
      <c r="BC71" s="68" t="s">
        <v>76</v>
      </c>
      <c r="BD71" s="69" t="s">
        <v>131</v>
      </c>
      <c r="BE71" s="68" t="s">
        <v>76</v>
      </c>
      <c r="BF71" s="68" t="s">
        <v>76</v>
      </c>
      <c r="BR71" s="87" t="s">
        <v>571</v>
      </c>
      <c r="BS71" s="95" t="s">
        <v>127</v>
      </c>
      <c r="BT71" s="88" t="s">
        <v>133</v>
      </c>
      <c r="BU71" s="88" t="s">
        <v>133</v>
      </c>
      <c r="BV71" s="88" t="s">
        <v>133</v>
      </c>
      <c r="BW71" s="45"/>
      <c r="BX71" s="88">
        <v>1.0999999999999999E-2</v>
      </c>
      <c r="BY71" s="88">
        <v>1.0999999999999999E-2</v>
      </c>
      <c r="BZ71" s="88">
        <v>1.2E-2</v>
      </c>
      <c r="CW71" s="124" t="s">
        <v>571</v>
      </c>
      <c r="CX71" s="125">
        <v>9.5000000000000001E-2</v>
      </c>
      <c r="CY71" s="125"/>
      <c r="CZ71" s="126" t="s">
        <v>127</v>
      </c>
      <c r="DA71" s="126"/>
      <c r="DB71" s="125" t="s">
        <v>133</v>
      </c>
      <c r="DC71" s="125" t="s">
        <v>133</v>
      </c>
      <c r="DD71" s="125" t="s">
        <v>133</v>
      </c>
    </row>
    <row r="72" spans="1:108" ht="30.95">
      <c r="A72" t="s">
        <v>572</v>
      </c>
      <c r="C72" s="164"/>
      <c r="D72" s="165"/>
      <c r="E72" s="165"/>
      <c r="F72" s="31"/>
      <c r="G72" s="31"/>
      <c r="H72" s="31"/>
      <c r="I72" s="31"/>
      <c r="J72" s="31"/>
      <c r="K72" s="32"/>
      <c r="L72" s="166"/>
      <c r="N72">
        <v>2.8430588925212743</v>
      </c>
      <c r="O72">
        <v>0.13229158471735256</v>
      </c>
      <c r="Q72" s="30" t="s">
        <v>572</v>
      </c>
      <c r="R72" s="31" t="s">
        <v>573</v>
      </c>
      <c r="S72" s="33" t="s">
        <v>574</v>
      </c>
      <c r="T72" s="28" t="s">
        <v>575</v>
      </c>
      <c r="U72" s="33" t="s">
        <v>205</v>
      </c>
      <c r="V72" s="33" t="s">
        <v>209</v>
      </c>
      <c r="X72" s="51" t="s">
        <v>572</v>
      </c>
      <c r="Y72" s="51" t="s">
        <v>573</v>
      </c>
      <c r="Z72" s="59">
        <v>13.9</v>
      </c>
      <c r="AA72" s="59"/>
      <c r="AB72" s="59">
        <v>12.8</v>
      </c>
      <c r="AC72" s="50" t="s">
        <v>576</v>
      </c>
      <c r="AD72" s="59">
        <v>0.52600000000000002</v>
      </c>
      <c r="AE72" s="59"/>
      <c r="AF72" s="59">
        <v>0.48899999999999999</v>
      </c>
      <c r="AI72" s="30" t="s">
        <v>572</v>
      </c>
      <c r="AJ72" s="31" t="s">
        <v>573</v>
      </c>
      <c r="AK72" s="33" t="s">
        <v>577</v>
      </c>
      <c r="AL72" s="28" t="s">
        <v>575</v>
      </c>
      <c r="AM72" s="33" t="s">
        <v>578</v>
      </c>
      <c r="AO72" s="61" t="s">
        <v>572</v>
      </c>
      <c r="AP72" s="61" t="s">
        <v>76</v>
      </c>
      <c r="AQ72" s="61" t="s">
        <v>579</v>
      </c>
      <c r="AR72" s="61" t="s">
        <v>76</v>
      </c>
      <c r="AS72" s="61">
        <v>0.94799999999999995</v>
      </c>
      <c r="AU72" s="74" t="s">
        <v>572</v>
      </c>
      <c r="AV72" s="74">
        <v>0.20699999999999999</v>
      </c>
      <c r="AW72" s="74" t="s">
        <v>76</v>
      </c>
      <c r="AX72" s="74" t="s">
        <v>579</v>
      </c>
      <c r="AY72" s="74" t="s">
        <v>76</v>
      </c>
      <c r="AZ72" s="74">
        <v>0.84099999999999997</v>
      </c>
      <c r="BA72" s="74">
        <v>0.81499999999999995</v>
      </c>
      <c r="BB72" s="74">
        <v>0.85899999999999999</v>
      </c>
      <c r="BC72" s="74" t="s">
        <v>76</v>
      </c>
      <c r="BD72" s="75">
        <v>0.83899999999999997</v>
      </c>
      <c r="BE72" s="74">
        <v>2.1999999999999999E-2</v>
      </c>
      <c r="BF72" s="74">
        <v>2.7</v>
      </c>
      <c r="BR72" s="112" t="s">
        <v>572</v>
      </c>
      <c r="BS72" s="113" t="s">
        <v>579</v>
      </c>
      <c r="BT72" s="114">
        <v>0.84499999999999997</v>
      </c>
      <c r="BU72" s="114">
        <v>0.81799999999999995</v>
      </c>
      <c r="BV72" s="114">
        <v>0.78200000000000003</v>
      </c>
      <c r="BW72" s="42" t="s">
        <v>580</v>
      </c>
      <c r="BX72" s="114">
        <v>14.356999999999999</v>
      </c>
      <c r="BY72" s="114">
        <v>14.275</v>
      </c>
      <c r="BZ72" s="114">
        <v>14.093</v>
      </c>
      <c r="CW72" s="129" t="s">
        <v>572</v>
      </c>
      <c r="CX72" s="130">
        <v>2.1999999999999999E-2</v>
      </c>
      <c r="CY72" s="130"/>
      <c r="CZ72" s="131" t="s">
        <v>579</v>
      </c>
      <c r="DA72" s="131"/>
      <c r="DB72" s="130">
        <v>0.13900000000000001</v>
      </c>
      <c r="DC72" s="130">
        <v>0.13400000000000001</v>
      </c>
      <c r="DD72" s="130">
        <v>0.13700000000000001</v>
      </c>
    </row>
    <row r="73" spans="1:108" ht="15.6">
      <c r="A73" t="s">
        <v>581</v>
      </c>
      <c r="C73" s="164"/>
      <c r="D73" s="165"/>
      <c r="E73" s="165"/>
      <c r="F73" s="31"/>
      <c r="G73" s="31"/>
      <c r="H73" s="31"/>
      <c r="I73" s="31"/>
      <c r="J73" s="31"/>
      <c r="K73" s="32"/>
      <c r="L73" s="166"/>
      <c r="N73">
        <v>5.7579544657394086</v>
      </c>
      <c r="O73">
        <v>6.8541411818531295E-2</v>
      </c>
      <c r="Q73" s="30"/>
      <c r="R73" s="31"/>
      <c r="S73" s="33"/>
      <c r="T73" s="28"/>
      <c r="U73" s="33"/>
      <c r="V73" s="33"/>
      <c r="X73" s="42" t="s">
        <v>581</v>
      </c>
      <c r="Y73" s="42"/>
      <c r="Z73" s="57">
        <v>4.13</v>
      </c>
      <c r="AA73" s="57"/>
      <c r="AB73" s="57">
        <v>4.1399999999999997</v>
      </c>
      <c r="AC73" s="42" t="s">
        <v>127</v>
      </c>
      <c r="AD73" s="57">
        <v>4.0800000000000003E-2</v>
      </c>
      <c r="AE73" s="57"/>
      <c r="AF73" s="57">
        <v>2.7099999999999999E-2</v>
      </c>
      <c r="AI73" s="30" t="s">
        <v>581</v>
      </c>
      <c r="AJ73" s="31"/>
      <c r="AK73" s="33" t="s">
        <v>217</v>
      </c>
      <c r="AL73" s="28" t="s">
        <v>127</v>
      </c>
      <c r="AM73" s="33" t="s">
        <v>127</v>
      </c>
      <c r="AO73" s="61" t="s">
        <v>581</v>
      </c>
      <c r="AP73" s="61" t="s">
        <v>76</v>
      </c>
      <c r="AQ73" s="61" t="s">
        <v>127</v>
      </c>
      <c r="AR73" s="61" t="s">
        <v>76</v>
      </c>
      <c r="AS73" s="61">
        <v>5.6399999999999999E-2</v>
      </c>
      <c r="AU73" s="68" t="s">
        <v>581</v>
      </c>
      <c r="AV73" s="68">
        <v>0.14699999999999999</v>
      </c>
      <c r="AW73" s="68" t="s">
        <v>76</v>
      </c>
      <c r="AX73" s="68" t="s">
        <v>127</v>
      </c>
      <c r="AY73" s="68" t="s">
        <v>76</v>
      </c>
      <c r="AZ73" s="68" t="s">
        <v>131</v>
      </c>
      <c r="BA73" s="68" t="s">
        <v>131</v>
      </c>
      <c r="BB73" s="68" t="s">
        <v>131</v>
      </c>
      <c r="BC73" s="68" t="s">
        <v>76</v>
      </c>
      <c r="BD73" s="69" t="s">
        <v>131</v>
      </c>
      <c r="BE73" s="68" t="s">
        <v>76</v>
      </c>
      <c r="BF73" s="68" t="s">
        <v>76</v>
      </c>
      <c r="BR73" s="87" t="s">
        <v>581</v>
      </c>
      <c r="BS73" s="95" t="s">
        <v>127</v>
      </c>
      <c r="BT73" s="88" t="s">
        <v>133</v>
      </c>
      <c r="BU73" s="88" t="s">
        <v>133</v>
      </c>
      <c r="BV73" s="88" t="s">
        <v>133</v>
      </c>
      <c r="BW73" s="42"/>
      <c r="BX73" s="88">
        <v>2.9990000000000001</v>
      </c>
      <c r="BY73" s="88">
        <v>3.0529999999999999</v>
      </c>
      <c r="BZ73" s="88">
        <v>3.1030000000000002</v>
      </c>
      <c r="CW73" s="124" t="s">
        <v>581</v>
      </c>
      <c r="CX73" s="125">
        <v>4.4999999999999998E-2</v>
      </c>
      <c r="CY73" s="125"/>
      <c r="CZ73" s="126" t="s">
        <v>127</v>
      </c>
      <c r="DA73" s="126"/>
      <c r="DB73" s="125">
        <v>4.2000000000000003E-2</v>
      </c>
      <c r="DC73" s="125">
        <v>3.7999999999999999E-2</v>
      </c>
      <c r="DD73" s="125">
        <v>4.1000000000000002E-2</v>
      </c>
    </row>
    <row r="74" spans="1:108" ht="26.45">
      <c r="A74" t="s">
        <v>582</v>
      </c>
      <c r="C74" s="164" t="s">
        <v>582</v>
      </c>
      <c r="D74" s="165">
        <v>5.58</v>
      </c>
      <c r="E74" s="165">
        <v>4.96</v>
      </c>
      <c r="F74" s="165">
        <v>5.54</v>
      </c>
      <c r="G74" s="31">
        <v>5.5</v>
      </c>
      <c r="H74" s="31">
        <v>5.15</v>
      </c>
      <c r="I74" s="31">
        <f t="shared" si="0"/>
        <v>5.3459999999999992</v>
      </c>
      <c r="J74" s="31">
        <f t="shared" si="1"/>
        <v>0.27546324618721824</v>
      </c>
      <c r="K74" s="32" t="s">
        <v>583</v>
      </c>
      <c r="L74" s="166"/>
      <c r="N74">
        <v>5.5992072483287414</v>
      </c>
      <c r="O74">
        <v>8.5846900739491167E-2</v>
      </c>
      <c r="Q74" s="30" t="s">
        <v>582</v>
      </c>
      <c r="R74" s="34" t="s">
        <v>584</v>
      </c>
      <c r="S74" s="33" t="s">
        <v>585</v>
      </c>
      <c r="T74" s="28" t="s">
        <v>127</v>
      </c>
      <c r="U74" s="33" t="s">
        <v>586</v>
      </c>
      <c r="V74" s="33" t="s">
        <v>127</v>
      </c>
      <c r="X74" s="42" t="s">
        <v>582</v>
      </c>
      <c r="Y74" s="46" t="s">
        <v>587</v>
      </c>
      <c r="Z74" s="58">
        <v>4.5599999999999996</v>
      </c>
      <c r="AA74" s="58"/>
      <c r="AB74" s="58">
        <v>4.57</v>
      </c>
      <c r="AC74" s="45" t="s">
        <v>127</v>
      </c>
      <c r="AD74" s="57">
        <v>9.8500000000000004E-2</v>
      </c>
      <c r="AE74" s="57"/>
      <c r="AF74" s="57">
        <v>6.3299999999999995E-2</v>
      </c>
      <c r="AI74" s="30" t="s">
        <v>582</v>
      </c>
      <c r="AJ74" s="34" t="s">
        <v>584</v>
      </c>
      <c r="AK74" s="33" t="s">
        <v>588</v>
      </c>
      <c r="AL74" s="28" t="s">
        <v>127</v>
      </c>
      <c r="AM74" s="33" t="s">
        <v>589</v>
      </c>
      <c r="AO74" s="61" t="s">
        <v>582</v>
      </c>
      <c r="AP74" s="61" t="s">
        <v>76</v>
      </c>
      <c r="AQ74" s="61" t="s">
        <v>127</v>
      </c>
      <c r="AR74" s="61" t="s">
        <v>76</v>
      </c>
      <c r="AS74" s="61">
        <v>0.16900000000000001</v>
      </c>
      <c r="AU74" s="68" t="s">
        <v>582</v>
      </c>
      <c r="AV74" s="68">
        <v>0.23799999999999999</v>
      </c>
      <c r="AW74" s="68" t="s">
        <v>76</v>
      </c>
      <c r="AX74" s="68" t="s">
        <v>127</v>
      </c>
      <c r="AY74" s="68" t="s">
        <v>76</v>
      </c>
      <c r="AZ74" s="68" t="s">
        <v>131</v>
      </c>
      <c r="BA74" s="68">
        <v>0.221</v>
      </c>
      <c r="BB74" s="68" t="s">
        <v>131</v>
      </c>
      <c r="BC74" s="68" t="s">
        <v>76</v>
      </c>
      <c r="BD74" s="69" t="s">
        <v>131</v>
      </c>
      <c r="BE74" s="68" t="s">
        <v>76</v>
      </c>
      <c r="BF74" s="68" t="s">
        <v>76</v>
      </c>
      <c r="BR74" s="96" t="s">
        <v>582</v>
      </c>
      <c r="BS74" s="97" t="s">
        <v>127</v>
      </c>
      <c r="BT74" s="98">
        <v>9.9000000000000005E-2</v>
      </c>
      <c r="BU74" s="98">
        <v>9.6000000000000002E-2</v>
      </c>
      <c r="BV74" s="98">
        <v>9.8000000000000004E-2</v>
      </c>
      <c r="BW74" s="101" t="s">
        <v>587</v>
      </c>
      <c r="BX74" s="98">
        <v>4.6109999999999998</v>
      </c>
      <c r="BY74" s="98">
        <v>4.6159999999999997</v>
      </c>
      <c r="BZ74" s="98">
        <v>4.8899999999999997</v>
      </c>
      <c r="CW74" s="124" t="s">
        <v>582</v>
      </c>
      <c r="CX74" s="125">
        <v>2.7E-2</v>
      </c>
      <c r="CY74" s="125"/>
      <c r="CZ74" s="126" t="s">
        <v>127</v>
      </c>
      <c r="DA74" s="126"/>
      <c r="DB74" s="125">
        <v>8.3000000000000004E-2</v>
      </c>
      <c r="DC74" s="125">
        <v>7.8E-2</v>
      </c>
      <c r="DD74" s="125">
        <v>8.5000000000000006E-2</v>
      </c>
    </row>
    <row r="75" spans="1:108" ht="15.6">
      <c r="A75" t="s">
        <v>590</v>
      </c>
      <c r="C75" s="164"/>
      <c r="D75" s="165"/>
      <c r="E75" s="165"/>
      <c r="F75" s="165"/>
      <c r="G75" s="31"/>
      <c r="H75" s="31"/>
      <c r="I75" s="31"/>
      <c r="J75" s="31"/>
      <c r="K75" s="32"/>
      <c r="L75" s="166"/>
      <c r="N75">
        <v>1.085799302563689</v>
      </c>
      <c r="O75">
        <v>0.05</v>
      </c>
      <c r="Q75" s="30" t="s">
        <v>590</v>
      </c>
      <c r="R75" s="32"/>
      <c r="S75" s="33" t="s">
        <v>591</v>
      </c>
      <c r="T75" s="28" t="s">
        <v>127</v>
      </c>
      <c r="U75" s="33" t="s">
        <v>127</v>
      </c>
      <c r="V75" s="33" t="s">
        <v>127</v>
      </c>
      <c r="X75" s="42" t="s">
        <v>590</v>
      </c>
      <c r="Y75" s="43"/>
      <c r="Z75" s="57">
        <v>0.99099999999999999</v>
      </c>
      <c r="AA75" s="57"/>
      <c r="AB75" s="57">
        <v>0.84</v>
      </c>
      <c r="AC75" s="45" t="s">
        <v>127</v>
      </c>
      <c r="AD75" s="57">
        <v>4.36E-2</v>
      </c>
      <c r="AE75" s="57"/>
      <c r="AF75" s="57">
        <v>3.2500000000000001E-2</v>
      </c>
      <c r="AI75" s="30" t="s">
        <v>590</v>
      </c>
      <c r="AJ75" s="32"/>
      <c r="AK75" s="33" t="s">
        <v>592</v>
      </c>
      <c r="AL75" s="28" t="s">
        <v>127</v>
      </c>
      <c r="AM75" s="33" t="s">
        <v>127</v>
      </c>
      <c r="AO75" s="61" t="s">
        <v>590</v>
      </c>
      <c r="AP75" s="61" t="s">
        <v>76</v>
      </c>
      <c r="AQ75" s="61" t="s">
        <v>127</v>
      </c>
      <c r="AR75" s="61" t="s">
        <v>76</v>
      </c>
      <c r="AS75" s="61">
        <v>7.2499999999999995E-2</v>
      </c>
      <c r="AU75" s="68" t="s">
        <v>590</v>
      </c>
      <c r="AV75" s="68">
        <v>4.24E-2</v>
      </c>
      <c r="AW75" s="68" t="s">
        <v>76</v>
      </c>
      <c r="AX75" s="68" t="s">
        <v>127</v>
      </c>
      <c r="AY75" s="68" t="s">
        <v>76</v>
      </c>
      <c r="AZ75" s="68" t="s">
        <v>131</v>
      </c>
      <c r="BA75" s="68">
        <v>8.6999999999999994E-2</v>
      </c>
      <c r="BB75" s="68">
        <v>8.1799999999999998E-2</v>
      </c>
      <c r="BC75" s="68" t="s">
        <v>76</v>
      </c>
      <c r="BD75" s="69">
        <v>8.4400000000000003E-2</v>
      </c>
      <c r="BE75" s="68">
        <v>3.7000000000000002E-3</v>
      </c>
      <c r="BF75" s="68">
        <v>4.4000000000000004</v>
      </c>
      <c r="BR75" s="87" t="s">
        <v>590</v>
      </c>
      <c r="BS75" s="95" t="s">
        <v>127</v>
      </c>
      <c r="BT75" s="88">
        <v>7.3999999999999996E-2</v>
      </c>
      <c r="BU75" s="88">
        <v>7.3999999999999996E-2</v>
      </c>
      <c r="BV75" s="88">
        <v>7.9000000000000001E-2</v>
      </c>
      <c r="BW75" s="45"/>
      <c r="BX75" s="88">
        <v>0.91400000000000003</v>
      </c>
      <c r="BY75" s="88">
        <v>0.93500000000000005</v>
      </c>
      <c r="BZ75" s="88">
        <v>0.96299999999999997</v>
      </c>
      <c r="CW75" s="124" t="s">
        <v>590</v>
      </c>
      <c r="CX75" s="125">
        <v>2.7E-2</v>
      </c>
      <c r="CY75" s="125"/>
      <c r="CZ75" s="126" t="s">
        <v>127</v>
      </c>
      <c r="DA75" s="126"/>
      <c r="DB75" s="125">
        <v>3.5999999999999997E-2</v>
      </c>
      <c r="DC75" s="125">
        <v>3.6999999999999998E-2</v>
      </c>
      <c r="DD75" s="125">
        <v>0.04</v>
      </c>
    </row>
    <row r="76" spans="1:108" ht="15.6">
      <c r="A76" t="s">
        <v>593</v>
      </c>
      <c r="C76" s="164"/>
      <c r="D76" s="165"/>
      <c r="E76" s="165"/>
      <c r="F76" s="165"/>
      <c r="G76" s="31"/>
      <c r="H76" s="31"/>
      <c r="I76" s="31"/>
      <c r="J76" s="31"/>
      <c r="K76" s="32"/>
      <c r="L76" s="166"/>
      <c r="N76">
        <v>1.5110148857225736</v>
      </c>
      <c r="O76">
        <v>7.7568396070617366E-3</v>
      </c>
      <c r="Q76" s="30" t="s">
        <v>593</v>
      </c>
      <c r="R76" s="32"/>
      <c r="S76" s="33" t="s">
        <v>594</v>
      </c>
      <c r="T76" s="28" t="s">
        <v>127</v>
      </c>
      <c r="U76" s="33" t="s">
        <v>127</v>
      </c>
      <c r="V76" s="33" t="s">
        <v>127</v>
      </c>
      <c r="X76" s="42" t="s">
        <v>593</v>
      </c>
      <c r="Y76" s="49"/>
      <c r="Z76" s="57">
        <v>1.64</v>
      </c>
      <c r="AA76" s="57"/>
      <c r="AB76" s="57">
        <v>1.54</v>
      </c>
      <c r="AC76" s="45" t="s">
        <v>127</v>
      </c>
      <c r="AD76" s="57">
        <v>6.2899999999999998E-2</v>
      </c>
      <c r="AE76" s="57"/>
      <c r="AF76" s="57">
        <v>6.4000000000000001E-2</v>
      </c>
      <c r="AI76" s="30" t="s">
        <v>593</v>
      </c>
      <c r="AJ76" s="32"/>
      <c r="AK76" s="33" t="s">
        <v>262</v>
      </c>
      <c r="AL76" s="28" t="s">
        <v>127</v>
      </c>
      <c r="AM76" s="33" t="s">
        <v>127</v>
      </c>
      <c r="AO76" s="61" t="s">
        <v>593</v>
      </c>
      <c r="AP76" s="61" t="s">
        <v>76</v>
      </c>
      <c r="AQ76" s="61" t="s">
        <v>127</v>
      </c>
      <c r="AR76" s="61" t="s">
        <v>76</v>
      </c>
      <c r="AS76" s="61">
        <v>5.9799999999999999E-2</v>
      </c>
      <c r="AU76" s="68" t="s">
        <v>593</v>
      </c>
      <c r="AV76" s="68">
        <v>8.8599999999999998E-2</v>
      </c>
      <c r="AW76" s="68" t="s">
        <v>76</v>
      </c>
      <c r="AX76" s="68" t="s">
        <v>127</v>
      </c>
      <c r="AY76" s="68" t="s">
        <v>76</v>
      </c>
      <c r="AZ76" s="68" t="s">
        <v>131</v>
      </c>
      <c r="BA76" s="68" t="s">
        <v>131</v>
      </c>
      <c r="BB76" s="68">
        <v>9.1300000000000006E-2</v>
      </c>
      <c r="BC76" s="68" t="s">
        <v>76</v>
      </c>
      <c r="BD76" s="69" t="s">
        <v>131</v>
      </c>
      <c r="BE76" s="68" t="s">
        <v>76</v>
      </c>
      <c r="BF76" s="68" t="s">
        <v>76</v>
      </c>
      <c r="BR76" s="87" t="s">
        <v>593</v>
      </c>
      <c r="BS76" s="95" t="s">
        <v>127</v>
      </c>
      <c r="BT76" s="88">
        <v>8.8999999999999996E-2</v>
      </c>
      <c r="BU76" s="88">
        <v>9.1999999999999998E-2</v>
      </c>
      <c r="BV76" s="88">
        <v>9.5000000000000001E-2</v>
      </c>
      <c r="BW76" s="42"/>
      <c r="BX76" s="88">
        <v>1.405</v>
      </c>
      <c r="BY76" s="88">
        <v>1.42</v>
      </c>
      <c r="BZ76" s="88">
        <v>1.53</v>
      </c>
      <c r="CW76" s="124" t="s">
        <v>593</v>
      </c>
      <c r="CX76" s="125">
        <v>0.16500000000000001</v>
      </c>
      <c r="CY76" s="125"/>
      <c r="CZ76" s="126" t="s">
        <v>127</v>
      </c>
      <c r="DA76" s="126"/>
      <c r="DB76" s="125">
        <v>7.2999999999999995E-2</v>
      </c>
      <c r="DC76" s="125">
        <v>7.1999999999999995E-2</v>
      </c>
      <c r="DD76" s="125">
        <v>7.3999999999999996E-2</v>
      </c>
    </row>
    <row r="77" spans="1:108" ht="26.45">
      <c r="A77" t="s">
        <v>595</v>
      </c>
      <c r="C77" s="164" t="s">
        <v>595</v>
      </c>
      <c r="D77" s="165">
        <v>1.22</v>
      </c>
      <c r="E77" s="165">
        <v>1.1100000000000001</v>
      </c>
      <c r="F77" s="165">
        <v>1.06</v>
      </c>
      <c r="G77" s="31">
        <v>1.2</v>
      </c>
      <c r="H77" s="31">
        <v>1.2</v>
      </c>
      <c r="I77" s="31">
        <f t="shared" si="0"/>
        <v>1.1579999999999999</v>
      </c>
      <c r="J77" s="167">
        <f t="shared" si="1"/>
        <v>6.9426219830839062E-2</v>
      </c>
      <c r="K77" s="32" t="s">
        <v>596</v>
      </c>
      <c r="L77" s="166"/>
      <c r="N77">
        <v>1.0201342444239554</v>
      </c>
      <c r="O77">
        <v>1.207528437517298E-2</v>
      </c>
      <c r="Q77" s="30" t="s">
        <v>595</v>
      </c>
      <c r="R77" s="34" t="s">
        <v>597</v>
      </c>
      <c r="S77" s="33" t="s">
        <v>598</v>
      </c>
      <c r="T77" s="28" t="s">
        <v>127</v>
      </c>
      <c r="U77" s="33" t="s">
        <v>380</v>
      </c>
      <c r="V77" s="33" t="s">
        <v>599</v>
      </c>
      <c r="X77" s="42" t="s">
        <v>595</v>
      </c>
      <c r="Y77" s="46" t="s">
        <v>600</v>
      </c>
      <c r="Z77" s="58">
        <v>0.97299999999999998</v>
      </c>
      <c r="AA77" s="58"/>
      <c r="AB77" s="58">
        <v>1</v>
      </c>
      <c r="AC77" s="45" t="s">
        <v>127</v>
      </c>
      <c r="AD77" s="57">
        <v>0.10299999999999999</v>
      </c>
      <c r="AE77" s="57"/>
      <c r="AF77" s="57">
        <v>8.7800000000000003E-2</v>
      </c>
      <c r="AI77" s="30" t="s">
        <v>595</v>
      </c>
      <c r="AJ77" s="34" t="s">
        <v>597</v>
      </c>
      <c r="AK77" s="33" t="s">
        <v>431</v>
      </c>
      <c r="AL77" s="28" t="s">
        <v>127</v>
      </c>
      <c r="AM77" s="33" t="s">
        <v>127</v>
      </c>
      <c r="AO77" s="61" t="s">
        <v>595</v>
      </c>
      <c r="AP77" s="61" t="s">
        <v>76</v>
      </c>
      <c r="AQ77" s="61" t="s">
        <v>127</v>
      </c>
      <c r="AR77" s="61" t="s">
        <v>76</v>
      </c>
      <c r="AS77" s="61">
        <v>0.16600000000000001</v>
      </c>
      <c r="AU77" s="68" t="s">
        <v>595</v>
      </c>
      <c r="AV77" s="68">
        <v>6.0900000000000003E-2</v>
      </c>
      <c r="AW77" s="68" t="s">
        <v>76</v>
      </c>
      <c r="AX77" s="68" t="s">
        <v>127</v>
      </c>
      <c r="AY77" s="68" t="s">
        <v>76</v>
      </c>
      <c r="AZ77" s="68">
        <v>8.9599999999999999E-2</v>
      </c>
      <c r="BA77" s="68">
        <v>8.1100000000000005E-2</v>
      </c>
      <c r="BB77" s="68">
        <v>7.9899999999999999E-2</v>
      </c>
      <c r="BC77" s="68" t="s">
        <v>76</v>
      </c>
      <c r="BD77" s="69">
        <v>8.3500000000000005E-2</v>
      </c>
      <c r="BE77" s="68">
        <v>5.3E-3</v>
      </c>
      <c r="BF77" s="68">
        <v>6.3</v>
      </c>
      <c r="BR77" s="94" t="s">
        <v>595</v>
      </c>
      <c r="BS77" s="104" t="s">
        <v>127</v>
      </c>
      <c r="BT77" s="105">
        <v>0.14000000000000001</v>
      </c>
      <c r="BU77" s="105">
        <v>0.13600000000000001</v>
      </c>
      <c r="BV77" s="105">
        <v>0.14000000000000001</v>
      </c>
      <c r="BW77" s="45" t="s">
        <v>600</v>
      </c>
      <c r="BX77" s="105">
        <v>1.022</v>
      </c>
      <c r="BY77" s="105">
        <v>1.0269999999999999</v>
      </c>
      <c r="BZ77" s="105">
        <v>0.96799999999999997</v>
      </c>
      <c r="CW77" s="124" t="s">
        <v>595</v>
      </c>
      <c r="CX77" s="125">
        <v>2.5999999999999999E-2</v>
      </c>
      <c r="CY77" s="125"/>
      <c r="CZ77" s="126" t="s">
        <v>127</v>
      </c>
      <c r="DA77" s="126"/>
      <c r="DB77" s="125">
        <v>7.4999999999999997E-2</v>
      </c>
      <c r="DC77" s="125">
        <v>7.6999999999999999E-2</v>
      </c>
      <c r="DD77" s="125">
        <v>7.4999999999999997E-2</v>
      </c>
    </row>
    <row r="78" spans="1:108" ht="15.6">
      <c r="C78" s="164"/>
      <c r="D78" s="165"/>
      <c r="E78" s="165"/>
      <c r="F78" s="165"/>
      <c r="G78" s="31"/>
      <c r="H78" s="31"/>
      <c r="I78" s="31"/>
      <c r="J78" s="167"/>
      <c r="K78" s="32"/>
      <c r="L78" s="166"/>
      <c r="BR78" s="94"/>
      <c r="BS78" s="104"/>
      <c r="BT78" s="105"/>
      <c r="BU78" s="105"/>
      <c r="BV78" s="105"/>
      <c r="BW78" s="45"/>
      <c r="BX78" s="105"/>
      <c r="BY78" s="105"/>
      <c r="BZ78" s="105"/>
    </row>
    <row r="79" spans="1:108" ht="15.6">
      <c r="A79" t="s">
        <v>601</v>
      </c>
      <c r="C79" s="164"/>
      <c r="D79" s="165"/>
      <c r="E79" s="165"/>
      <c r="F79" s="165"/>
      <c r="G79" s="31"/>
      <c r="H79" s="31"/>
      <c r="I79" s="31"/>
      <c r="J79" s="167"/>
      <c r="K79" s="32"/>
      <c r="L79" s="166"/>
      <c r="N79">
        <v>0.05</v>
      </c>
      <c r="O79">
        <v>0.05</v>
      </c>
      <c r="X79" s="42" t="s">
        <v>601</v>
      </c>
      <c r="Y79" s="43"/>
      <c r="Z79" s="57" t="s">
        <v>131</v>
      </c>
      <c r="AA79" s="57"/>
      <c r="AB79" s="57" t="s">
        <v>131</v>
      </c>
      <c r="AC79" s="42" t="s">
        <v>127</v>
      </c>
      <c r="AD79" s="57" t="s">
        <v>131</v>
      </c>
      <c r="AE79" s="57"/>
      <c r="AF79" s="57" t="s">
        <v>131</v>
      </c>
      <c r="AO79" s="61" t="s">
        <v>601</v>
      </c>
      <c r="AP79" s="61" t="s">
        <v>76</v>
      </c>
      <c r="AQ79" s="61" t="s">
        <v>127</v>
      </c>
      <c r="AR79" s="61" t="s">
        <v>76</v>
      </c>
      <c r="AS79" s="61" t="s">
        <v>133</v>
      </c>
      <c r="AU79" s="68" t="s">
        <v>601</v>
      </c>
      <c r="AV79" s="68">
        <v>7.0899999999999999E-3</v>
      </c>
      <c r="AW79" s="68" t="s">
        <v>76</v>
      </c>
      <c r="AX79" s="68" t="s">
        <v>127</v>
      </c>
      <c r="AY79" s="68" t="s">
        <v>76</v>
      </c>
      <c r="AZ79" s="68" t="s">
        <v>133</v>
      </c>
      <c r="BA79" s="68" t="s">
        <v>133</v>
      </c>
      <c r="BB79" s="68" t="s">
        <v>133</v>
      </c>
      <c r="BC79" s="68" t="s">
        <v>76</v>
      </c>
      <c r="BD79" s="69" t="s">
        <v>133</v>
      </c>
      <c r="BE79" s="68" t="s">
        <v>76</v>
      </c>
      <c r="BF79" s="68" t="s">
        <v>76</v>
      </c>
      <c r="BR79" s="87" t="s">
        <v>601</v>
      </c>
      <c r="BS79" s="95" t="s">
        <v>127</v>
      </c>
      <c r="BT79" s="88">
        <v>0.04</v>
      </c>
      <c r="BU79" s="88">
        <v>3.9E-2</v>
      </c>
      <c r="BV79" s="88">
        <v>4.3999999999999997E-2</v>
      </c>
      <c r="BW79" s="45"/>
      <c r="BX79" s="88">
        <v>0.04</v>
      </c>
      <c r="BY79" s="88">
        <v>4.2999999999999997E-2</v>
      </c>
      <c r="BZ79" s="88">
        <v>0.04</v>
      </c>
    </row>
    <row r="80" spans="1:108" ht="15.6">
      <c r="A80" t="s">
        <v>145</v>
      </c>
      <c r="C80" s="164"/>
      <c r="D80" s="165"/>
      <c r="E80" s="165"/>
      <c r="F80" s="165"/>
      <c r="G80" s="31"/>
      <c r="H80" s="31"/>
      <c r="I80" s="31"/>
      <c r="J80" s="167"/>
      <c r="K80" s="32"/>
      <c r="L80" s="166"/>
      <c r="N80">
        <v>0.05</v>
      </c>
      <c r="O80">
        <v>0.05</v>
      </c>
      <c r="AI80" s="30"/>
      <c r="AJ80" s="30"/>
      <c r="AK80" s="33"/>
      <c r="AL80" s="28"/>
      <c r="AM80" s="33"/>
    </row>
    <row r="81" spans="1:115" ht="15.6">
      <c r="A81" t="s">
        <v>152</v>
      </c>
      <c r="C81" s="164"/>
      <c r="D81" s="165"/>
      <c r="E81" s="165"/>
      <c r="F81" s="165"/>
      <c r="G81" s="31"/>
      <c r="H81" s="31"/>
      <c r="I81" s="31"/>
      <c r="J81" s="167"/>
      <c r="K81" s="32"/>
      <c r="L81" s="166"/>
      <c r="N81">
        <v>0.19554836515710958</v>
      </c>
      <c r="O81">
        <v>0.05</v>
      </c>
      <c r="AI81" s="30"/>
      <c r="AJ81" s="34"/>
      <c r="AK81" s="33"/>
      <c r="AL81" s="28"/>
      <c r="AM81" s="33"/>
    </row>
    <row r="82" spans="1:115" ht="15.6">
      <c r="A82" t="s">
        <v>602</v>
      </c>
      <c r="C82" s="164"/>
      <c r="D82" s="165"/>
      <c r="E82" s="165"/>
      <c r="F82" s="165"/>
      <c r="G82" s="31"/>
      <c r="H82" s="31"/>
      <c r="I82" s="31"/>
      <c r="J82" s="167"/>
      <c r="K82" s="32"/>
      <c r="L82" s="166"/>
      <c r="N82">
        <v>0.05</v>
      </c>
      <c r="O82">
        <v>0.05</v>
      </c>
      <c r="AI82" s="30"/>
      <c r="AJ82" s="34"/>
      <c r="AK82" s="33"/>
      <c r="AL82" s="28"/>
      <c r="AM82" s="33"/>
    </row>
    <row r="83" spans="1:115" ht="26.45">
      <c r="A83" t="s">
        <v>603</v>
      </c>
      <c r="C83" s="164"/>
      <c r="D83" s="165"/>
      <c r="E83" s="165"/>
      <c r="F83" s="165"/>
      <c r="G83" s="31"/>
      <c r="H83" s="31"/>
      <c r="I83" s="31"/>
      <c r="J83" s="167"/>
      <c r="K83" s="32"/>
      <c r="L83" s="166"/>
      <c r="N83">
        <v>0.27299166817098969</v>
      </c>
      <c r="O83">
        <v>4.3540360636930876E-2</v>
      </c>
      <c r="AI83" s="30"/>
      <c r="AJ83" s="34"/>
      <c r="AK83" s="33"/>
      <c r="AL83" s="28"/>
      <c r="AM83" s="33"/>
      <c r="BR83" s="87" t="s">
        <v>603</v>
      </c>
      <c r="BS83" s="95"/>
      <c r="BT83" s="88">
        <v>6.0000000000000001E-3</v>
      </c>
      <c r="BU83" s="88">
        <v>7.0000000000000001E-3</v>
      </c>
      <c r="BV83" s="88">
        <v>6.0000000000000001E-3</v>
      </c>
      <c r="BW83" s="91" t="s">
        <v>604</v>
      </c>
      <c r="BX83" s="88">
        <v>0.33900000000000002</v>
      </c>
      <c r="BY83" s="88">
        <v>0.32700000000000001</v>
      </c>
      <c r="BZ83" s="88">
        <v>0.33</v>
      </c>
    </row>
    <row r="84" spans="1:115" ht="15.6">
      <c r="A84" t="s">
        <v>219</v>
      </c>
      <c r="C84" s="164"/>
      <c r="D84" s="165"/>
      <c r="E84" s="165"/>
      <c r="F84" s="165"/>
      <c r="G84" s="31"/>
      <c r="H84" s="31"/>
      <c r="I84" s="31"/>
      <c r="J84" s="167"/>
      <c r="K84" s="32"/>
      <c r="L84" s="166"/>
      <c r="N84">
        <v>0.14618179827679079</v>
      </c>
      <c r="O84">
        <v>0.05</v>
      </c>
      <c r="AI84" s="30"/>
      <c r="AJ84" s="34"/>
      <c r="AK84" s="33"/>
      <c r="AL84" s="28"/>
      <c r="AM84" s="33"/>
    </row>
    <row r="85" spans="1:115" ht="15.6">
      <c r="A85" t="s">
        <v>221</v>
      </c>
      <c r="C85" s="164"/>
      <c r="D85" s="165"/>
      <c r="E85" s="165"/>
      <c r="F85" s="165"/>
      <c r="G85" s="31"/>
      <c r="H85" s="31"/>
      <c r="I85" s="31"/>
      <c r="J85" s="167"/>
      <c r="K85" s="32"/>
      <c r="L85" s="166"/>
      <c r="N85">
        <v>0.2345470596815126</v>
      </c>
      <c r="O85">
        <v>7.9570651685174826E-2</v>
      </c>
      <c r="AI85" s="30"/>
      <c r="AJ85" s="34"/>
      <c r="AK85" s="33"/>
      <c r="AL85" s="28"/>
      <c r="AM85" s="33"/>
    </row>
    <row r="86" spans="1:115" ht="15.6">
      <c r="A86" t="s">
        <v>233</v>
      </c>
      <c r="C86" s="164"/>
      <c r="D86" s="165"/>
      <c r="E86" s="165"/>
      <c r="F86" s="165"/>
      <c r="G86" s="31"/>
      <c r="H86" s="31"/>
      <c r="I86" s="31"/>
      <c r="J86" s="167"/>
      <c r="K86" s="32"/>
      <c r="L86" s="166"/>
      <c r="N86">
        <v>7.889804004140669</v>
      </c>
      <c r="O86">
        <v>0.12777459619927664</v>
      </c>
      <c r="AI86" s="30" t="s">
        <v>233</v>
      </c>
      <c r="AJ86" s="31"/>
      <c r="AK86" s="33" t="s">
        <v>605</v>
      </c>
      <c r="AL86" s="28" t="s">
        <v>127</v>
      </c>
      <c r="AM86" s="33" t="s">
        <v>127</v>
      </c>
    </row>
    <row r="87" spans="1:115" ht="15.6">
      <c r="A87" t="s">
        <v>606</v>
      </c>
      <c r="C87" s="164"/>
      <c r="D87" s="165"/>
      <c r="E87" s="165"/>
      <c r="F87" s="165"/>
      <c r="G87" s="31"/>
      <c r="H87" s="31"/>
      <c r="I87" s="31"/>
      <c r="J87" s="167"/>
      <c r="K87" s="32"/>
      <c r="L87" s="166"/>
      <c r="N87">
        <v>0.14600243686148032</v>
      </c>
      <c r="O87">
        <v>0.05</v>
      </c>
      <c r="AI87" s="30"/>
      <c r="AJ87" s="28"/>
      <c r="AK87" s="33"/>
      <c r="AL87" s="28"/>
      <c r="AM87" s="33"/>
    </row>
    <row r="88" spans="1:115" ht="15.6">
      <c r="A88" t="s">
        <v>266</v>
      </c>
      <c r="C88" s="164"/>
      <c r="D88" s="165"/>
      <c r="E88" s="165"/>
      <c r="F88" s="165"/>
      <c r="G88" s="31"/>
      <c r="H88" s="31"/>
      <c r="I88" s="31"/>
      <c r="J88" s="167"/>
      <c r="K88" s="32"/>
      <c r="L88" s="166"/>
      <c r="N88">
        <v>0.37704514874921208</v>
      </c>
      <c r="O88">
        <v>0.05</v>
      </c>
      <c r="AI88" s="30"/>
      <c r="AJ88" s="34"/>
      <c r="AK88" s="33"/>
      <c r="AL88" s="28"/>
      <c r="AM88" s="33"/>
    </row>
    <row r="89" spans="1:115" ht="15.6">
      <c r="A89" t="s">
        <v>607</v>
      </c>
      <c r="C89" s="164"/>
      <c r="D89" s="165"/>
      <c r="E89" s="165"/>
      <c r="F89" s="165"/>
      <c r="G89" s="31"/>
      <c r="H89" s="31"/>
      <c r="I89" s="31"/>
      <c r="J89" s="167"/>
      <c r="K89" s="32"/>
      <c r="L89" s="166"/>
      <c r="N89">
        <v>0.28272630087832268</v>
      </c>
      <c r="O89">
        <v>0.1369582963071079</v>
      </c>
      <c r="AI89" s="30"/>
      <c r="AJ89" s="31"/>
      <c r="AK89" s="33"/>
      <c r="AL89" s="30"/>
      <c r="AM89" s="33"/>
    </row>
    <row r="90" spans="1:115" ht="26.45">
      <c r="A90" t="s">
        <v>608</v>
      </c>
      <c r="C90" s="164"/>
      <c r="D90" s="165"/>
      <c r="E90" s="165"/>
      <c r="F90" s="165"/>
      <c r="G90" s="31"/>
      <c r="H90" s="31"/>
      <c r="I90" s="31"/>
      <c r="J90" s="167"/>
      <c r="K90" s="32"/>
      <c r="L90" s="166"/>
      <c r="N90">
        <v>0.40363423167437645</v>
      </c>
      <c r="O90">
        <v>0.05</v>
      </c>
      <c r="AI90" s="30"/>
      <c r="AJ90" s="31"/>
      <c r="AK90" s="33"/>
      <c r="AL90" s="30"/>
      <c r="AM90" s="33"/>
      <c r="BR90" s="106" t="s">
        <v>608</v>
      </c>
      <c r="BS90" s="107" t="s">
        <v>76</v>
      </c>
      <c r="BT90" s="108" t="s">
        <v>131</v>
      </c>
      <c r="BU90" s="108" t="s">
        <v>131</v>
      </c>
      <c r="BV90" s="108" t="s">
        <v>131</v>
      </c>
      <c r="BW90" s="45" t="s">
        <v>609</v>
      </c>
      <c r="BX90" s="108" t="s">
        <v>131</v>
      </c>
      <c r="BY90" s="108">
        <v>0.90800000000000003</v>
      </c>
      <c r="BZ90" s="108" t="s">
        <v>131</v>
      </c>
    </row>
    <row r="91" spans="1:115" ht="15.6">
      <c r="A91" t="s">
        <v>306</v>
      </c>
      <c r="C91" s="164"/>
      <c r="D91" s="165"/>
      <c r="E91" s="165"/>
      <c r="F91" s="165"/>
      <c r="G91" s="31"/>
      <c r="H91" s="31"/>
      <c r="I91" s="31"/>
      <c r="J91" s="167"/>
      <c r="K91" s="32"/>
      <c r="L91" s="166"/>
      <c r="N91">
        <v>0.05</v>
      </c>
      <c r="O91">
        <v>0.05</v>
      </c>
      <c r="AI91" s="30"/>
      <c r="AJ91" s="31"/>
      <c r="AK91" s="33"/>
      <c r="AL91" s="30"/>
      <c r="AM91" s="33"/>
      <c r="BG91" s="72"/>
      <c r="BH91" s="72" t="s">
        <v>76</v>
      </c>
      <c r="BI91" s="72" t="s">
        <v>76</v>
      </c>
      <c r="BJ91" s="72" t="s">
        <v>76</v>
      </c>
      <c r="BK91" s="72" t="s">
        <v>76</v>
      </c>
      <c r="BL91" s="72" t="s">
        <v>76</v>
      </c>
      <c r="BM91" s="73" t="s">
        <v>76</v>
      </c>
      <c r="BN91" s="72" t="s">
        <v>76</v>
      </c>
      <c r="BO91" s="72" t="s">
        <v>76</v>
      </c>
    </row>
    <row r="92" spans="1:115" ht="14.45" customHeight="1">
      <c r="A92" t="s">
        <v>610</v>
      </c>
      <c r="C92" s="164"/>
      <c r="D92" s="165"/>
      <c r="E92" s="165"/>
      <c r="F92" s="165"/>
      <c r="G92" s="31"/>
      <c r="H92" s="31"/>
      <c r="I92" s="31"/>
      <c r="J92" s="167"/>
      <c r="K92" s="32"/>
      <c r="L92" s="166"/>
      <c r="N92">
        <v>7.8247066332351956E-2</v>
      </c>
      <c r="O92">
        <v>1.8128356776134037E-2</v>
      </c>
      <c r="AI92" s="30"/>
      <c r="AJ92" s="31"/>
      <c r="AK92" s="33"/>
      <c r="AL92" s="28"/>
      <c r="AM92" s="33"/>
      <c r="BR92" s="109" t="s">
        <v>610</v>
      </c>
      <c r="BS92" s="110"/>
      <c r="BT92" s="93">
        <v>5.5E-2</v>
      </c>
      <c r="BU92" s="93">
        <v>5.7000000000000002E-2</v>
      </c>
      <c r="BV92" s="93">
        <v>5.8000000000000003E-2</v>
      </c>
      <c r="BW92" s="111" t="s">
        <v>611</v>
      </c>
      <c r="BX92" s="93">
        <v>1.028</v>
      </c>
      <c r="BY92" s="93">
        <v>1.0820000000000001</v>
      </c>
      <c r="BZ92" s="93">
        <v>1.1200000000000001</v>
      </c>
    </row>
    <row r="93" spans="1:115" ht="25.5" customHeight="1">
      <c r="A93" t="s">
        <v>612</v>
      </c>
      <c r="C93" s="164"/>
      <c r="D93" s="165"/>
      <c r="E93" s="165"/>
      <c r="F93" s="165"/>
      <c r="G93" s="31"/>
      <c r="H93" s="31"/>
      <c r="I93" s="31"/>
      <c r="J93" s="167"/>
      <c r="K93" s="32"/>
      <c r="L93" s="166"/>
      <c r="N93">
        <v>0.9200062716694537</v>
      </c>
      <c r="O93">
        <v>8.4458941280871891E-2</v>
      </c>
      <c r="Q93" s="30"/>
      <c r="R93" s="31"/>
      <c r="S93" s="33"/>
      <c r="T93" s="28"/>
      <c r="U93" s="33"/>
      <c r="V93" s="33"/>
      <c r="X93" s="42" t="s">
        <v>612</v>
      </c>
      <c r="Y93" s="42"/>
      <c r="Z93" s="57">
        <v>0.77900000000000003</v>
      </c>
      <c r="AA93" s="57"/>
      <c r="AB93" s="57">
        <v>0.79700000000000004</v>
      </c>
      <c r="AC93" s="42" t="s">
        <v>127</v>
      </c>
      <c r="AD93" s="57">
        <v>1.78E-2</v>
      </c>
      <c r="AE93" s="57"/>
      <c r="AF93" s="57" t="s">
        <v>133</v>
      </c>
      <c r="AI93" s="30"/>
      <c r="AJ93" s="31"/>
      <c r="AK93" s="33"/>
      <c r="AL93" s="28"/>
      <c r="AM93" s="33"/>
      <c r="AO93" s="61" t="s">
        <v>612</v>
      </c>
      <c r="AP93" s="61" t="s">
        <v>76</v>
      </c>
      <c r="AQ93" s="61" t="s">
        <v>127</v>
      </c>
      <c r="AR93" s="61" t="s">
        <v>76</v>
      </c>
      <c r="AS93" s="61">
        <v>2.5700000000000001E-2</v>
      </c>
      <c r="AU93" s="68" t="s">
        <v>612</v>
      </c>
      <c r="AV93" s="68">
        <v>3.04E-2</v>
      </c>
      <c r="AW93" s="68" t="s">
        <v>76</v>
      </c>
      <c r="AX93" s="68" t="s">
        <v>127</v>
      </c>
      <c r="AY93" s="68" t="s">
        <v>76</v>
      </c>
      <c r="AZ93" s="68">
        <v>4.58E-2</v>
      </c>
      <c r="BA93" s="68">
        <v>3.9699999999999999E-2</v>
      </c>
      <c r="BB93" s="68">
        <v>4.02E-2</v>
      </c>
      <c r="BC93" s="68" t="s">
        <v>76</v>
      </c>
      <c r="BD93" s="69">
        <v>4.19E-2</v>
      </c>
      <c r="BE93" s="68">
        <v>3.3999999999999998E-3</v>
      </c>
      <c r="BF93" s="68">
        <v>8.1</v>
      </c>
      <c r="BR93" s="87" t="s">
        <v>612</v>
      </c>
      <c r="BS93" s="95" t="s">
        <v>127</v>
      </c>
      <c r="BT93" s="88">
        <v>2.8000000000000001E-2</v>
      </c>
      <c r="BU93" s="88">
        <v>2.5999999999999999E-2</v>
      </c>
      <c r="BV93" s="88">
        <v>2.5999999999999999E-2</v>
      </c>
      <c r="BW93" s="45"/>
      <c r="BX93" s="88">
        <v>0.69599999999999995</v>
      </c>
      <c r="BY93" s="88">
        <v>0.66600000000000004</v>
      </c>
      <c r="BZ93" s="88">
        <v>0.67500000000000004</v>
      </c>
      <c r="CW93" s="124" t="s">
        <v>612</v>
      </c>
      <c r="CX93" s="125">
        <v>3.1E-2</v>
      </c>
      <c r="CY93" s="125"/>
      <c r="CZ93" s="126" t="s">
        <v>127</v>
      </c>
      <c r="DA93" s="126"/>
      <c r="DB93" s="125" t="e" cm="1" vm="1">
        <f t="array" aca="1" ref="DB93" ca="1">+#REF!+DB4:CR+DB4:DD4</f>
        <v>#VALUE!</v>
      </c>
      <c r="DC93" s="125">
        <v>1.2999999999999999E-2</v>
      </c>
      <c r="DD93" s="125">
        <v>1.4999999999999999E-2</v>
      </c>
    </row>
    <row r="94" spans="1:115" ht="15.95" thickBot="1">
      <c r="C94" s="164"/>
      <c r="D94" s="165"/>
      <c r="E94" s="165"/>
      <c r="F94" s="165"/>
      <c r="G94" s="31"/>
      <c r="H94" s="31"/>
      <c r="I94" s="31"/>
      <c r="J94" s="167"/>
      <c r="K94" s="32"/>
      <c r="L94" s="166"/>
      <c r="X94" s="42"/>
      <c r="Y94" s="42"/>
      <c r="Z94" s="57"/>
      <c r="AA94" s="57"/>
      <c r="AB94" s="57"/>
      <c r="AC94" s="42"/>
      <c r="AD94" s="57"/>
      <c r="AE94" s="57"/>
      <c r="AF94" s="57"/>
      <c r="AO94" s="61"/>
      <c r="AP94" s="61"/>
      <c r="AQ94" s="61"/>
      <c r="AR94" s="61"/>
      <c r="AS94" s="61"/>
      <c r="AU94" s="68"/>
      <c r="AV94" s="68"/>
      <c r="AW94" s="68"/>
      <c r="AX94" s="68"/>
      <c r="AY94" s="68"/>
      <c r="AZ94" s="68"/>
      <c r="BA94" s="68"/>
      <c r="BB94" s="68"/>
      <c r="BC94" s="68"/>
      <c r="BD94" s="69"/>
      <c r="BE94" s="68"/>
      <c r="BF94" s="68"/>
      <c r="CG94" s="84"/>
      <c r="CV94" s="84"/>
      <c r="DJ94" s="136"/>
      <c r="DK94" s="136"/>
    </row>
    <row r="95" spans="1:115" ht="15.6" customHeight="1" thickBot="1">
      <c r="C95" s="164"/>
      <c r="D95" s="165"/>
      <c r="E95" s="165"/>
      <c r="F95" s="165"/>
      <c r="G95" s="31"/>
      <c r="H95" s="31"/>
      <c r="I95" s="31"/>
      <c r="J95" s="167"/>
      <c r="K95" s="32"/>
      <c r="L95" s="166"/>
      <c r="X95" s="42"/>
      <c r="Y95" s="42"/>
      <c r="Z95" s="57"/>
      <c r="AA95" s="57"/>
      <c r="AB95" s="57"/>
      <c r="AC95" s="42"/>
      <c r="AD95" s="57"/>
      <c r="AE95" s="57"/>
      <c r="AF95" s="57"/>
      <c r="AO95" s="61"/>
      <c r="AP95" s="61"/>
      <c r="AQ95" s="61"/>
      <c r="AR95" s="61"/>
      <c r="AS95" s="61"/>
      <c r="AU95" s="68"/>
      <c r="AV95" s="68"/>
      <c r="AW95" s="68"/>
      <c r="AX95" s="68"/>
      <c r="AY95" s="68"/>
      <c r="AZ95" s="68"/>
      <c r="BA95" s="68"/>
      <c r="BB95" s="68"/>
      <c r="BC95" s="68"/>
      <c r="BD95" s="69"/>
      <c r="BE95" s="68"/>
      <c r="BF95" s="68"/>
      <c r="CA95" s="84"/>
      <c r="CB95" s="84"/>
      <c r="CC95" s="84"/>
      <c r="CD95" s="84"/>
      <c r="CE95" s="84"/>
      <c r="CF95" s="84"/>
      <c r="CG95" s="84"/>
      <c r="CH95" s="84"/>
      <c r="CI95" s="84"/>
      <c r="CJ95" s="84"/>
      <c r="CK95" s="84"/>
      <c r="CL95" s="84"/>
      <c r="CM95" s="84"/>
      <c r="CN95" s="84"/>
      <c r="CO95" s="84"/>
      <c r="CP95" s="84"/>
      <c r="CQ95" s="84"/>
      <c r="CR95" s="84"/>
      <c r="CS95" s="84"/>
      <c r="CT95" s="84"/>
      <c r="CU95" s="84"/>
      <c r="CV95" s="86" t="s">
        <v>76</v>
      </c>
      <c r="CW95" s="124"/>
      <c r="CX95" s="128"/>
      <c r="CY95" s="128"/>
      <c r="CZ95" s="128"/>
      <c r="DA95" s="128"/>
      <c r="DB95" s="128"/>
      <c r="DC95" s="128"/>
      <c r="DD95" s="128"/>
      <c r="DE95" s="128"/>
      <c r="DF95" s="128"/>
      <c r="DG95" s="128"/>
      <c r="DH95" s="128"/>
      <c r="DI95" s="128"/>
      <c r="DJ95" s="128"/>
      <c r="DK95" s="128"/>
    </row>
    <row r="96" spans="1:115" ht="15.95" thickBot="1">
      <c r="C96" s="164"/>
      <c r="D96" s="165"/>
      <c r="E96" s="165"/>
      <c r="F96" s="165"/>
      <c r="G96" s="31"/>
      <c r="H96" s="31"/>
      <c r="I96" s="31"/>
      <c r="J96" s="167"/>
      <c r="K96" s="32"/>
      <c r="L96" s="166"/>
      <c r="X96" s="42"/>
      <c r="Y96" s="42"/>
      <c r="Z96" s="57"/>
      <c r="AA96" s="57"/>
      <c r="AB96" s="57"/>
      <c r="AC96" s="42"/>
      <c r="AD96" s="57"/>
      <c r="AE96" s="57"/>
      <c r="AF96" s="57"/>
      <c r="AO96" s="61"/>
      <c r="AP96" s="61"/>
      <c r="AQ96" s="61"/>
      <c r="AR96" s="61"/>
      <c r="AS96" s="61"/>
      <c r="AU96" s="68"/>
      <c r="AV96" s="68"/>
      <c r="AW96" s="68"/>
      <c r="AX96" s="68"/>
      <c r="AY96" s="68"/>
      <c r="AZ96" s="68"/>
      <c r="BA96" s="68"/>
      <c r="BB96" s="68"/>
      <c r="BC96" s="68"/>
      <c r="BD96" s="69"/>
      <c r="BE96" s="68"/>
      <c r="BF96" s="68"/>
      <c r="CA96" s="84"/>
      <c r="CB96" s="84"/>
      <c r="CC96" s="84"/>
      <c r="CD96" s="84"/>
      <c r="CE96" s="84"/>
      <c r="CF96" s="84"/>
      <c r="CG96" s="86"/>
      <c r="CH96" s="85"/>
      <c r="CI96" s="86"/>
      <c r="CJ96" s="86"/>
      <c r="CK96" s="86"/>
      <c r="CL96" s="86"/>
      <c r="CM96" s="86"/>
      <c r="CN96" s="86"/>
      <c r="CO96" s="86"/>
      <c r="CP96" s="86"/>
      <c r="CQ96" s="86"/>
      <c r="CR96" s="86"/>
      <c r="CS96" s="86"/>
      <c r="CT96" s="86"/>
      <c r="CU96" s="86" t="s">
        <v>76</v>
      </c>
      <c r="CV96" s="88"/>
    </row>
    <row r="97" spans="1:115" ht="15.95" thickBot="1">
      <c r="C97" s="164"/>
      <c r="D97" s="165"/>
      <c r="E97" s="165"/>
      <c r="F97" s="165"/>
      <c r="G97" s="31"/>
      <c r="H97" s="31"/>
      <c r="I97" s="31"/>
      <c r="J97" s="167"/>
      <c r="K97" s="32"/>
      <c r="L97" s="166"/>
      <c r="X97" s="42"/>
      <c r="Y97" s="42"/>
      <c r="Z97" s="57"/>
      <c r="AA97" s="57"/>
      <c r="AB97" s="57"/>
      <c r="AC97" s="42"/>
      <c r="AD97" s="57"/>
      <c r="AE97" s="57"/>
      <c r="AF97" s="57"/>
      <c r="AO97" s="61"/>
      <c r="AP97" s="61"/>
      <c r="AQ97" s="61"/>
      <c r="AR97" s="61"/>
      <c r="AS97" s="61"/>
      <c r="AU97" s="68"/>
      <c r="AV97" s="68"/>
      <c r="AW97" s="68"/>
      <c r="AX97" s="68"/>
      <c r="AY97" s="68"/>
      <c r="AZ97" s="68"/>
      <c r="BA97" s="68"/>
      <c r="BB97" s="68"/>
      <c r="BC97" s="68"/>
      <c r="BD97" s="69"/>
      <c r="BE97" s="68"/>
      <c r="BF97" s="68"/>
      <c r="CA97" s="86"/>
      <c r="CB97" s="86"/>
      <c r="CC97" s="86"/>
      <c r="CD97" s="86"/>
      <c r="CE97" s="86"/>
      <c r="CF97" s="86"/>
      <c r="CG97" s="88"/>
      <c r="CH97" s="87"/>
      <c r="CI97" s="95"/>
      <c r="CJ97" s="88"/>
      <c r="CK97" s="88"/>
      <c r="CL97" s="88"/>
      <c r="CM97" s="45"/>
      <c r="CN97" s="88"/>
      <c r="CO97" s="88"/>
      <c r="CP97" s="88"/>
      <c r="CQ97" s="88"/>
      <c r="CR97" s="84"/>
      <c r="CS97" s="84"/>
      <c r="CT97" s="84"/>
      <c r="CU97" s="88"/>
      <c r="CV97" s="90"/>
    </row>
    <row r="98" spans="1:115" ht="15.6">
      <c r="C98" s="164"/>
      <c r="D98" s="165"/>
      <c r="E98" s="165"/>
      <c r="F98" s="165"/>
      <c r="G98" s="31"/>
      <c r="H98" s="31"/>
      <c r="I98" s="31"/>
      <c r="J98" s="167"/>
      <c r="K98" s="32"/>
      <c r="L98" s="166"/>
      <c r="X98" s="42"/>
      <c r="Y98" s="42"/>
      <c r="Z98" s="57"/>
      <c r="AA98" s="57"/>
      <c r="AB98" s="57"/>
      <c r="AC98" s="42"/>
      <c r="AD98" s="57"/>
      <c r="AE98" s="57"/>
      <c r="AF98" s="57"/>
      <c r="AO98" s="61"/>
      <c r="AP98" s="61"/>
      <c r="AQ98" s="61"/>
      <c r="AR98" s="61"/>
      <c r="AS98" s="61"/>
      <c r="AU98" s="68"/>
      <c r="AV98" s="68"/>
      <c r="AW98" s="68"/>
      <c r="AX98" s="68"/>
      <c r="AY98" s="68"/>
      <c r="AZ98" s="68"/>
      <c r="BA98" s="68"/>
      <c r="BB98" s="68"/>
      <c r="BC98" s="68"/>
      <c r="BD98" s="69"/>
      <c r="BE98" s="68"/>
      <c r="BF98" s="68"/>
      <c r="CA98" s="88"/>
      <c r="CB98" s="88"/>
      <c r="CC98" s="88"/>
      <c r="CD98" s="88"/>
      <c r="CE98" s="88"/>
      <c r="CF98" s="88"/>
      <c r="CG98" s="90"/>
      <c r="CH98" s="87"/>
      <c r="CI98" s="95"/>
      <c r="CJ98" s="88"/>
      <c r="CK98" s="88"/>
      <c r="CL98" s="88"/>
      <c r="CM98" s="89"/>
      <c r="CN98" s="88"/>
      <c r="CO98" s="88"/>
      <c r="CP98" s="88"/>
      <c r="CQ98" s="88"/>
      <c r="CR98" s="84"/>
      <c r="CS98" s="84"/>
      <c r="CT98" s="84"/>
      <c r="CU98" s="90"/>
      <c r="CV98" s="88"/>
    </row>
    <row r="99" spans="1:115" ht="15.6">
      <c r="C99" s="164"/>
      <c r="D99" s="165"/>
      <c r="E99" s="165"/>
      <c r="F99" s="165"/>
      <c r="G99" s="31"/>
      <c r="H99" s="31"/>
      <c r="I99" s="31"/>
      <c r="J99" s="167"/>
      <c r="K99" s="32"/>
      <c r="L99" s="166"/>
      <c r="X99" s="42"/>
      <c r="Y99" s="42"/>
      <c r="Z99" s="57"/>
      <c r="AA99" s="57"/>
      <c r="AB99" s="57"/>
      <c r="AC99" s="42"/>
      <c r="AD99" s="57"/>
      <c r="AE99" s="57"/>
      <c r="AF99" s="57"/>
      <c r="AO99" s="61"/>
      <c r="AP99" s="61"/>
      <c r="AQ99" s="61"/>
      <c r="AR99" s="61"/>
      <c r="AS99" s="61"/>
      <c r="AU99" s="68"/>
      <c r="AV99" s="68"/>
      <c r="AW99" s="68"/>
      <c r="AX99" s="68"/>
      <c r="AY99" s="68"/>
      <c r="AZ99" s="68"/>
      <c r="BA99" s="68"/>
      <c r="BB99" s="68"/>
      <c r="BC99" s="68"/>
      <c r="BD99" s="69"/>
      <c r="BE99" s="68"/>
      <c r="BF99" s="68"/>
      <c r="CA99" s="90"/>
      <c r="CB99" s="90"/>
      <c r="CC99" s="90"/>
      <c r="CD99" s="90"/>
      <c r="CE99" s="90"/>
      <c r="CF99" s="90"/>
      <c r="CG99" s="88"/>
      <c r="CH99" s="87"/>
      <c r="CI99" s="95"/>
      <c r="CJ99" s="88"/>
      <c r="CK99" s="88"/>
      <c r="CL99" s="88"/>
      <c r="CM99" s="89"/>
      <c r="CN99" s="88"/>
      <c r="CO99" s="88"/>
      <c r="CP99" s="88"/>
      <c r="CQ99" s="88"/>
      <c r="CR99" s="84"/>
      <c r="CS99" s="84"/>
      <c r="CT99" s="84"/>
      <c r="CU99" s="88"/>
      <c r="CV99" s="88"/>
    </row>
    <row r="100" spans="1:115" ht="15.6">
      <c r="C100" s="164"/>
      <c r="D100" s="165"/>
      <c r="E100" s="165"/>
      <c r="F100" s="165"/>
      <c r="G100" s="31"/>
      <c r="H100" s="31"/>
      <c r="I100" s="31"/>
      <c r="J100" s="167"/>
      <c r="K100" s="32"/>
      <c r="L100" s="166"/>
      <c r="X100" s="42"/>
      <c r="Y100" s="42"/>
      <c r="Z100" s="199" t="s">
        <v>613</v>
      </c>
      <c r="AA100" s="199" t="s">
        <v>614</v>
      </c>
      <c r="AB100" s="199" t="s">
        <v>93</v>
      </c>
      <c r="AC100" s="42"/>
      <c r="AD100" s="199" t="s">
        <v>613</v>
      </c>
      <c r="AE100" s="199" t="s">
        <v>614</v>
      </c>
      <c r="AF100" s="199" t="s">
        <v>93</v>
      </c>
      <c r="AJ100" t="s">
        <v>73</v>
      </c>
      <c r="AK100" t="s">
        <v>74</v>
      </c>
      <c r="AL100" t="s">
        <v>72</v>
      </c>
      <c r="AM100" t="s">
        <v>75</v>
      </c>
      <c r="AO100" s="61"/>
      <c r="AP100" s="61"/>
      <c r="AQ100" s="61"/>
      <c r="AR100" s="61"/>
      <c r="AS100" s="61"/>
      <c r="AU100" s="68"/>
      <c r="AV100" s="68"/>
      <c r="AW100" s="68"/>
      <c r="AX100" s="68"/>
      <c r="AY100" s="68"/>
      <c r="AZ100" s="68"/>
      <c r="BA100" s="68"/>
      <c r="BB100" s="68"/>
      <c r="BC100" s="68"/>
      <c r="BD100" s="69"/>
      <c r="BE100" s="68"/>
      <c r="BF100" s="68"/>
      <c r="CA100" s="88"/>
      <c r="CB100" s="88"/>
      <c r="CC100" s="88"/>
      <c r="CD100" s="88"/>
      <c r="CE100" s="88"/>
      <c r="CF100" s="88"/>
      <c r="CG100" s="88"/>
      <c r="CH100" s="87"/>
      <c r="CI100" s="95"/>
      <c r="CJ100" s="92"/>
      <c r="CK100" s="92"/>
      <c r="CL100" s="92"/>
      <c r="CM100" s="91"/>
      <c r="CN100" s="92"/>
      <c r="CO100" s="92"/>
      <c r="CP100" s="92"/>
      <c r="CQ100" s="92"/>
      <c r="CR100" s="84"/>
      <c r="CS100" s="84"/>
      <c r="CT100" s="84"/>
      <c r="CU100" s="88"/>
      <c r="CV100" s="88"/>
    </row>
    <row r="101" spans="1:115" ht="53.1" thickBot="1">
      <c r="C101" s="164"/>
      <c r="D101" s="165"/>
      <c r="E101" s="165"/>
      <c r="F101" s="165"/>
      <c r="G101" s="31"/>
      <c r="H101" s="31"/>
      <c r="I101" s="31"/>
      <c r="J101" s="167"/>
      <c r="K101" s="32"/>
      <c r="L101" s="166"/>
      <c r="Q101" s="29" t="s">
        <v>95</v>
      </c>
      <c r="R101" s="29" t="s">
        <v>109</v>
      </c>
      <c r="S101" s="29" t="s">
        <v>106</v>
      </c>
      <c r="T101" s="29" t="s">
        <v>110</v>
      </c>
      <c r="U101" s="29" t="s">
        <v>96</v>
      </c>
      <c r="V101" s="29" t="s">
        <v>97</v>
      </c>
      <c r="X101" s="42"/>
      <c r="Y101" s="45" t="s">
        <v>71</v>
      </c>
      <c r="Z101" s="226" t="s">
        <v>67</v>
      </c>
      <c r="AA101" s="226"/>
      <c r="AB101" s="226"/>
      <c r="AC101" s="45" t="s">
        <v>72</v>
      </c>
      <c r="AD101" s="226" t="s">
        <v>72</v>
      </c>
      <c r="AE101" s="226"/>
      <c r="AF101" s="226"/>
      <c r="AI101" t="s">
        <v>95</v>
      </c>
      <c r="AJ101" t="s">
        <v>615</v>
      </c>
      <c r="AK101" t="s">
        <v>106</v>
      </c>
      <c r="AL101" t="s">
        <v>616</v>
      </c>
      <c r="AM101" t="s">
        <v>111</v>
      </c>
      <c r="AO101" s="61"/>
      <c r="AP101" s="61"/>
      <c r="AQ101" s="61" t="s">
        <v>617</v>
      </c>
      <c r="AR101" s="61" t="s">
        <v>618</v>
      </c>
      <c r="AS101" s="61"/>
      <c r="AU101" s="72" t="s">
        <v>76</v>
      </c>
      <c r="AV101" s="72" t="s">
        <v>76</v>
      </c>
      <c r="AW101" s="72" t="s">
        <v>76</v>
      </c>
      <c r="AX101" s="72" t="s">
        <v>76</v>
      </c>
      <c r="AY101" s="78" t="s">
        <v>77</v>
      </c>
      <c r="AZ101" s="78"/>
      <c r="BA101" s="78" t="s">
        <v>619</v>
      </c>
      <c r="BB101" s="78"/>
      <c r="BC101" s="78"/>
      <c r="BD101" s="78"/>
      <c r="BE101" s="78"/>
      <c r="BF101" s="78"/>
      <c r="BI101" t="s">
        <v>620</v>
      </c>
      <c r="BT101" t="s">
        <v>621</v>
      </c>
      <c r="BX101" t="s">
        <v>622</v>
      </c>
      <c r="CA101" s="88"/>
      <c r="CB101" s="187" t="s">
        <v>623</v>
      </c>
      <c r="CC101" s="88"/>
      <c r="CD101" s="88"/>
      <c r="CE101" s="88"/>
      <c r="CG101" t="s">
        <v>621</v>
      </c>
      <c r="CK101" t="s">
        <v>622</v>
      </c>
      <c r="CN101" s="88"/>
      <c r="CO101" s="187" t="s">
        <v>623</v>
      </c>
      <c r="CP101" s="88"/>
      <c r="CQ101" s="88"/>
      <c r="CR101" s="84"/>
      <c r="CS101" s="84"/>
      <c r="CT101" s="84"/>
      <c r="CU101" s="88"/>
      <c r="CV101" s="93"/>
      <c r="DB101" s="223" t="s">
        <v>624</v>
      </c>
      <c r="DC101" s="223"/>
      <c r="DD101" s="223"/>
      <c r="DF101" s="223" t="s">
        <v>625</v>
      </c>
      <c r="DG101" s="223"/>
      <c r="DH101" s="223"/>
    </row>
    <row r="102" spans="1:115" ht="30.95" thickBot="1">
      <c r="C102" s="164"/>
      <c r="D102" s="165"/>
      <c r="E102" s="165"/>
      <c r="F102" s="165"/>
      <c r="G102" s="31"/>
      <c r="H102" s="31"/>
      <c r="I102" s="31"/>
      <c r="J102" s="167"/>
      <c r="K102" s="32"/>
      <c r="L102" s="166"/>
      <c r="Q102" s="52"/>
      <c r="R102" s="52"/>
      <c r="S102" s="52"/>
      <c r="T102" s="52"/>
      <c r="U102" s="52"/>
      <c r="V102" s="52"/>
      <c r="X102" s="48" t="s">
        <v>95</v>
      </c>
      <c r="Y102" s="48" t="s">
        <v>108</v>
      </c>
      <c r="Z102" s="56" t="s">
        <v>96</v>
      </c>
      <c r="AA102" s="56" t="s">
        <v>97</v>
      </c>
      <c r="AB102" s="56" t="s">
        <v>98</v>
      </c>
      <c r="AC102" s="48" t="s">
        <v>69</v>
      </c>
      <c r="AD102" s="56" t="s">
        <v>96</v>
      </c>
      <c r="AE102" s="56" t="s">
        <v>97</v>
      </c>
      <c r="AF102" s="56" t="s">
        <v>98</v>
      </c>
      <c r="AO102" s="66" t="s">
        <v>95</v>
      </c>
      <c r="AP102" s="66" t="s">
        <v>112</v>
      </c>
      <c r="AQ102" s="66" t="s">
        <v>626</v>
      </c>
      <c r="AR102" s="66" t="s">
        <v>627</v>
      </c>
      <c r="AU102" s="76" t="s">
        <v>95</v>
      </c>
      <c r="AV102" s="77" t="s">
        <v>113</v>
      </c>
      <c r="AW102" s="77"/>
      <c r="AX102" s="77" t="s">
        <v>76</v>
      </c>
      <c r="AY102" s="78" t="s">
        <v>112</v>
      </c>
      <c r="AZ102" s="78" t="s">
        <v>76</v>
      </c>
      <c r="BA102" s="77" t="s">
        <v>114</v>
      </c>
      <c r="BB102" s="77" t="s">
        <v>115</v>
      </c>
      <c r="BC102" s="77" t="s">
        <v>116</v>
      </c>
      <c r="BD102" s="77" t="s">
        <v>76</v>
      </c>
      <c r="BE102" s="77" t="s">
        <v>101</v>
      </c>
      <c r="BF102" s="77" t="s">
        <v>102</v>
      </c>
      <c r="BG102" s="77" t="s">
        <v>117</v>
      </c>
      <c r="BH102" s="77" t="s">
        <v>76</v>
      </c>
      <c r="BI102" s="77" t="s">
        <v>118</v>
      </c>
      <c r="BJ102" s="77" t="s">
        <v>119</v>
      </c>
      <c r="BK102" s="77" t="s">
        <v>120</v>
      </c>
      <c r="BL102" s="77" t="s">
        <v>76</v>
      </c>
      <c r="BM102" s="77" t="s">
        <v>101</v>
      </c>
      <c r="BN102" s="77" t="s">
        <v>102</v>
      </c>
      <c r="BO102" s="77" t="s">
        <v>117</v>
      </c>
      <c r="BR102" s="148" t="s">
        <v>78</v>
      </c>
      <c r="BS102" s="149"/>
      <c r="BT102" s="149" t="s">
        <v>628</v>
      </c>
      <c r="BU102" s="149" t="s">
        <v>629</v>
      </c>
      <c r="BV102" s="149" t="s">
        <v>630</v>
      </c>
      <c r="BW102" s="149"/>
      <c r="BX102" s="149" t="s">
        <v>628</v>
      </c>
      <c r="BY102" s="149" t="s">
        <v>629</v>
      </c>
      <c r="BZ102" s="149" t="s">
        <v>630</v>
      </c>
      <c r="CA102" s="149"/>
      <c r="CB102" s="149" t="s">
        <v>80</v>
      </c>
      <c r="CC102" s="149" t="s">
        <v>81</v>
      </c>
      <c r="CD102" s="149" t="s">
        <v>82</v>
      </c>
      <c r="CE102" s="84"/>
      <c r="CF102" s="149" t="s">
        <v>83</v>
      </c>
      <c r="CG102" s="149" t="s">
        <v>84</v>
      </c>
      <c r="CH102" s="149" t="s">
        <v>85</v>
      </c>
      <c r="CI102" s="149" t="s">
        <v>86</v>
      </c>
      <c r="CK102" s="149" t="s">
        <v>84</v>
      </c>
      <c r="CL102" s="149" t="s">
        <v>85</v>
      </c>
      <c r="CM102" s="149" t="s">
        <v>86</v>
      </c>
      <c r="CO102" s="149" t="s">
        <v>84</v>
      </c>
      <c r="CP102" s="149" t="s">
        <v>85</v>
      </c>
      <c r="CQ102" s="149" t="s">
        <v>86</v>
      </c>
      <c r="CR102" s="84"/>
      <c r="CS102" s="84"/>
      <c r="CT102" s="84"/>
      <c r="CU102" s="93"/>
      <c r="CW102" s="134" t="s">
        <v>95</v>
      </c>
      <c r="CX102" s="135" t="s">
        <v>113</v>
      </c>
      <c r="CY102" s="136"/>
      <c r="CZ102" s="136" t="s">
        <v>112</v>
      </c>
      <c r="DA102" s="136"/>
      <c r="DB102" s="136" t="s">
        <v>114</v>
      </c>
      <c r="DC102" s="136" t="s">
        <v>115</v>
      </c>
      <c r="DD102" s="136" t="s">
        <v>116</v>
      </c>
      <c r="DE102" s="136"/>
      <c r="DF102" s="136" t="s">
        <v>118</v>
      </c>
      <c r="DG102" s="136" t="s">
        <v>119</v>
      </c>
      <c r="DH102" s="136" t="s">
        <v>120</v>
      </c>
      <c r="DI102" s="137"/>
      <c r="DJ102" s="137"/>
      <c r="DK102" s="137"/>
    </row>
    <row r="103" spans="1:115" ht="15.6">
      <c r="A103" t="s">
        <v>631</v>
      </c>
      <c r="C103" s="172" t="s">
        <v>631</v>
      </c>
      <c r="D103" s="165">
        <v>3.08</v>
      </c>
      <c r="E103" s="165">
        <v>2.99</v>
      </c>
      <c r="F103" s="165">
        <v>2.23</v>
      </c>
      <c r="G103" s="31">
        <v>2.2599999999999998</v>
      </c>
      <c r="H103" s="31">
        <v>3.11</v>
      </c>
      <c r="I103" s="31">
        <f>AVERAGE(D103:H103)</f>
        <v>2.734</v>
      </c>
      <c r="J103" s="31">
        <f>STDEV(D103:H103)</f>
        <v>0.44869811677786264</v>
      </c>
      <c r="K103" s="30" t="s">
        <v>632</v>
      </c>
      <c r="L103" s="166"/>
      <c r="N103">
        <v>2.179684052871147</v>
      </c>
      <c r="O103">
        <v>0.13671092017799455</v>
      </c>
      <c r="Q103" s="30" t="s">
        <v>631</v>
      </c>
      <c r="R103" s="28" t="s">
        <v>633</v>
      </c>
      <c r="S103" s="33" t="s">
        <v>634</v>
      </c>
      <c r="T103" s="28" t="s">
        <v>127</v>
      </c>
      <c r="U103" s="33" t="s">
        <v>127</v>
      </c>
      <c r="V103" s="33" t="s">
        <v>127</v>
      </c>
      <c r="X103" s="42" t="s">
        <v>631</v>
      </c>
      <c r="Y103" s="46" t="s">
        <v>635</v>
      </c>
      <c r="Z103" s="58">
        <v>1.18</v>
      </c>
      <c r="AA103" s="58"/>
      <c r="AB103" s="58">
        <v>1.1599999999999999</v>
      </c>
      <c r="AC103" s="45" t="s">
        <v>127</v>
      </c>
      <c r="AD103" s="57" t="s">
        <v>133</v>
      </c>
      <c r="AE103" s="57"/>
      <c r="AF103" s="57" t="s">
        <v>133</v>
      </c>
      <c r="AI103" t="s">
        <v>631</v>
      </c>
      <c r="AJ103" t="s">
        <v>635</v>
      </c>
      <c r="AK103" t="s">
        <v>636</v>
      </c>
      <c r="AL103" t="s">
        <v>127</v>
      </c>
      <c r="AM103" t="s">
        <v>637</v>
      </c>
      <c r="AO103" s="63" t="s">
        <v>631</v>
      </c>
      <c r="AP103" s="63" t="s">
        <v>127</v>
      </c>
      <c r="AQ103" s="63" t="s">
        <v>131</v>
      </c>
      <c r="AU103" s="68" t="s">
        <v>631</v>
      </c>
      <c r="AV103" s="68">
        <v>8.2500000000000004E-2</v>
      </c>
      <c r="AW103" s="68" t="s">
        <v>76</v>
      </c>
      <c r="AX103" s="68" t="s">
        <v>76</v>
      </c>
      <c r="AY103" s="68" t="s">
        <v>127</v>
      </c>
      <c r="AZ103" s="68" t="s">
        <v>76</v>
      </c>
      <c r="BA103" s="68" t="s">
        <v>133</v>
      </c>
      <c r="BB103" s="68" t="s">
        <v>133</v>
      </c>
      <c r="BC103" s="68" t="s">
        <v>133</v>
      </c>
      <c r="BD103" s="68" t="s">
        <v>76</v>
      </c>
      <c r="BE103" s="69" t="s">
        <v>133</v>
      </c>
      <c r="BF103" s="68" t="s">
        <v>76</v>
      </c>
      <c r="BG103" s="68" t="s">
        <v>76</v>
      </c>
      <c r="BH103" s="68" t="s">
        <v>76</v>
      </c>
      <c r="BI103" s="68" t="s">
        <v>76</v>
      </c>
      <c r="BJ103" s="68" t="s">
        <v>76</v>
      </c>
      <c r="BK103" s="68" t="s">
        <v>76</v>
      </c>
      <c r="BL103" s="68" t="s">
        <v>76</v>
      </c>
      <c r="BM103" s="69" t="s">
        <v>76</v>
      </c>
      <c r="BN103" s="68" t="s">
        <v>76</v>
      </c>
      <c r="BO103" s="68" t="s">
        <v>76</v>
      </c>
      <c r="BR103" s="140" t="s">
        <v>631</v>
      </c>
      <c r="BS103" s="141" t="s">
        <v>127</v>
      </c>
      <c r="BT103" s="142" t="s">
        <v>133</v>
      </c>
      <c r="BU103" s="142" t="s">
        <v>133</v>
      </c>
      <c r="BV103" s="142" t="s">
        <v>133</v>
      </c>
      <c r="CB103" s="93"/>
      <c r="CC103" s="93"/>
      <c r="CD103" s="93"/>
      <c r="CE103" s="93"/>
      <c r="CF103" s="145" t="s">
        <v>638</v>
      </c>
      <c r="CG103" s="142">
        <v>2.12027470765549</v>
      </c>
      <c r="CH103" s="142">
        <v>2.2353305957851139</v>
      </c>
      <c r="CI103" s="142">
        <v>2.1203681090979845</v>
      </c>
      <c r="CJ103" s="88"/>
      <c r="CK103" s="88"/>
      <c r="CL103" s="88"/>
      <c r="CM103" s="45"/>
      <c r="CN103" s="88"/>
      <c r="CO103" s="88"/>
      <c r="CP103" s="88"/>
      <c r="CQ103" s="88"/>
      <c r="CR103" s="84"/>
      <c r="CS103" s="84"/>
      <c r="CT103" s="84"/>
      <c r="CU103" s="88"/>
      <c r="CV103" s="88"/>
      <c r="CW103" s="124"/>
      <c r="CX103" s="137"/>
      <c r="CY103" s="137"/>
      <c r="CZ103" s="137"/>
      <c r="DA103" s="137"/>
      <c r="DB103" s="137"/>
      <c r="DC103" s="137"/>
      <c r="DD103" s="137"/>
      <c r="DE103" s="137"/>
      <c r="DF103" s="137"/>
      <c r="DG103" s="137"/>
      <c r="DH103" s="137"/>
      <c r="DI103" s="137"/>
      <c r="DJ103" s="137"/>
      <c r="DK103" s="137"/>
    </row>
    <row r="104" spans="1:115" ht="15.6">
      <c r="A104" t="s">
        <v>639</v>
      </c>
      <c r="C104" s="164" t="s">
        <v>639</v>
      </c>
      <c r="D104" s="165">
        <v>1.03</v>
      </c>
      <c r="E104" s="165">
        <v>1.39</v>
      </c>
      <c r="F104" s="165">
        <v>1.06</v>
      </c>
      <c r="G104" s="167">
        <v>0.7</v>
      </c>
      <c r="H104" s="167">
        <v>0.78</v>
      </c>
      <c r="I104" s="167">
        <f t="shared" ref="I104:I118" si="2">AVERAGE(D104:H104)</f>
        <v>0.99199999999999999</v>
      </c>
      <c r="J104" s="31">
        <f t="shared" ref="J104:J118" si="3">STDEV(D104:H104)</f>
        <v>0.27142218037588584</v>
      </c>
      <c r="K104" s="32"/>
      <c r="L104" s="170" t="s">
        <v>640</v>
      </c>
      <c r="N104">
        <v>0.99773452484761038</v>
      </c>
      <c r="O104">
        <v>0.15778263797653291</v>
      </c>
      <c r="Q104" s="30" t="s">
        <v>639</v>
      </c>
      <c r="R104" s="32" t="s">
        <v>640</v>
      </c>
      <c r="S104" s="33" t="s">
        <v>641</v>
      </c>
      <c r="T104" s="28" t="s">
        <v>642</v>
      </c>
      <c r="U104" s="33" t="s">
        <v>643</v>
      </c>
      <c r="V104" s="33" t="s">
        <v>127</v>
      </c>
      <c r="X104" s="42" t="s">
        <v>639</v>
      </c>
      <c r="Y104" s="42" t="s">
        <v>644</v>
      </c>
      <c r="Z104" s="57">
        <v>1.1399999999999999</v>
      </c>
      <c r="AA104" s="57"/>
      <c r="AB104" s="57">
        <v>1.07</v>
      </c>
      <c r="AC104" s="45" t="s">
        <v>645</v>
      </c>
      <c r="AD104" s="57">
        <v>0.155</v>
      </c>
      <c r="AE104" s="57"/>
      <c r="AF104" s="57">
        <v>0.14199999999999999</v>
      </c>
      <c r="AI104" t="s">
        <v>639</v>
      </c>
      <c r="AJ104" t="s">
        <v>644</v>
      </c>
      <c r="AK104" t="s">
        <v>424</v>
      </c>
      <c r="AL104" t="s">
        <v>646</v>
      </c>
      <c r="AM104" t="s">
        <v>637</v>
      </c>
      <c r="AO104" s="63" t="s">
        <v>639</v>
      </c>
      <c r="AP104" s="63" t="s">
        <v>647</v>
      </c>
      <c r="AQ104" s="63" t="s">
        <v>133</v>
      </c>
      <c r="AU104" s="68"/>
      <c r="AV104" s="68"/>
      <c r="AW104" s="68"/>
      <c r="AX104" s="68"/>
      <c r="AY104" s="68"/>
      <c r="AZ104" s="68"/>
      <c r="BA104" s="68"/>
      <c r="BB104" s="68"/>
      <c r="BC104" s="68"/>
      <c r="BD104" s="68"/>
      <c r="BE104" s="69"/>
      <c r="BF104" s="68"/>
      <c r="BG104" s="68"/>
      <c r="BH104" s="68"/>
      <c r="BI104" s="68"/>
      <c r="BJ104" s="68"/>
      <c r="BK104" s="68"/>
      <c r="BL104" s="68"/>
      <c r="BM104" s="69"/>
      <c r="BN104" s="68"/>
      <c r="BO104" s="68"/>
      <c r="BR104" s="140" t="s">
        <v>639</v>
      </c>
      <c r="BS104" s="141" t="s">
        <v>647</v>
      </c>
      <c r="BT104" s="142">
        <v>0.1511512148309358</v>
      </c>
      <c r="BU104" s="142">
        <v>0.15338114051812152</v>
      </c>
      <c r="BV104" s="142">
        <v>0.1635184861261948</v>
      </c>
      <c r="CB104" s="88"/>
      <c r="CC104" s="88"/>
      <c r="CD104" s="88"/>
      <c r="CE104" s="88"/>
      <c r="CF104" s="146" t="s">
        <v>644</v>
      </c>
      <c r="CG104" s="142">
        <v>1.1148339907123133</v>
      </c>
      <c r="CH104" s="142">
        <v>1.1840014927084712</v>
      </c>
      <c r="CI104" s="142">
        <v>1.0781193122537709</v>
      </c>
      <c r="CJ104" s="88"/>
      <c r="CK104" s="88"/>
      <c r="CL104" s="88"/>
      <c r="CM104" s="45"/>
      <c r="CN104" s="88"/>
      <c r="CO104" s="88"/>
      <c r="CP104" s="88"/>
      <c r="CQ104" s="88"/>
      <c r="CR104" s="84"/>
      <c r="CS104" s="84"/>
      <c r="CT104" s="84"/>
      <c r="CU104" s="88"/>
      <c r="CV104" s="88"/>
      <c r="CW104" s="124" t="s">
        <v>639</v>
      </c>
      <c r="CX104" s="125">
        <v>0.217</v>
      </c>
      <c r="CY104" s="125"/>
      <c r="CZ104" s="126" t="s">
        <v>127</v>
      </c>
      <c r="DA104" s="126"/>
      <c r="DB104" s="125">
        <v>0.26400000000000001</v>
      </c>
      <c r="DC104" s="125">
        <v>0.247</v>
      </c>
      <c r="DD104" s="125">
        <v>0.246</v>
      </c>
      <c r="DE104" s="125" t="s">
        <v>648</v>
      </c>
      <c r="DF104" s="125" t="s">
        <v>648</v>
      </c>
      <c r="DG104" s="125" t="s">
        <v>648</v>
      </c>
      <c r="DH104" s="125" t="s">
        <v>648</v>
      </c>
      <c r="DI104" s="125"/>
      <c r="DJ104" s="127"/>
      <c r="DK104" s="125"/>
    </row>
    <row r="105" spans="1:115" ht="26.1">
      <c r="A105" t="s">
        <v>649</v>
      </c>
      <c r="C105" s="164" t="s">
        <v>649</v>
      </c>
      <c r="D105" s="165">
        <v>24.7</v>
      </c>
      <c r="E105" s="165">
        <v>20.2</v>
      </c>
      <c r="F105" s="165">
        <v>19.8</v>
      </c>
      <c r="G105" s="32">
        <v>19.899999999999999</v>
      </c>
      <c r="H105" s="32">
        <v>21.6</v>
      </c>
      <c r="I105" s="32">
        <f>AVERAGE(D105:H105)</f>
        <v>21.24</v>
      </c>
      <c r="J105" s="32">
        <f>STDEV(D105:H105)</f>
        <v>2.0647033685253677</v>
      </c>
      <c r="K105" s="32"/>
      <c r="L105" s="170" t="s">
        <v>650</v>
      </c>
      <c r="N105">
        <v>21.175253308054934</v>
      </c>
      <c r="O105">
        <v>0.05</v>
      </c>
      <c r="Q105" s="30" t="s">
        <v>649</v>
      </c>
      <c r="R105" s="31" t="s">
        <v>651</v>
      </c>
      <c r="S105" s="33" t="s">
        <v>652</v>
      </c>
      <c r="T105" s="28" t="s">
        <v>653</v>
      </c>
      <c r="U105" s="33" t="s">
        <v>127</v>
      </c>
      <c r="V105" s="33" t="s">
        <v>127</v>
      </c>
      <c r="X105" s="42" t="s">
        <v>649</v>
      </c>
      <c r="Y105" s="42" t="s">
        <v>651</v>
      </c>
      <c r="Z105" s="57">
        <v>23</v>
      </c>
      <c r="AA105" s="57"/>
      <c r="AB105" s="57">
        <v>23.1</v>
      </c>
      <c r="AC105" s="45" t="s">
        <v>654</v>
      </c>
      <c r="AD105" s="57" t="s">
        <v>133</v>
      </c>
      <c r="AE105" s="57"/>
      <c r="AF105" s="57" t="s">
        <v>133</v>
      </c>
      <c r="AI105" t="s">
        <v>649</v>
      </c>
      <c r="AJ105" t="s">
        <v>651</v>
      </c>
      <c r="AK105" t="s">
        <v>652</v>
      </c>
      <c r="AL105" t="s">
        <v>655</v>
      </c>
      <c r="AM105" t="s">
        <v>127</v>
      </c>
      <c r="AO105" s="63" t="s">
        <v>649</v>
      </c>
      <c r="AP105" s="63" t="s">
        <v>656</v>
      </c>
      <c r="AQ105" s="63" t="s">
        <v>133</v>
      </c>
      <c r="AU105" s="68" t="s">
        <v>649</v>
      </c>
      <c r="AV105" s="68">
        <v>0.39300000000000002</v>
      </c>
      <c r="AW105" s="68" t="s">
        <v>76</v>
      </c>
      <c r="AX105" s="68" t="s">
        <v>76</v>
      </c>
      <c r="AY105" s="68" t="s">
        <v>656</v>
      </c>
      <c r="AZ105" s="68" t="s">
        <v>76</v>
      </c>
      <c r="BA105" s="68" t="s">
        <v>131</v>
      </c>
      <c r="BB105" s="68" t="s">
        <v>131</v>
      </c>
      <c r="BC105" s="68" t="s">
        <v>131</v>
      </c>
      <c r="BD105" s="68" t="s">
        <v>76</v>
      </c>
      <c r="BE105" s="69" t="s">
        <v>131</v>
      </c>
      <c r="BF105" s="68" t="s">
        <v>76</v>
      </c>
      <c r="BG105" s="68" t="s">
        <v>76</v>
      </c>
      <c r="BH105" s="68" t="s">
        <v>76</v>
      </c>
      <c r="BI105" s="68" t="s">
        <v>76</v>
      </c>
      <c r="BJ105" s="68" t="s">
        <v>76</v>
      </c>
      <c r="BK105" s="68" t="s">
        <v>76</v>
      </c>
      <c r="BL105" s="68" t="s">
        <v>76</v>
      </c>
      <c r="BM105" s="69" t="s">
        <v>76</v>
      </c>
      <c r="BN105" s="68" t="s">
        <v>76</v>
      </c>
      <c r="BO105" s="68" t="s">
        <v>76</v>
      </c>
      <c r="BR105" s="140" t="s">
        <v>649</v>
      </c>
      <c r="BS105" s="141" t="s">
        <v>656</v>
      </c>
      <c r="BT105" s="142" t="s">
        <v>133</v>
      </c>
      <c r="BU105" s="142" t="s">
        <v>133</v>
      </c>
      <c r="BV105" s="142" t="s">
        <v>133</v>
      </c>
      <c r="CB105" s="88"/>
      <c r="CC105" s="88"/>
      <c r="CD105" s="88"/>
      <c r="CE105" s="88"/>
      <c r="CF105" s="146" t="s">
        <v>651</v>
      </c>
      <c r="CG105" s="142">
        <v>19.891317963148996</v>
      </c>
      <c r="CH105" s="142">
        <v>19.84700104354425</v>
      </c>
      <c r="CI105" s="142">
        <v>19.450104854411869</v>
      </c>
      <c r="CJ105" s="88"/>
      <c r="CK105" s="88"/>
      <c r="CL105" s="88"/>
      <c r="CM105" s="45"/>
      <c r="CN105" s="88"/>
      <c r="CO105" s="88"/>
      <c r="CP105" s="88"/>
      <c r="CQ105" s="88"/>
      <c r="CR105" s="84"/>
      <c r="CS105" s="84"/>
      <c r="CT105" s="84"/>
      <c r="CU105" s="88"/>
      <c r="CV105" s="88"/>
      <c r="CW105" s="124" t="s">
        <v>657</v>
      </c>
      <c r="CX105" s="125">
        <v>0.218</v>
      </c>
      <c r="CY105" s="125"/>
      <c r="CZ105" s="126" t="s">
        <v>656</v>
      </c>
      <c r="DA105" s="126"/>
      <c r="DB105" s="125" t="s">
        <v>133</v>
      </c>
      <c r="DC105" s="125" t="s">
        <v>133</v>
      </c>
      <c r="DD105" s="125" t="s">
        <v>133</v>
      </c>
      <c r="DE105" s="125" t="s">
        <v>648</v>
      </c>
      <c r="DF105" s="125" t="s">
        <v>648</v>
      </c>
      <c r="DG105" s="125" t="s">
        <v>648</v>
      </c>
      <c r="DH105" s="125" t="s">
        <v>648</v>
      </c>
      <c r="DI105" s="125"/>
      <c r="DJ105" s="127"/>
      <c r="DK105" s="125"/>
    </row>
    <row r="106" spans="1:115" ht="15.6">
      <c r="A106" t="s">
        <v>658</v>
      </c>
      <c r="C106" s="172" t="s">
        <v>659</v>
      </c>
      <c r="D106" s="165">
        <v>16.2</v>
      </c>
      <c r="E106" s="165">
        <v>20.399999999999999</v>
      </c>
      <c r="F106" s="165">
        <v>17.2</v>
      </c>
      <c r="G106" s="32">
        <v>13.1</v>
      </c>
      <c r="H106" s="32">
        <v>14.8</v>
      </c>
      <c r="I106" s="32">
        <f>AVERAGE(D106:H106)</f>
        <v>16.339999999999996</v>
      </c>
      <c r="J106" s="32">
        <f>STDEV(D106:H106)</f>
        <v>2.7437201023428064</v>
      </c>
      <c r="K106" s="30" t="s">
        <v>660</v>
      </c>
      <c r="L106" s="166"/>
      <c r="N106">
        <v>16.347734239122879</v>
      </c>
      <c r="O106">
        <v>0.05</v>
      </c>
      <c r="Q106" s="30" t="s">
        <v>658</v>
      </c>
      <c r="R106" s="34" t="s">
        <v>661</v>
      </c>
      <c r="S106" s="33" t="s">
        <v>662</v>
      </c>
      <c r="T106" s="28" t="s">
        <v>663</v>
      </c>
      <c r="U106" s="33" t="s">
        <v>664</v>
      </c>
      <c r="V106" s="33" t="s">
        <v>665</v>
      </c>
      <c r="X106" s="42" t="s">
        <v>658</v>
      </c>
      <c r="Y106" s="46" t="s">
        <v>661</v>
      </c>
      <c r="Z106" s="58">
        <v>12.2</v>
      </c>
      <c r="AA106" s="58"/>
      <c r="AB106" s="58">
        <v>11.2</v>
      </c>
      <c r="AC106" s="45" t="s">
        <v>663</v>
      </c>
      <c r="AD106" s="57" t="s">
        <v>131</v>
      </c>
      <c r="AE106" s="57"/>
      <c r="AF106" s="57" t="s">
        <v>131</v>
      </c>
      <c r="AI106" t="s">
        <v>658</v>
      </c>
      <c r="AJ106" t="s">
        <v>661</v>
      </c>
      <c r="AK106" t="s">
        <v>666</v>
      </c>
      <c r="AL106" t="s">
        <v>663</v>
      </c>
      <c r="AM106" t="s">
        <v>328</v>
      </c>
      <c r="AO106" s="63" t="s">
        <v>658</v>
      </c>
      <c r="AP106" s="63" t="s">
        <v>76</v>
      </c>
      <c r="AQ106" s="63" t="s">
        <v>133</v>
      </c>
      <c r="AU106" s="68" t="s">
        <v>658</v>
      </c>
      <c r="AV106" s="72">
        <v>8.3299999999999999E-2</v>
      </c>
      <c r="AW106" s="72" t="s">
        <v>76</v>
      </c>
      <c r="AX106" s="72" t="s">
        <v>76</v>
      </c>
      <c r="AY106" s="68" t="s">
        <v>76</v>
      </c>
      <c r="AZ106" s="68" t="s">
        <v>76</v>
      </c>
      <c r="BA106" s="72" t="s">
        <v>133</v>
      </c>
      <c r="BB106" s="72" t="s">
        <v>133</v>
      </c>
      <c r="BC106" s="72" t="s">
        <v>133</v>
      </c>
      <c r="BD106" s="72" t="s">
        <v>76</v>
      </c>
      <c r="BE106" s="73" t="s">
        <v>133</v>
      </c>
      <c r="BF106" s="72" t="s">
        <v>76</v>
      </c>
      <c r="BG106" s="72" t="s">
        <v>76</v>
      </c>
      <c r="BH106" s="72" t="s">
        <v>76</v>
      </c>
      <c r="BI106" s="72" t="s">
        <v>76</v>
      </c>
      <c r="BJ106" s="72" t="s">
        <v>76</v>
      </c>
      <c r="BK106" s="72" t="s">
        <v>76</v>
      </c>
      <c r="BL106" s="72" t="s">
        <v>76</v>
      </c>
      <c r="BM106" s="73" t="s">
        <v>76</v>
      </c>
      <c r="BN106" s="72" t="s">
        <v>76</v>
      </c>
      <c r="BO106" s="72" t="s">
        <v>76</v>
      </c>
      <c r="BR106" s="140" t="s">
        <v>658</v>
      </c>
      <c r="BS106" s="141"/>
      <c r="BT106" s="143">
        <v>0.63743718943051719</v>
      </c>
      <c r="BU106" s="143">
        <v>0.66805980855562053</v>
      </c>
      <c r="BV106" s="143">
        <v>0.66696145372681315</v>
      </c>
      <c r="CB106" s="88"/>
      <c r="CC106" s="88"/>
      <c r="CD106" s="88"/>
      <c r="CE106" s="88"/>
      <c r="CF106" s="147" t="s">
        <v>661</v>
      </c>
      <c r="CG106" s="143">
        <v>16.560667365587875</v>
      </c>
      <c r="CH106" s="143">
        <v>17.476246427184346</v>
      </c>
      <c r="CI106" s="143">
        <v>17.886602485720744</v>
      </c>
      <c r="CJ106" s="88"/>
      <c r="CK106" s="88"/>
      <c r="CL106" s="88"/>
      <c r="CM106" s="45"/>
      <c r="CN106" s="88"/>
      <c r="CO106" s="88"/>
      <c r="CP106" s="88"/>
      <c r="CQ106" s="88"/>
      <c r="CR106" s="84"/>
      <c r="CS106" s="84"/>
      <c r="CT106" s="84"/>
      <c r="CU106" s="88"/>
      <c r="CV106" s="88"/>
      <c r="CW106" s="124"/>
      <c r="CX106" s="125"/>
      <c r="CY106" s="125"/>
      <c r="CZ106" s="126"/>
      <c r="DA106" s="126"/>
      <c r="DB106" s="125"/>
      <c r="DC106" s="125"/>
      <c r="DD106" s="125"/>
      <c r="DE106" s="125"/>
      <c r="DF106" s="125"/>
      <c r="DG106" s="125"/>
      <c r="DH106" s="125"/>
      <c r="DI106" s="125"/>
      <c r="DJ106" s="127"/>
      <c r="DK106" s="125"/>
    </row>
    <row r="107" spans="1:115" ht="15.95" thickBot="1">
      <c r="A107" t="s">
        <v>667</v>
      </c>
      <c r="C107" s="164" t="s">
        <v>667</v>
      </c>
      <c r="D107" s="165">
        <v>327</v>
      </c>
      <c r="E107" s="165">
        <v>339</v>
      </c>
      <c r="F107" s="165">
        <v>354</v>
      </c>
      <c r="G107" s="168">
        <v>330</v>
      </c>
      <c r="H107" s="168">
        <v>331</v>
      </c>
      <c r="I107" s="168">
        <f t="shared" si="2"/>
        <v>336.2</v>
      </c>
      <c r="J107" s="32">
        <f t="shared" si="3"/>
        <v>10.894952959971878</v>
      </c>
      <c r="K107" s="32" t="s">
        <v>668</v>
      </c>
      <c r="L107" s="166"/>
      <c r="N107">
        <v>372.32011834009165</v>
      </c>
      <c r="O107">
        <v>78.783168150978966</v>
      </c>
      <c r="Q107" s="30" t="s">
        <v>667</v>
      </c>
      <c r="R107" s="34" t="s">
        <v>669</v>
      </c>
      <c r="S107" s="33" t="s">
        <v>670</v>
      </c>
      <c r="T107" s="28" t="s">
        <v>671</v>
      </c>
      <c r="U107" s="33" t="s">
        <v>672</v>
      </c>
      <c r="V107" s="33" t="s">
        <v>673</v>
      </c>
      <c r="X107" s="42" t="s">
        <v>667</v>
      </c>
      <c r="Y107" s="45" t="s">
        <v>674</v>
      </c>
      <c r="Z107" s="57">
        <v>380</v>
      </c>
      <c r="AA107" s="57"/>
      <c r="AB107" s="57">
        <v>378</v>
      </c>
      <c r="AC107" s="45" t="s">
        <v>671</v>
      </c>
      <c r="AD107" s="57">
        <v>66.5</v>
      </c>
      <c r="AE107" s="57"/>
      <c r="AF107" s="57">
        <v>66.400000000000006</v>
      </c>
      <c r="AI107" t="s">
        <v>667</v>
      </c>
      <c r="AJ107" t="s">
        <v>674</v>
      </c>
      <c r="AK107" t="s">
        <v>675</v>
      </c>
      <c r="AL107" t="s">
        <v>671</v>
      </c>
      <c r="AM107" t="s">
        <v>676</v>
      </c>
      <c r="AO107" s="63" t="s">
        <v>667</v>
      </c>
      <c r="AP107" s="63" t="s">
        <v>671</v>
      </c>
      <c r="AQ107" s="63">
        <v>67.7</v>
      </c>
      <c r="AU107" s="68" t="s">
        <v>667</v>
      </c>
      <c r="AV107" s="68">
        <v>0.38100000000000001</v>
      </c>
      <c r="AW107" s="68" t="s">
        <v>76</v>
      </c>
      <c r="AX107" s="68" t="s">
        <v>76</v>
      </c>
      <c r="AY107" s="68" t="s">
        <v>671</v>
      </c>
      <c r="AZ107" s="68" t="s">
        <v>76</v>
      </c>
      <c r="BA107" s="68">
        <v>66.400000000000006</v>
      </c>
      <c r="BB107" s="68">
        <v>66.400000000000006</v>
      </c>
      <c r="BC107" s="68">
        <v>66.099999999999994</v>
      </c>
      <c r="BD107" s="68" t="s">
        <v>76</v>
      </c>
      <c r="BE107" s="69">
        <v>66.3</v>
      </c>
      <c r="BF107" s="68">
        <v>0.16</v>
      </c>
      <c r="BG107" s="68">
        <v>0.23</v>
      </c>
      <c r="BH107" s="68" t="s">
        <v>76</v>
      </c>
      <c r="BI107" s="68" t="s">
        <v>76</v>
      </c>
      <c r="BJ107" s="68" t="s">
        <v>76</v>
      </c>
      <c r="BK107" s="68" t="s">
        <v>76</v>
      </c>
      <c r="BL107" s="68" t="s">
        <v>76</v>
      </c>
      <c r="BM107" s="69" t="s">
        <v>76</v>
      </c>
      <c r="BN107" s="68" t="s">
        <v>76</v>
      </c>
      <c r="BO107" s="68" t="s">
        <v>76</v>
      </c>
      <c r="BR107" s="140" t="s">
        <v>667</v>
      </c>
      <c r="BS107" s="144" t="s">
        <v>671</v>
      </c>
      <c r="BT107" s="142">
        <v>63.085196597056836</v>
      </c>
      <c r="BU107" s="142">
        <v>64.788534796472689</v>
      </c>
      <c r="BV107" s="142">
        <v>64.185573775115884</v>
      </c>
      <c r="CB107" s="88"/>
      <c r="CC107" s="88"/>
      <c r="CD107" s="88"/>
      <c r="CE107" s="88"/>
      <c r="CF107" s="145" t="s">
        <v>674</v>
      </c>
      <c r="CG107" s="142">
        <v>341.76540458716005</v>
      </c>
      <c r="CH107" s="142">
        <v>349.04130591461774</v>
      </c>
      <c r="CI107" s="142">
        <v>345.5476314316237</v>
      </c>
      <c r="CJ107" s="88"/>
      <c r="CK107" s="88"/>
      <c r="CL107" s="88"/>
      <c r="CM107" s="45"/>
      <c r="CN107" s="88"/>
      <c r="CO107" s="88"/>
      <c r="CP107" s="88"/>
      <c r="CQ107" s="88"/>
      <c r="CR107" s="84"/>
      <c r="CS107" s="84"/>
      <c r="CT107" s="84"/>
      <c r="CU107" s="88"/>
      <c r="CV107" s="88"/>
      <c r="CW107" s="124" t="s">
        <v>667</v>
      </c>
      <c r="CX107" s="125">
        <v>0.98699999999999999</v>
      </c>
      <c r="CY107" s="125"/>
      <c r="CZ107" s="128" t="s">
        <v>671</v>
      </c>
      <c r="DA107" s="128"/>
      <c r="DB107" s="125">
        <v>68.16</v>
      </c>
      <c r="DC107" s="125">
        <v>64.150000000000006</v>
      </c>
      <c r="DD107" s="125">
        <v>66.44</v>
      </c>
      <c r="DE107" s="125" t="s">
        <v>648</v>
      </c>
      <c r="DF107" s="125" t="s">
        <v>648</v>
      </c>
      <c r="DG107" s="125" t="s">
        <v>648</v>
      </c>
      <c r="DH107" s="125" t="s">
        <v>648</v>
      </c>
      <c r="DI107" s="125"/>
      <c r="DJ107" s="127"/>
      <c r="DK107" s="125"/>
    </row>
    <row r="108" spans="1:115" ht="18.95" thickBot="1">
      <c r="A108" t="s">
        <v>677</v>
      </c>
      <c r="C108" s="174" t="s">
        <v>677</v>
      </c>
      <c r="D108" s="175">
        <v>35.4</v>
      </c>
      <c r="E108" s="175">
        <v>32.6</v>
      </c>
      <c r="F108" s="176" t="s">
        <v>678</v>
      </c>
      <c r="G108" s="175">
        <v>30.9</v>
      </c>
      <c r="H108" s="175">
        <v>38.5</v>
      </c>
      <c r="I108" s="175">
        <v>34.340000000000003</v>
      </c>
      <c r="J108" s="175">
        <v>2.8849610049357848</v>
      </c>
      <c r="K108" s="177" t="s">
        <v>679</v>
      </c>
      <c r="L108" s="178"/>
      <c r="N108">
        <v>39.177393806870363</v>
      </c>
      <c r="O108">
        <v>0.05</v>
      </c>
      <c r="Q108" s="30" t="s">
        <v>677</v>
      </c>
      <c r="R108" s="28" t="s">
        <v>680</v>
      </c>
      <c r="S108" s="33" t="s">
        <v>681</v>
      </c>
      <c r="T108" s="28" t="s">
        <v>682</v>
      </c>
      <c r="U108" s="33" t="s">
        <v>127</v>
      </c>
      <c r="V108" s="33" t="s">
        <v>127</v>
      </c>
      <c r="X108" s="42" t="s">
        <v>677</v>
      </c>
      <c r="Y108" s="50" t="s">
        <v>683</v>
      </c>
      <c r="Z108" s="59">
        <v>45</v>
      </c>
      <c r="AA108" s="59"/>
      <c r="AB108" s="59">
        <v>46</v>
      </c>
      <c r="AC108" s="45" t="s">
        <v>682</v>
      </c>
      <c r="AD108" s="57" t="s">
        <v>133</v>
      </c>
      <c r="AE108" s="57"/>
      <c r="AF108" s="57" t="s">
        <v>133</v>
      </c>
      <c r="AI108" t="s">
        <v>677</v>
      </c>
      <c r="AJ108" t="s">
        <v>683</v>
      </c>
      <c r="AK108" t="s">
        <v>684</v>
      </c>
      <c r="AL108" t="s">
        <v>682</v>
      </c>
      <c r="AM108" t="s">
        <v>127</v>
      </c>
      <c r="AO108" s="63" t="s">
        <v>677</v>
      </c>
      <c r="AP108" s="63" t="s">
        <v>127</v>
      </c>
      <c r="AQ108" s="63" t="s">
        <v>131</v>
      </c>
      <c r="AU108" s="68" t="s">
        <v>677</v>
      </c>
      <c r="AV108" s="68">
        <v>8.2299999999999998E-2</v>
      </c>
      <c r="AW108" s="68" t="s">
        <v>76</v>
      </c>
      <c r="AX108" s="68" t="s">
        <v>76</v>
      </c>
      <c r="AY108" s="68" t="s">
        <v>127</v>
      </c>
      <c r="AZ108" s="68" t="s">
        <v>76</v>
      </c>
      <c r="BA108" s="68" t="s">
        <v>133</v>
      </c>
      <c r="BB108" s="68" t="s">
        <v>133</v>
      </c>
      <c r="BC108" s="68" t="s">
        <v>133</v>
      </c>
      <c r="BD108" s="68" t="s">
        <v>76</v>
      </c>
      <c r="BE108" s="69" t="s">
        <v>133</v>
      </c>
      <c r="BF108" s="68" t="s">
        <v>76</v>
      </c>
      <c r="BG108" s="68" t="s">
        <v>76</v>
      </c>
      <c r="BH108" s="68" t="s">
        <v>76</v>
      </c>
      <c r="BI108" s="68" t="s">
        <v>76</v>
      </c>
      <c r="BJ108" s="68" t="s">
        <v>76</v>
      </c>
      <c r="BK108" s="68" t="s">
        <v>76</v>
      </c>
      <c r="BL108" s="68" t="s">
        <v>76</v>
      </c>
      <c r="BM108" s="69" t="s">
        <v>76</v>
      </c>
      <c r="BN108" s="68" t="s">
        <v>76</v>
      </c>
      <c r="BO108" s="68" t="s">
        <v>76</v>
      </c>
      <c r="BR108" s="140" t="s">
        <v>677</v>
      </c>
      <c r="BS108" s="141" t="s">
        <v>127</v>
      </c>
      <c r="BT108" s="142" t="s">
        <v>133</v>
      </c>
      <c r="BU108" s="142" t="s">
        <v>133</v>
      </c>
      <c r="BV108" s="142" t="s">
        <v>133</v>
      </c>
      <c r="CB108" s="88"/>
      <c r="CC108" s="88"/>
      <c r="CD108" s="88"/>
      <c r="CE108" s="88"/>
      <c r="CF108" s="145" t="s">
        <v>683</v>
      </c>
      <c r="CG108" s="142">
        <v>39.233268784241993</v>
      </c>
      <c r="CH108" s="142">
        <v>38.418254949850649</v>
      </c>
      <c r="CI108" s="142">
        <v>39.240855947418247</v>
      </c>
      <c r="CJ108" s="86"/>
      <c r="CK108" s="86"/>
      <c r="CL108" s="86"/>
      <c r="CM108" s="86"/>
      <c r="CN108" s="86"/>
      <c r="CO108" s="86"/>
      <c r="CP108" s="86"/>
      <c r="CQ108" s="86"/>
      <c r="CR108" s="86"/>
      <c r="CS108" s="86"/>
      <c r="CT108" s="86"/>
      <c r="CU108" s="86" t="s">
        <v>76</v>
      </c>
      <c r="CV108" s="84"/>
      <c r="CW108" s="124" t="s">
        <v>677</v>
      </c>
      <c r="CX108" s="125">
        <v>0.215</v>
      </c>
      <c r="CY108" s="125"/>
      <c r="CZ108" s="126" t="s">
        <v>127</v>
      </c>
      <c r="DA108" s="126"/>
      <c r="DB108" s="125">
        <v>9.7000000000000003E-2</v>
      </c>
      <c r="DC108" s="125">
        <v>8.7999999999999995E-2</v>
      </c>
      <c r="DD108" s="125">
        <v>9.5000000000000001E-2</v>
      </c>
      <c r="DE108" s="125" t="s">
        <v>648</v>
      </c>
      <c r="DF108" s="125" t="s">
        <v>648</v>
      </c>
      <c r="DG108" s="125" t="s">
        <v>648</v>
      </c>
      <c r="DH108" s="125" t="s">
        <v>648</v>
      </c>
      <c r="DI108" s="125"/>
      <c r="DJ108" s="127"/>
      <c r="DK108" s="125"/>
    </row>
    <row r="109" spans="1:115" ht="26.45" thickTop="1">
      <c r="A109" t="s">
        <v>685</v>
      </c>
      <c r="C109" s="171" t="s">
        <v>686</v>
      </c>
      <c r="D109" s="165">
        <v>5.31</v>
      </c>
      <c r="E109" s="31">
        <v>5.0999999999999996</v>
      </c>
      <c r="F109" s="165">
        <v>4.75</v>
      </c>
      <c r="G109" s="31">
        <v>5.67</v>
      </c>
      <c r="H109" s="31">
        <v>5.85</v>
      </c>
      <c r="I109" s="31">
        <f t="shared" si="2"/>
        <v>5.3360000000000003</v>
      </c>
      <c r="J109" s="31">
        <f t="shared" si="3"/>
        <v>0.44031806685622149</v>
      </c>
      <c r="K109" s="30" t="s">
        <v>687</v>
      </c>
      <c r="L109" s="166"/>
      <c r="N109">
        <v>5.4308276469170709</v>
      </c>
      <c r="O109">
        <v>1.194923174203542</v>
      </c>
      <c r="Q109" s="30" t="s">
        <v>685</v>
      </c>
      <c r="R109" s="28" t="s">
        <v>688</v>
      </c>
      <c r="S109" s="33" t="s">
        <v>689</v>
      </c>
      <c r="T109" s="28" t="s">
        <v>690</v>
      </c>
      <c r="U109" s="33" t="s">
        <v>592</v>
      </c>
      <c r="V109" s="33" t="s">
        <v>691</v>
      </c>
      <c r="X109" s="53" t="s">
        <v>692</v>
      </c>
      <c r="Y109" s="45" t="s">
        <v>693</v>
      </c>
      <c r="Z109" s="57">
        <v>5.83</v>
      </c>
      <c r="AA109" s="57">
        <v>5.86</v>
      </c>
      <c r="AB109" s="57">
        <v>5.99</v>
      </c>
      <c r="AC109" s="45" t="s">
        <v>690</v>
      </c>
      <c r="AD109" s="57">
        <v>1.1100000000000001</v>
      </c>
      <c r="AE109" s="57">
        <v>1.1399999999999999</v>
      </c>
      <c r="AF109" s="57">
        <v>0.98499999999999999</v>
      </c>
      <c r="AI109" t="s">
        <v>685</v>
      </c>
      <c r="AJ109" t="s">
        <v>693</v>
      </c>
      <c r="AK109" t="s">
        <v>694</v>
      </c>
      <c r="AL109" t="s">
        <v>690</v>
      </c>
      <c r="AM109" t="s">
        <v>181</v>
      </c>
      <c r="AO109" s="63" t="s">
        <v>685</v>
      </c>
      <c r="AP109" s="63" t="s">
        <v>690</v>
      </c>
      <c r="AQ109" s="63">
        <v>1.2</v>
      </c>
      <c r="AU109" s="81" t="s">
        <v>695</v>
      </c>
      <c r="AV109" s="68">
        <v>8.4599999999999995E-2</v>
      </c>
      <c r="AW109" s="68" t="s">
        <v>76</v>
      </c>
      <c r="AX109" s="68" t="s">
        <v>76</v>
      </c>
      <c r="AY109" s="68" t="s">
        <v>690</v>
      </c>
      <c r="AZ109" s="68" t="s">
        <v>76</v>
      </c>
      <c r="BA109" s="68">
        <v>1.08</v>
      </c>
      <c r="BB109" s="68">
        <v>1.0900000000000001</v>
      </c>
      <c r="BC109" s="68">
        <v>1.1299999999999999</v>
      </c>
      <c r="BD109" s="68" t="s">
        <v>76</v>
      </c>
      <c r="BE109" s="69">
        <v>1.1000000000000001</v>
      </c>
      <c r="BF109" s="68">
        <v>2.8000000000000001E-2</v>
      </c>
      <c r="BG109" s="68">
        <v>2.5</v>
      </c>
      <c r="BH109" s="68" t="s">
        <v>76</v>
      </c>
      <c r="BI109" s="68" t="s">
        <v>76</v>
      </c>
      <c r="BJ109" s="68" t="s">
        <v>76</v>
      </c>
      <c r="BK109" s="68" t="s">
        <v>76</v>
      </c>
      <c r="BL109" s="68" t="s">
        <v>76</v>
      </c>
      <c r="BM109" s="69" t="s">
        <v>76</v>
      </c>
      <c r="BN109" s="68" t="s">
        <v>76</v>
      </c>
      <c r="BO109" s="68" t="s">
        <v>76</v>
      </c>
      <c r="BR109" s="150" t="s">
        <v>685</v>
      </c>
      <c r="BS109" s="151" t="s">
        <v>690</v>
      </c>
      <c r="BT109" s="152">
        <v>1.0431110540911783</v>
      </c>
      <c r="BU109" s="152">
        <v>1.0203911742163689</v>
      </c>
      <c r="BV109" s="152">
        <v>1.0225220773728787</v>
      </c>
      <c r="BW109" s="152"/>
      <c r="BX109" s="16">
        <v>1.09814629555062</v>
      </c>
      <c r="BY109" s="16">
        <v>1.0011706164338083</v>
      </c>
      <c r="BZ109" s="16">
        <v>1.0178059457178821</v>
      </c>
      <c r="CA109" s="16"/>
      <c r="CB109" s="152">
        <v>1.1368611865263227</v>
      </c>
      <c r="CC109" s="152">
        <v>1.1046094501607839</v>
      </c>
      <c r="CD109" s="152">
        <v>1.0144329121454507</v>
      </c>
      <c r="CE109" s="84"/>
      <c r="CF109" s="154" t="s">
        <v>696</v>
      </c>
      <c r="CG109" s="152">
        <v>5.6048152517808161</v>
      </c>
      <c r="CH109" s="152">
        <v>5.379771369607357</v>
      </c>
      <c r="CI109" s="152">
        <v>5.201599440711707</v>
      </c>
      <c r="CJ109" s="16"/>
      <c r="CK109" s="16">
        <v>5.2105468756028186</v>
      </c>
      <c r="CL109" s="16">
        <v>5.6111183067243857</v>
      </c>
      <c r="CM109" s="16">
        <v>5.5082262360867231</v>
      </c>
      <c r="CN109" s="155"/>
      <c r="CO109" s="152">
        <v>5.7186842733699299</v>
      </c>
      <c r="CP109" s="152">
        <v>5.4350519597951656</v>
      </c>
      <c r="CQ109" s="152">
        <v>5.2453484216434836</v>
      </c>
      <c r="CR109" s="84"/>
      <c r="CS109" s="84"/>
      <c r="CT109" s="84"/>
      <c r="CU109" s="84"/>
      <c r="CV109" s="84"/>
      <c r="CW109" s="124" t="s">
        <v>697</v>
      </c>
      <c r="CX109" s="125">
        <v>0.216</v>
      </c>
      <c r="CY109" s="125"/>
      <c r="CZ109" s="128" t="s">
        <v>690</v>
      </c>
      <c r="DA109" s="128"/>
      <c r="DB109" s="125">
        <v>1.17</v>
      </c>
      <c r="DC109" s="125">
        <v>1.198</v>
      </c>
      <c r="DD109" s="125">
        <v>1.159</v>
      </c>
      <c r="DE109" s="125" t="s">
        <v>648</v>
      </c>
      <c r="DF109" s="125" t="s">
        <v>648</v>
      </c>
      <c r="DG109" s="125" t="s">
        <v>648</v>
      </c>
      <c r="DH109" s="125" t="s">
        <v>648</v>
      </c>
      <c r="DI109" s="125"/>
      <c r="DJ109" s="127"/>
      <c r="DK109" s="125"/>
    </row>
    <row r="110" spans="1:115" ht="15.6">
      <c r="A110" t="s">
        <v>698</v>
      </c>
      <c r="C110" s="171"/>
      <c r="D110" s="165"/>
      <c r="E110" s="31"/>
      <c r="F110" s="165"/>
      <c r="G110" s="31"/>
      <c r="H110" s="31"/>
      <c r="I110" s="31"/>
      <c r="J110" s="31"/>
      <c r="K110" s="30"/>
      <c r="L110" s="166"/>
      <c r="N110">
        <v>0.53370865850825155</v>
      </c>
      <c r="O110">
        <v>28.05252007862055</v>
      </c>
      <c r="Q110" s="30" t="s">
        <v>698</v>
      </c>
      <c r="R110" s="32"/>
      <c r="S110" s="33" t="s">
        <v>699</v>
      </c>
      <c r="T110" s="28" t="s">
        <v>700</v>
      </c>
      <c r="U110" s="33" t="s">
        <v>701</v>
      </c>
      <c r="V110" s="33" t="s">
        <v>702</v>
      </c>
      <c r="X110" s="53" t="s">
        <v>703</v>
      </c>
      <c r="Y110" s="42"/>
      <c r="Z110" s="57">
        <v>0.55800000000000005</v>
      </c>
      <c r="AA110" s="57">
        <v>0.45800000000000002</v>
      </c>
      <c r="AB110" s="57">
        <v>0.503</v>
      </c>
      <c r="AC110" s="45" t="s">
        <v>700</v>
      </c>
      <c r="AD110" s="57">
        <v>21.1</v>
      </c>
      <c r="AE110" s="57">
        <v>25.2</v>
      </c>
      <c r="AF110" s="57">
        <v>23.3</v>
      </c>
      <c r="AI110" t="s">
        <v>698</v>
      </c>
      <c r="AK110" t="s">
        <v>127</v>
      </c>
      <c r="AL110" t="s">
        <v>700</v>
      </c>
      <c r="AM110" t="s">
        <v>358</v>
      </c>
      <c r="AO110" s="63" t="s">
        <v>698</v>
      </c>
      <c r="AP110" s="63" t="s">
        <v>700</v>
      </c>
      <c r="AQ110" s="63">
        <v>24</v>
      </c>
      <c r="AU110" s="81" t="s">
        <v>704</v>
      </c>
      <c r="AV110" s="68">
        <v>8.4099999999999994E-2</v>
      </c>
      <c r="AW110" s="68" t="s">
        <v>76</v>
      </c>
      <c r="AX110" s="68" t="s">
        <v>76</v>
      </c>
      <c r="AY110" s="68" t="s">
        <v>700</v>
      </c>
      <c r="AZ110" s="68" t="s">
        <v>76</v>
      </c>
      <c r="BA110" s="68">
        <v>24.1</v>
      </c>
      <c r="BB110" s="68">
        <v>26.9</v>
      </c>
      <c r="BC110" s="68">
        <v>26.1</v>
      </c>
      <c r="BD110" s="68" t="s">
        <v>76</v>
      </c>
      <c r="BE110" s="69">
        <v>25.7</v>
      </c>
      <c r="BF110" s="68">
        <v>1.4</v>
      </c>
      <c r="BG110" s="68">
        <v>5.5</v>
      </c>
      <c r="BH110" s="68" t="s">
        <v>76</v>
      </c>
      <c r="BI110" s="68" t="s">
        <v>76</v>
      </c>
      <c r="BJ110" s="68" t="s">
        <v>76</v>
      </c>
      <c r="BK110" s="68" t="s">
        <v>76</v>
      </c>
      <c r="BL110" s="68" t="s">
        <v>76</v>
      </c>
      <c r="BM110" s="69" t="s">
        <v>76</v>
      </c>
      <c r="BN110" s="68" t="s">
        <v>76</v>
      </c>
      <c r="BO110" s="68" t="s">
        <v>76</v>
      </c>
      <c r="BR110" s="150" t="s">
        <v>698</v>
      </c>
      <c r="BS110" s="151" t="s">
        <v>700</v>
      </c>
      <c r="BT110" s="152">
        <v>25.691650308203378</v>
      </c>
      <c r="BU110" s="152">
        <v>24.937454457059605</v>
      </c>
      <c r="BV110" s="152">
        <v>26.308335491201227</v>
      </c>
      <c r="BW110" s="152"/>
      <c r="BX110" s="16">
        <v>25.581430986741221</v>
      </c>
      <c r="BY110" s="16">
        <v>25.058778206222406</v>
      </c>
      <c r="BZ110" s="16">
        <v>26.201859296775677</v>
      </c>
      <c r="CA110" s="16"/>
      <c r="CB110" s="152">
        <v>24.591901149497158</v>
      </c>
      <c r="CC110" s="152">
        <v>25.153899871485262</v>
      </c>
      <c r="CD110" s="152">
        <v>25.801688280466621</v>
      </c>
      <c r="CE110" s="84"/>
      <c r="CF110" s="154"/>
      <c r="CG110" s="152" t="s">
        <v>133</v>
      </c>
      <c r="CH110" s="152" t="s">
        <v>133</v>
      </c>
      <c r="CI110" s="152" t="s">
        <v>133</v>
      </c>
      <c r="CJ110" s="16"/>
      <c r="CK110" s="16" t="s">
        <v>133</v>
      </c>
      <c r="CL110" s="16" t="s">
        <v>133</v>
      </c>
      <c r="CM110" s="16" t="s">
        <v>133</v>
      </c>
      <c r="CN110" s="155"/>
      <c r="CO110" s="152" t="s">
        <v>133</v>
      </c>
      <c r="CP110" s="152" t="s">
        <v>133</v>
      </c>
      <c r="CQ110" s="152" t="s">
        <v>133</v>
      </c>
      <c r="CR110" s="84"/>
      <c r="CS110" s="84"/>
      <c r="CT110" s="84"/>
      <c r="CU110" s="84"/>
      <c r="CV110" s="84"/>
      <c r="CW110" s="124" t="s">
        <v>705</v>
      </c>
      <c r="CX110" s="125">
        <v>0.35399999999999998</v>
      </c>
      <c r="CY110" s="125"/>
      <c r="CZ110" s="128" t="s">
        <v>700</v>
      </c>
      <c r="DA110" s="128"/>
      <c r="DB110" s="125">
        <v>24.14</v>
      </c>
      <c r="DC110" s="125">
        <v>22.86</v>
      </c>
      <c r="DD110" s="125">
        <v>22.27</v>
      </c>
      <c r="DE110" s="125" t="s">
        <v>648</v>
      </c>
      <c r="DF110" s="125" t="s">
        <v>648</v>
      </c>
      <c r="DG110" s="125" t="s">
        <v>648</v>
      </c>
      <c r="DH110" s="125" t="s">
        <v>648</v>
      </c>
      <c r="DI110" s="125"/>
      <c r="DJ110" s="127"/>
      <c r="DK110" s="125"/>
    </row>
    <row r="111" spans="1:115" ht="30.95">
      <c r="A111" t="s">
        <v>706</v>
      </c>
      <c r="C111" s="171" t="s">
        <v>707</v>
      </c>
      <c r="D111" s="165">
        <v>1.26</v>
      </c>
      <c r="E111" s="165">
        <v>0.76200000000000001</v>
      </c>
      <c r="F111" s="165">
        <v>0.85699999999999998</v>
      </c>
      <c r="G111" s="31">
        <v>1.48</v>
      </c>
      <c r="H111" s="167">
        <v>0.97299999999999998</v>
      </c>
      <c r="I111" s="31">
        <f t="shared" si="2"/>
        <v>1.0664</v>
      </c>
      <c r="J111" s="31">
        <f t="shared" si="3"/>
        <v>0.29739586412726038</v>
      </c>
      <c r="K111" s="30" t="s">
        <v>708</v>
      </c>
      <c r="L111" s="166"/>
      <c r="N111">
        <v>1.2841741354157685</v>
      </c>
      <c r="O111">
        <v>0.32458978493038015</v>
      </c>
      <c r="Q111" s="30" t="s">
        <v>706</v>
      </c>
      <c r="R111" s="28" t="s">
        <v>709</v>
      </c>
      <c r="S111" s="33" t="s">
        <v>710</v>
      </c>
      <c r="T111" s="28" t="s">
        <v>711</v>
      </c>
      <c r="U111" s="33" t="s">
        <v>712</v>
      </c>
      <c r="V111" s="33" t="s">
        <v>713</v>
      </c>
      <c r="X111" s="53" t="s">
        <v>714</v>
      </c>
      <c r="Y111" s="45" t="s">
        <v>715</v>
      </c>
      <c r="Z111" s="57">
        <v>1.1000000000000001</v>
      </c>
      <c r="AA111" s="57">
        <v>1.1000000000000001</v>
      </c>
      <c r="AB111" s="57">
        <v>0.92900000000000005</v>
      </c>
      <c r="AC111" s="45" t="s">
        <v>716</v>
      </c>
      <c r="AD111" s="57" t="s">
        <v>131</v>
      </c>
      <c r="AE111" s="57" t="s">
        <v>131</v>
      </c>
      <c r="AF111" s="57" t="s">
        <v>131</v>
      </c>
      <c r="AI111" t="s">
        <v>706</v>
      </c>
      <c r="AJ111" t="s">
        <v>715</v>
      </c>
      <c r="AK111" t="s">
        <v>288</v>
      </c>
      <c r="AL111" t="s">
        <v>717</v>
      </c>
      <c r="AM111" t="s">
        <v>718</v>
      </c>
      <c r="AO111" s="63" t="s">
        <v>706</v>
      </c>
      <c r="AP111" s="63" t="s">
        <v>719</v>
      </c>
      <c r="AQ111" s="63">
        <v>0.36299999999999999</v>
      </c>
      <c r="AU111" s="81" t="s">
        <v>720</v>
      </c>
      <c r="AV111" s="68">
        <v>7.6100000000000001E-2</v>
      </c>
      <c r="AW111" s="68" t="s">
        <v>76</v>
      </c>
      <c r="AX111" s="68" t="s">
        <v>76</v>
      </c>
      <c r="AY111" s="68" t="s">
        <v>719</v>
      </c>
      <c r="AZ111" s="68" t="s">
        <v>76</v>
      </c>
      <c r="BA111" s="68">
        <v>0.33800000000000002</v>
      </c>
      <c r="BB111" s="68">
        <v>0.34899999999999998</v>
      </c>
      <c r="BC111" s="68">
        <v>0.33600000000000002</v>
      </c>
      <c r="BD111" s="68" t="s">
        <v>76</v>
      </c>
      <c r="BE111" s="69">
        <v>0.34100000000000003</v>
      </c>
      <c r="BF111" s="68">
        <v>7.4000000000000003E-3</v>
      </c>
      <c r="BG111" s="68">
        <v>2.2000000000000002</v>
      </c>
      <c r="BH111" s="68" t="s">
        <v>76</v>
      </c>
      <c r="BI111" s="68" t="s">
        <v>76</v>
      </c>
      <c r="BJ111" s="68" t="s">
        <v>76</v>
      </c>
      <c r="BK111" s="68" t="s">
        <v>76</v>
      </c>
      <c r="BL111" s="68" t="s">
        <v>76</v>
      </c>
      <c r="BM111" s="69" t="s">
        <v>76</v>
      </c>
      <c r="BN111" s="68" t="s">
        <v>76</v>
      </c>
      <c r="BO111" s="68" t="s">
        <v>76</v>
      </c>
      <c r="BR111" s="150" t="s">
        <v>706</v>
      </c>
      <c r="BS111" s="153" t="s">
        <v>719</v>
      </c>
      <c r="BT111" s="152">
        <v>0.31026545473534167</v>
      </c>
      <c r="BU111" s="152">
        <v>0.31464526395459153</v>
      </c>
      <c r="BV111" s="152">
        <v>0.33570427075855974</v>
      </c>
      <c r="BW111" s="152"/>
      <c r="BX111" s="16">
        <v>0.33650941733073891</v>
      </c>
      <c r="BY111" s="16">
        <v>0.31985172197939549</v>
      </c>
      <c r="BZ111" s="16">
        <v>0.33307185935919409</v>
      </c>
      <c r="CA111" s="16"/>
      <c r="CB111" s="152">
        <v>0.33129265509688355</v>
      </c>
      <c r="CC111" s="152">
        <v>0.32306414376318315</v>
      </c>
      <c r="CD111" s="152">
        <v>0.32889410748422437</v>
      </c>
      <c r="CE111" s="84"/>
      <c r="CF111" s="154" t="s">
        <v>721</v>
      </c>
      <c r="CG111" s="152">
        <v>1.1954337632569239</v>
      </c>
      <c r="CH111" s="152">
        <v>1.2771365431227468</v>
      </c>
      <c r="CI111" s="152">
        <v>1.2967655657649577</v>
      </c>
      <c r="CJ111" s="16"/>
      <c r="CK111" s="16">
        <v>1.2504077600547858</v>
      </c>
      <c r="CL111" s="16">
        <v>1.21814478356713</v>
      </c>
      <c r="CM111" s="16">
        <v>1.16158481517568</v>
      </c>
      <c r="CN111" s="155"/>
      <c r="CO111" s="152">
        <v>1.2313309611898424</v>
      </c>
      <c r="CP111" s="152">
        <v>1.2765181067776772</v>
      </c>
      <c r="CQ111" s="152">
        <v>1.2821234619364934</v>
      </c>
      <c r="CR111" s="84"/>
      <c r="CS111" s="84"/>
      <c r="CT111" s="84"/>
      <c r="CU111" s="84"/>
      <c r="CV111" s="84"/>
      <c r="CW111" s="120" t="s">
        <v>722</v>
      </c>
      <c r="CX111" s="125">
        <v>0.216</v>
      </c>
      <c r="CY111" s="125"/>
      <c r="CZ111" s="128" t="s">
        <v>719</v>
      </c>
      <c r="DA111" s="128"/>
      <c r="DB111" s="125">
        <v>0.36099999999999999</v>
      </c>
      <c r="DC111" s="125">
        <v>0.36499999999999999</v>
      </c>
      <c r="DD111" s="125">
        <v>0.36899999999999999</v>
      </c>
      <c r="DE111" s="125" t="s">
        <v>648</v>
      </c>
      <c r="DF111" s="125" t="s">
        <v>648</v>
      </c>
      <c r="DG111" s="125" t="s">
        <v>648</v>
      </c>
      <c r="DH111" s="125" t="s">
        <v>648</v>
      </c>
      <c r="DI111" s="125"/>
      <c r="DJ111" s="127"/>
      <c r="DK111" s="125"/>
    </row>
    <row r="112" spans="1:115" ht="30.95">
      <c r="A112" t="s">
        <v>723</v>
      </c>
      <c r="C112" s="173" t="s">
        <v>724</v>
      </c>
      <c r="D112" s="165">
        <v>27.2</v>
      </c>
      <c r="E112" s="165">
        <v>31.4</v>
      </c>
      <c r="F112" s="165">
        <v>28.8</v>
      </c>
      <c r="G112" s="32">
        <v>24.2</v>
      </c>
      <c r="H112" s="32">
        <v>28.7</v>
      </c>
      <c r="I112" s="32">
        <f>AVERAGE(D112:H112)</f>
        <v>28.059999999999995</v>
      </c>
      <c r="J112" s="32">
        <f>STDEV(D112:H112)</f>
        <v>2.6340083523026268</v>
      </c>
      <c r="K112" s="30" t="s">
        <v>725</v>
      </c>
      <c r="L112" s="166"/>
      <c r="N112">
        <v>34.879827995617205</v>
      </c>
      <c r="O112">
        <v>0.19088171467700141</v>
      </c>
      <c r="Q112" s="30" t="s">
        <v>723</v>
      </c>
      <c r="R112" s="28" t="s">
        <v>726</v>
      </c>
      <c r="S112" s="33" t="s">
        <v>727</v>
      </c>
      <c r="T112" s="28" t="s">
        <v>728</v>
      </c>
      <c r="U112" s="33" t="s">
        <v>729</v>
      </c>
      <c r="V112" s="33" t="s">
        <v>730</v>
      </c>
      <c r="X112" s="54" t="s">
        <v>731</v>
      </c>
      <c r="Y112" s="45" t="s">
        <v>732</v>
      </c>
      <c r="Z112" s="57">
        <v>33.299999999999997</v>
      </c>
      <c r="AA112" s="57">
        <v>32.700000000000003</v>
      </c>
      <c r="AB112" s="57">
        <v>32.299999999999997</v>
      </c>
      <c r="AC112" s="45" t="s">
        <v>728</v>
      </c>
      <c r="AD112" s="57" t="s">
        <v>131</v>
      </c>
      <c r="AE112" s="57" t="s">
        <v>131</v>
      </c>
      <c r="AF112" s="57" t="s">
        <v>131</v>
      </c>
      <c r="AI112" t="s">
        <v>723</v>
      </c>
      <c r="AJ112" t="s">
        <v>732</v>
      </c>
      <c r="AK112" t="s">
        <v>733</v>
      </c>
      <c r="AL112" t="s">
        <v>728</v>
      </c>
      <c r="AM112" t="s">
        <v>734</v>
      </c>
      <c r="AO112" s="65" t="s">
        <v>735</v>
      </c>
      <c r="AP112" s="63" t="s">
        <v>728</v>
      </c>
      <c r="AQ112" s="63">
        <v>0.17699999999999999</v>
      </c>
      <c r="AR112" s="63">
        <v>0.25700000000000001</v>
      </c>
      <c r="AU112" s="82" t="s">
        <v>736</v>
      </c>
      <c r="AV112" s="68">
        <v>8.8300000000000003E-2</v>
      </c>
      <c r="AW112" s="68">
        <v>7.6100000000000001E-2</v>
      </c>
      <c r="AX112" s="68" t="s">
        <v>76</v>
      </c>
      <c r="AY112" s="68" t="s">
        <v>728</v>
      </c>
      <c r="AZ112" s="68" t="s">
        <v>76</v>
      </c>
      <c r="BA112" s="68">
        <v>0.22800000000000001</v>
      </c>
      <c r="BB112" s="68">
        <v>0.251</v>
      </c>
      <c r="BC112" s="68">
        <v>0.246</v>
      </c>
      <c r="BD112" s="68" t="s">
        <v>76</v>
      </c>
      <c r="BE112" s="69">
        <v>0.24099999999999999</v>
      </c>
      <c r="BF112" s="68">
        <v>1.2E-2</v>
      </c>
      <c r="BG112" s="68">
        <v>5</v>
      </c>
      <c r="BH112" s="68" t="s">
        <v>76</v>
      </c>
      <c r="BI112" s="68">
        <v>0.22700000000000001</v>
      </c>
      <c r="BJ112" s="68">
        <v>0.251</v>
      </c>
      <c r="BK112" s="68">
        <v>0.23400000000000001</v>
      </c>
      <c r="BL112" s="68" t="s">
        <v>76</v>
      </c>
      <c r="BM112" s="69">
        <v>0.23799999999999999</v>
      </c>
      <c r="BN112" s="68">
        <v>1.2E-2</v>
      </c>
      <c r="BO112" s="68">
        <v>5.2</v>
      </c>
      <c r="BR112" s="150" t="s">
        <v>723</v>
      </c>
      <c r="BS112" s="151" t="s">
        <v>728</v>
      </c>
      <c r="BT112" s="152">
        <v>0.25418716220219145</v>
      </c>
      <c r="BU112" s="152">
        <v>0.22564645123910423</v>
      </c>
      <c r="BV112" s="152">
        <v>0.24409284574447487</v>
      </c>
      <c r="BW112" s="152"/>
      <c r="BX112" s="16">
        <v>0.25779182444895271</v>
      </c>
      <c r="BY112" s="16">
        <v>0.23928295964850063</v>
      </c>
      <c r="BZ112" s="16">
        <v>0.24062192069899815</v>
      </c>
      <c r="CA112" s="16"/>
      <c r="CB112" s="152">
        <v>0.26466890922229436</v>
      </c>
      <c r="CC112" s="152">
        <v>0.2512452741371699</v>
      </c>
      <c r="CD112" s="152">
        <v>0.23254865274154263</v>
      </c>
      <c r="CE112" s="84"/>
      <c r="CF112" s="154"/>
      <c r="CG112" s="152">
        <v>1.318095393506481</v>
      </c>
      <c r="CH112" s="152">
        <v>1.3480371999901848</v>
      </c>
      <c r="CI112" s="152">
        <v>1.2741103876989273</v>
      </c>
      <c r="CJ112" s="16"/>
      <c r="CK112" s="16">
        <v>1.3800954723852652</v>
      </c>
      <c r="CL112" s="16">
        <v>1.2860288984998154</v>
      </c>
      <c r="CM112" s="16">
        <v>1.4776524032584157</v>
      </c>
      <c r="CN112" s="155"/>
      <c r="CO112" s="152">
        <v>1.3383688288117634</v>
      </c>
      <c r="CP112" s="152">
        <v>1.3315712466030827</v>
      </c>
      <c r="CQ112" s="152">
        <v>1.3837580749687974</v>
      </c>
      <c r="CR112" s="84"/>
      <c r="CS112" s="84"/>
      <c r="CT112" s="84"/>
      <c r="CU112" s="84"/>
      <c r="CV112" s="84"/>
      <c r="CW112" s="120" t="s">
        <v>737</v>
      </c>
      <c r="CX112" s="125">
        <v>7.2999999999999995E-2</v>
      </c>
      <c r="CY112" s="125"/>
      <c r="CZ112" s="128" t="s">
        <v>728</v>
      </c>
      <c r="DA112" s="128"/>
      <c r="DB112" s="125">
        <v>0.245</v>
      </c>
      <c r="DC112" s="125">
        <v>0.253</v>
      </c>
      <c r="DD112" s="125">
        <v>0.245</v>
      </c>
      <c r="DE112" s="125" t="s">
        <v>648</v>
      </c>
      <c r="DF112" s="125">
        <v>0.23899999999999999</v>
      </c>
      <c r="DG112" s="125">
        <v>0.25</v>
      </c>
      <c r="DH112" s="125">
        <v>0.255</v>
      </c>
      <c r="DI112" s="125" t="s">
        <v>648</v>
      </c>
      <c r="DJ112" s="127"/>
      <c r="DK112" s="125"/>
    </row>
    <row r="113" spans="1:115" ht="30.95">
      <c r="A113" t="s">
        <v>738</v>
      </c>
      <c r="C113" s="173" t="s">
        <v>739</v>
      </c>
      <c r="D113" s="165">
        <v>54.2</v>
      </c>
      <c r="E113" s="165">
        <v>72.8</v>
      </c>
      <c r="F113" s="32">
        <v>60</v>
      </c>
      <c r="G113" s="32">
        <v>45.1</v>
      </c>
      <c r="H113" s="32">
        <v>53.6</v>
      </c>
      <c r="I113" s="32">
        <f>AVERAGE(D113:H113)</f>
        <v>57.14</v>
      </c>
      <c r="J113" s="168">
        <f>STDEV(D113:H113)</f>
        <v>10.24148426742925</v>
      </c>
      <c r="K113" s="30" t="s">
        <v>740</v>
      </c>
      <c r="L113" s="166"/>
      <c r="N113">
        <v>47.834424298921952</v>
      </c>
      <c r="O113">
        <v>2.0736183599014293</v>
      </c>
      <c r="Q113" s="30" t="s">
        <v>738</v>
      </c>
      <c r="R113" s="28" t="s">
        <v>741</v>
      </c>
      <c r="S113" s="33" t="s">
        <v>742</v>
      </c>
      <c r="T113" s="28" t="s">
        <v>743</v>
      </c>
      <c r="U113" s="33" t="s">
        <v>691</v>
      </c>
      <c r="V113" s="33" t="s">
        <v>744</v>
      </c>
      <c r="X113" s="54" t="s">
        <v>745</v>
      </c>
      <c r="Y113" s="45" t="s">
        <v>746</v>
      </c>
      <c r="Z113" s="57">
        <v>58.4</v>
      </c>
      <c r="AA113" s="57">
        <v>62.4</v>
      </c>
      <c r="AB113" s="57">
        <v>55.3</v>
      </c>
      <c r="AC113" s="45" t="s">
        <v>743</v>
      </c>
      <c r="AD113" s="57">
        <v>1.52</v>
      </c>
      <c r="AE113" s="57">
        <v>1.51</v>
      </c>
      <c r="AF113" s="57">
        <v>1.63</v>
      </c>
      <c r="AI113" t="s">
        <v>738</v>
      </c>
      <c r="AJ113" t="s">
        <v>746</v>
      </c>
      <c r="AK113" t="s">
        <v>747</v>
      </c>
      <c r="AL113" t="s">
        <v>743</v>
      </c>
      <c r="AM113" t="s">
        <v>748</v>
      </c>
      <c r="AO113" s="65" t="s">
        <v>749</v>
      </c>
      <c r="AP113" s="63" t="s">
        <v>743</v>
      </c>
      <c r="AQ113" s="63">
        <v>1.9</v>
      </c>
      <c r="AR113" s="63">
        <v>2.0299999999999998</v>
      </c>
      <c r="AU113" s="82" t="s">
        <v>750</v>
      </c>
      <c r="AV113" s="68">
        <v>0.121</v>
      </c>
      <c r="AW113" s="68">
        <v>0.46500000000000002</v>
      </c>
      <c r="AX113" s="68" t="s">
        <v>76</v>
      </c>
      <c r="AY113" s="68" t="s">
        <v>743</v>
      </c>
      <c r="AZ113" s="68" t="s">
        <v>76</v>
      </c>
      <c r="BA113" s="68">
        <v>2.2000000000000002</v>
      </c>
      <c r="BB113" s="68">
        <v>2.1800000000000002</v>
      </c>
      <c r="BC113" s="68">
        <v>2.1800000000000002</v>
      </c>
      <c r="BD113" s="68" t="s">
        <v>76</v>
      </c>
      <c r="BE113" s="69">
        <v>2.19</v>
      </c>
      <c r="BF113" s="68">
        <v>1.4999999999999999E-2</v>
      </c>
      <c r="BG113" s="68">
        <v>0.7</v>
      </c>
      <c r="BH113" s="68" t="s">
        <v>76</v>
      </c>
      <c r="BI113" s="68">
        <v>2.37</v>
      </c>
      <c r="BJ113" s="68">
        <v>2.44</v>
      </c>
      <c r="BK113" s="68">
        <v>2.3199999999999998</v>
      </c>
      <c r="BL113" s="68" t="s">
        <v>76</v>
      </c>
      <c r="BM113" s="69">
        <v>2.38</v>
      </c>
      <c r="BN113" s="68">
        <v>6.4000000000000001E-2</v>
      </c>
      <c r="BO113" s="68">
        <v>2.7</v>
      </c>
      <c r="BR113" s="150" t="s">
        <v>738</v>
      </c>
      <c r="BS113" s="151" t="s">
        <v>743</v>
      </c>
      <c r="BT113" s="152">
        <v>2.2905824056030486</v>
      </c>
      <c r="BU113" s="152">
        <v>2.2664381689375754</v>
      </c>
      <c r="BV113" s="152">
        <v>2.1766038201702034</v>
      </c>
      <c r="BW113" s="152"/>
      <c r="BX113" s="16">
        <v>2.2755554976988979</v>
      </c>
      <c r="BY113" s="16">
        <v>2.2291623922039943</v>
      </c>
      <c r="BZ113" s="16">
        <v>2.1519221442723278</v>
      </c>
      <c r="CA113" s="16"/>
      <c r="CB113" s="152">
        <v>2.2184591593981287</v>
      </c>
      <c r="CC113" s="152">
        <v>2.2384852348923809</v>
      </c>
      <c r="CD113" s="152">
        <v>2.2576808296764277</v>
      </c>
      <c r="CE113" s="84"/>
      <c r="CF113" s="154" t="s">
        <v>751</v>
      </c>
      <c r="CG113" s="152">
        <v>57.724638370906703</v>
      </c>
      <c r="CH113" s="152">
        <v>57.652902387582863</v>
      </c>
      <c r="CI113" s="152">
        <v>56.134566538236768</v>
      </c>
      <c r="CJ113" s="16"/>
      <c r="CK113" s="16">
        <v>58.789867598311709</v>
      </c>
      <c r="CL113" s="16">
        <v>55.788344070663229</v>
      </c>
      <c r="CM113" s="16">
        <v>56.204101364764647</v>
      </c>
      <c r="CN113" s="155"/>
      <c r="CO113" s="152">
        <v>57.311949619944414</v>
      </c>
      <c r="CP113" s="152">
        <v>57.901031301156728</v>
      </c>
      <c r="CQ113" s="152">
        <v>56.451018058228243</v>
      </c>
      <c r="CR113" s="84"/>
      <c r="CS113" s="84"/>
      <c r="CT113" s="84"/>
      <c r="CU113" s="84"/>
      <c r="CV113" s="84"/>
      <c r="CW113" s="120" t="s">
        <v>752</v>
      </c>
      <c r="CX113" s="125">
        <v>7.0999999999999994E-2</v>
      </c>
      <c r="CY113" s="125"/>
      <c r="CZ113" s="128" t="s">
        <v>743</v>
      </c>
      <c r="DA113" s="128"/>
      <c r="DB113" s="125">
        <v>2.044</v>
      </c>
      <c r="DC113" s="125">
        <v>2.17</v>
      </c>
      <c r="DD113" s="125">
        <v>1.9359999999999999</v>
      </c>
      <c r="DE113" s="125"/>
      <c r="DF113" s="125">
        <v>1.9570000000000001</v>
      </c>
      <c r="DG113" s="125">
        <v>2.1</v>
      </c>
      <c r="DH113" s="125">
        <v>2.101</v>
      </c>
      <c r="DI113" s="125" t="s">
        <v>648</v>
      </c>
      <c r="DJ113" s="127"/>
      <c r="DK113" s="125"/>
    </row>
    <row r="114" spans="1:115" ht="30.95">
      <c r="A114" t="s">
        <v>753</v>
      </c>
      <c r="C114" s="172" t="s">
        <v>753</v>
      </c>
      <c r="D114" s="165">
        <v>5.96</v>
      </c>
      <c r="E114" s="165">
        <v>6.02</v>
      </c>
      <c r="F114" s="165">
        <v>5.61</v>
      </c>
      <c r="G114" s="31">
        <v>4.6399999999999997</v>
      </c>
      <c r="H114" s="31">
        <v>4.05</v>
      </c>
      <c r="I114" s="31">
        <f t="shared" si="2"/>
        <v>5.2560000000000002</v>
      </c>
      <c r="J114" s="31">
        <f t="shared" si="3"/>
        <v>0.87156755331987967</v>
      </c>
      <c r="K114" s="30" t="s">
        <v>754</v>
      </c>
      <c r="L114" s="166"/>
      <c r="N114">
        <v>5.7692796033040077</v>
      </c>
      <c r="O114">
        <v>1.8255805816526318</v>
      </c>
      <c r="Q114" s="30" t="s">
        <v>753</v>
      </c>
      <c r="R114" s="28" t="s">
        <v>755</v>
      </c>
      <c r="S114" s="33" t="s">
        <v>756</v>
      </c>
      <c r="T114" s="28" t="s">
        <v>757</v>
      </c>
      <c r="U114" s="33" t="s">
        <v>758</v>
      </c>
      <c r="V114" s="33" t="s">
        <v>759</v>
      </c>
      <c r="X114" s="54" t="s">
        <v>760</v>
      </c>
      <c r="Y114" s="50" t="s">
        <v>761</v>
      </c>
      <c r="Z114" s="59">
        <v>20.5</v>
      </c>
      <c r="AA114" s="59">
        <v>20.399999999999999</v>
      </c>
      <c r="AB114" s="59">
        <v>20.399999999999999</v>
      </c>
      <c r="AC114" s="45" t="s">
        <v>762</v>
      </c>
      <c r="AD114" s="57" t="s">
        <v>133</v>
      </c>
      <c r="AE114" s="57" t="s">
        <v>133</v>
      </c>
      <c r="AF114" s="57">
        <v>8.2699999999999996E-2</v>
      </c>
      <c r="AI114" t="s">
        <v>753</v>
      </c>
      <c r="AJ114" t="s">
        <v>763</v>
      </c>
      <c r="AK114" t="s">
        <v>764</v>
      </c>
      <c r="AL114" t="s">
        <v>757</v>
      </c>
      <c r="AM114" t="s">
        <v>765</v>
      </c>
      <c r="AO114" s="65" t="s">
        <v>766</v>
      </c>
      <c r="AP114" s="63" t="s">
        <v>127</v>
      </c>
      <c r="AQ114" s="63">
        <v>0.14499999999999999</v>
      </c>
      <c r="AR114" s="63">
        <v>0.14899999999999999</v>
      </c>
      <c r="AU114" s="68" t="s">
        <v>753</v>
      </c>
      <c r="AV114" s="68">
        <v>0.51600000000000001</v>
      </c>
      <c r="AW114" s="68">
        <v>1.0900000000000001</v>
      </c>
      <c r="AX114" s="68" t="s">
        <v>76</v>
      </c>
      <c r="AY114" s="68" t="s">
        <v>757</v>
      </c>
      <c r="AZ114" s="68" t="s">
        <v>76</v>
      </c>
      <c r="BA114" s="68">
        <v>4.45</v>
      </c>
      <c r="BB114" s="68">
        <v>4.25</v>
      </c>
      <c r="BC114" s="68">
        <v>4.32</v>
      </c>
      <c r="BD114" s="68" t="s">
        <v>76</v>
      </c>
      <c r="BE114" s="69">
        <v>4.34</v>
      </c>
      <c r="BF114" s="68">
        <v>0.1</v>
      </c>
      <c r="BG114" s="68">
        <v>2.2999999999999998</v>
      </c>
      <c r="BH114" s="68" t="s">
        <v>76</v>
      </c>
      <c r="BI114" s="68">
        <v>4.74</v>
      </c>
      <c r="BJ114" s="68">
        <v>4.7300000000000004</v>
      </c>
      <c r="BK114" s="68">
        <v>4.45</v>
      </c>
      <c r="BL114" s="68" t="s">
        <v>76</v>
      </c>
      <c r="BM114" s="69">
        <v>4.6399999999999997</v>
      </c>
      <c r="BN114" s="68">
        <v>0.16</v>
      </c>
      <c r="BO114" s="68">
        <v>3.5</v>
      </c>
      <c r="BR114" s="150" t="s">
        <v>753</v>
      </c>
      <c r="BS114" s="151" t="s">
        <v>757</v>
      </c>
      <c r="BT114" s="152">
        <v>4.1621400833361664</v>
      </c>
      <c r="BU114" s="152">
        <v>4.4305251068715998</v>
      </c>
      <c r="BV114" s="152">
        <v>4.2593399103083094</v>
      </c>
      <c r="BW114" s="152"/>
      <c r="BX114" s="16">
        <v>4.174789019120043</v>
      </c>
      <c r="BY114" s="16">
        <v>4.4219270187562145</v>
      </c>
      <c r="BZ114" s="16">
        <v>4.3488854970349982</v>
      </c>
      <c r="CA114" s="16"/>
      <c r="CB114" s="152">
        <v>4.3263494482075453</v>
      </c>
      <c r="CC114" s="152">
        <v>4.4140524800514829</v>
      </c>
      <c r="CD114" s="152">
        <v>4.2882079525234955</v>
      </c>
      <c r="CF114" s="154" t="s">
        <v>767</v>
      </c>
      <c r="CG114" s="152">
        <v>5.8695216242714778</v>
      </c>
      <c r="CH114" s="152">
        <v>5.877847296315772</v>
      </c>
      <c r="CI114" s="152">
        <v>5.6500210846574914</v>
      </c>
      <c r="CJ114" s="16"/>
      <c r="CK114" s="16">
        <v>5.7507803383598306</v>
      </c>
      <c r="CL114" s="16">
        <v>5.7615087317135325</v>
      </c>
      <c r="CM114" s="16">
        <v>5.6529214325071422</v>
      </c>
      <c r="CN114" s="155"/>
      <c r="CO114" s="152">
        <v>5.8897034716497458</v>
      </c>
      <c r="CP114" s="152">
        <v>5.7527742548662069</v>
      </c>
      <c r="CQ114" s="152">
        <v>5.5981567427795236</v>
      </c>
      <c r="CS114" s="84"/>
      <c r="CT114" s="84"/>
      <c r="CU114" s="84"/>
      <c r="CV114" s="84"/>
      <c r="CW114" s="120" t="s">
        <v>753</v>
      </c>
      <c r="CX114" s="125">
        <v>0.71499999999999997</v>
      </c>
      <c r="CY114" s="125"/>
      <c r="CZ114" s="128" t="s">
        <v>757</v>
      </c>
      <c r="DA114" s="128"/>
      <c r="DB114" s="125">
        <v>4.4279999999999999</v>
      </c>
      <c r="DC114" s="125">
        <v>4.383</v>
      </c>
      <c r="DD114" s="125">
        <v>4.3380000000000001</v>
      </c>
      <c r="DE114" s="125"/>
      <c r="DF114" s="125">
        <v>4.5620000000000003</v>
      </c>
      <c r="DG114" s="125">
        <v>4.2590000000000003</v>
      </c>
      <c r="DH114" s="125">
        <v>4.1849999999999996</v>
      </c>
      <c r="DI114" s="125" t="s">
        <v>648</v>
      </c>
      <c r="DJ114" s="127"/>
      <c r="DK114" s="125"/>
    </row>
    <row r="115" spans="1:115" ht="30.95">
      <c r="A115" t="s">
        <v>768</v>
      </c>
      <c r="C115" s="164" t="s">
        <v>768</v>
      </c>
      <c r="D115" s="32">
        <v>18</v>
      </c>
      <c r="E115" s="165" t="s">
        <v>769</v>
      </c>
      <c r="F115" s="30">
        <v>19.399999999999999</v>
      </c>
      <c r="G115" s="32">
        <v>19.8</v>
      </c>
      <c r="H115" s="32">
        <v>21.5</v>
      </c>
      <c r="I115" s="32">
        <v>19.8</v>
      </c>
      <c r="J115" s="32">
        <v>1.3</v>
      </c>
      <c r="K115" s="32" t="s">
        <v>770</v>
      </c>
      <c r="L115" s="166"/>
      <c r="N115">
        <v>18.376790248286717</v>
      </c>
      <c r="O115">
        <v>7.0806639967525076</v>
      </c>
      <c r="Q115" s="30" t="s">
        <v>768</v>
      </c>
      <c r="R115" s="34" t="s">
        <v>771</v>
      </c>
      <c r="S115" s="33" t="s">
        <v>772</v>
      </c>
      <c r="T115" s="28" t="s">
        <v>773</v>
      </c>
      <c r="U115" s="33" t="s">
        <v>774</v>
      </c>
      <c r="V115" s="33" t="s">
        <v>775</v>
      </c>
      <c r="X115" s="54" t="s">
        <v>776</v>
      </c>
      <c r="Y115" s="45" t="s">
        <v>777</v>
      </c>
      <c r="Z115" s="57">
        <v>105</v>
      </c>
      <c r="AA115" s="57">
        <v>103</v>
      </c>
      <c r="AB115" s="57">
        <v>106</v>
      </c>
      <c r="AC115" s="45" t="s">
        <v>778</v>
      </c>
      <c r="AD115" s="57">
        <v>0.36699999999999999</v>
      </c>
      <c r="AE115" s="57">
        <v>0.378</v>
      </c>
      <c r="AF115" s="57">
        <v>0.434</v>
      </c>
      <c r="AI115" t="s">
        <v>768</v>
      </c>
      <c r="AJ115" t="s">
        <v>779</v>
      </c>
      <c r="AK115" t="s">
        <v>780</v>
      </c>
      <c r="AL115" t="s">
        <v>773</v>
      </c>
      <c r="AM115" t="s">
        <v>781</v>
      </c>
      <c r="AO115" s="65" t="s">
        <v>782</v>
      </c>
      <c r="AP115" s="63" t="s">
        <v>778</v>
      </c>
      <c r="AQ115" s="63">
        <v>0.40200000000000002</v>
      </c>
      <c r="AR115" s="63">
        <v>0.4</v>
      </c>
      <c r="AU115" s="68" t="s">
        <v>768</v>
      </c>
      <c r="AV115" s="68">
        <v>8.0699999999999994E-2</v>
      </c>
      <c r="AW115" s="68" t="s">
        <v>76</v>
      </c>
      <c r="AX115" s="68" t="s">
        <v>76</v>
      </c>
      <c r="AY115" s="68" t="s">
        <v>773</v>
      </c>
      <c r="AZ115" s="68" t="s">
        <v>76</v>
      </c>
      <c r="BA115" s="68">
        <v>6.73</v>
      </c>
      <c r="BB115" s="68">
        <v>6.72</v>
      </c>
      <c r="BC115" s="68">
        <v>6.68</v>
      </c>
      <c r="BD115" s="68" t="s">
        <v>76</v>
      </c>
      <c r="BE115" s="69">
        <v>6.71</v>
      </c>
      <c r="BF115" s="68">
        <v>2.7E-2</v>
      </c>
      <c r="BG115" s="68">
        <v>0.4</v>
      </c>
      <c r="BH115" s="68" t="s">
        <v>76</v>
      </c>
      <c r="BI115" s="68" t="s">
        <v>76</v>
      </c>
      <c r="BJ115" s="68" t="s">
        <v>76</v>
      </c>
      <c r="BK115" s="68" t="s">
        <v>76</v>
      </c>
      <c r="BL115" s="68" t="s">
        <v>76</v>
      </c>
      <c r="BM115" s="69" t="s">
        <v>76</v>
      </c>
      <c r="BN115" s="68" t="s">
        <v>76</v>
      </c>
      <c r="BO115" s="68" t="s">
        <v>76</v>
      </c>
      <c r="BR115" s="140" t="s">
        <v>768</v>
      </c>
      <c r="BS115" s="144" t="s">
        <v>773</v>
      </c>
      <c r="BT115" s="142">
        <v>6.8633609785023797</v>
      </c>
      <c r="BU115" s="142">
        <v>6.6962532798754522</v>
      </c>
      <c r="BV115" s="142">
        <v>6.7206199291349078</v>
      </c>
      <c r="CF115" s="145" t="s">
        <v>779</v>
      </c>
      <c r="CG115" s="142">
        <v>17.853883617632391</v>
      </c>
      <c r="CH115" s="142">
        <v>18.787865259094843</v>
      </c>
      <c r="CI115" s="142">
        <v>17.497616252832998</v>
      </c>
      <c r="CV115" s="84"/>
      <c r="CW115" s="124" t="s">
        <v>768</v>
      </c>
      <c r="CX115" s="125">
        <v>0.20599999999999999</v>
      </c>
      <c r="CY115" s="125"/>
      <c r="CZ115" s="128" t="s">
        <v>773</v>
      </c>
      <c r="DA115" s="128"/>
      <c r="DB115" s="125">
        <v>6.46</v>
      </c>
      <c r="DC115" s="125">
        <v>7.0010000000000003</v>
      </c>
      <c r="DD115" s="125">
        <v>6.7930000000000001</v>
      </c>
      <c r="DE115" s="125"/>
      <c r="DF115" s="128"/>
      <c r="DG115" s="128"/>
      <c r="DH115" s="128"/>
      <c r="DI115" s="128"/>
      <c r="DJ115" s="137"/>
      <c r="DK115" s="128"/>
    </row>
    <row r="116" spans="1:115" ht="26.45">
      <c r="A116" t="s">
        <v>783</v>
      </c>
      <c r="C116" s="173" t="s">
        <v>784</v>
      </c>
      <c r="D116" s="165">
        <v>7.22</v>
      </c>
      <c r="E116" s="31">
        <v>8.1</v>
      </c>
      <c r="F116" s="165">
        <v>7.34</v>
      </c>
      <c r="G116" s="31">
        <v>6.16</v>
      </c>
      <c r="H116" s="31">
        <v>7.65</v>
      </c>
      <c r="I116" s="31">
        <f t="shared" si="2"/>
        <v>7.2939999999999996</v>
      </c>
      <c r="J116" s="31">
        <f t="shared" si="3"/>
        <v>0.7193608274016593</v>
      </c>
      <c r="K116" s="30" t="s">
        <v>785</v>
      </c>
      <c r="L116" s="166"/>
      <c r="N116">
        <v>8.4653095196616572</v>
      </c>
      <c r="O116">
        <v>4.6378855537261378E-2</v>
      </c>
      <c r="Q116" s="30" t="s">
        <v>783</v>
      </c>
      <c r="R116" s="28" t="s">
        <v>786</v>
      </c>
      <c r="S116" s="33" t="s">
        <v>787</v>
      </c>
      <c r="T116" s="28" t="s">
        <v>762</v>
      </c>
      <c r="U116" s="33" t="s">
        <v>127</v>
      </c>
      <c r="V116" s="33" t="s">
        <v>127</v>
      </c>
      <c r="X116" s="42" t="s">
        <v>788</v>
      </c>
      <c r="Y116" s="42"/>
      <c r="Z116" s="57">
        <v>0.14599999999999999</v>
      </c>
      <c r="AA116" s="57"/>
      <c r="AB116" s="57" t="s">
        <v>133</v>
      </c>
      <c r="AC116" s="45" t="s">
        <v>127</v>
      </c>
      <c r="AD116" s="57" t="s">
        <v>133</v>
      </c>
      <c r="AE116" s="57"/>
      <c r="AF116" s="57" t="s">
        <v>133</v>
      </c>
      <c r="AI116" t="s">
        <v>783</v>
      </c>
      <c r="AJ116" t="s">
        <v>761</v>
      </c>
      <c r="AK116" t="s">
        <v>789</v>
      </c>
      <c r="AL116" t="s">
        <v>762</v>
      </c>
      <c r="AM116" t="s">
        <v>790</v>
      </c>
      <c r="AO116" t="s">
        <v>791</v>
      </c>
      <c r="AP116" s="63" t="s">
        <v>127</v>
      </c>
      <c r="AQ116" s="63" t="s">
        <v>131</v>
      </c>
      <c r="AU116" s="82" t="s">
        <v>792</v>
      </c>
      <c r="AV116" s="68">
        <v>7.6899999999999996E-2</v>
      </c>
      <c r="AW116" s="68">
        <v>7.6899999999999996E-2</v>
      </c>
      <c r="AX116" s="68" t="s">
        <v>76</v>
      </c>
      <c r="AY116" s="68" t="s">
        <v>127</v>
      </c>
      <c r="AZ116" s="68" t="s">
        <v>76</v>
      </c>
      <c r="BA116" s="68" t="s">
        <v>133</v>
      </c>
      <c r="BB116" s="68" t="s">
        <v>133</v>
      </c>
      <c r="BC116" s="68" t="s">
        <v>133</v>
      </c>
      <c r="BD116" s="68" t="s">
        <v>76</v>
      </c>
      <c r="BE116" s="69" t="s">
        <v>133</v>
      </c>
      <c r="BF116" s="68" t="s">
        <v>76</v>
      </c>
      <c r="BG116" s="68" t="s">
        <v>76</v>
      </c>
      <c r="BH116" s="68" t="s">
        <v>76</v>
      </c>
      <c r="BI116" s="68" t="s">
        <v>133</v>
      </c>
      <c r="BJ116" s="68" t="s">
        <v>133</v>
      </c>
      <c r="BK116" s="68" t="s">
        <v>133</v>
      </c>
      <c r="BL116" s="68" t="s">
        <v>76</v>
      </c>
      <c r="BM116" s="69" t="s">
        <v>133</v>
      </c>
      <c r="BN116" s="68" t="s">
        <v>76</v>
      </c>
      <c r="BO116" s="68" t="s">
        <v>76</v>
      </c>
      <c r="BR116" s="150" t="s">
        <v>783</v>
      </c>
      <c r="BS116" s="153" t="s">
        <v>127</v>
      </c>
      <c r="BT116" s="152" t="s">
        <v>133</v>
      </c>
      <c r="BU116" s="152" t="s">
        <v>133</v>
      </c>
      <c r="BV116" s="152" t="s">
        <v>133</v>
      </c>
      <c r="BW116" s="152"/>
      <c r="BX116" s="16" t="s">
        <v>133</v>
      </c>
      <c r="BY116" s="16" t="s">
        <v>133</v>
      </c>
      <c r="BZ116" s="16" t="s">
        <v>133</v>
      </c>
      <c r="CA116" s="16"/>
      <c r="CB116" s="152" t="s">
        <v>133</v>
      </c>
      <c r="CC116" s="152" t="s">
        <v>133</v>
      </c>
      <c r="CD116" s="152" t="s">
        <v>133</v>
      </c>
      <c r="CE116" s="84"/>
      <c r="CF116" s="154" t="s">
        <v>793</v>
      </c>
      <c r="CG116" s="152">
        <v>8.4313327930970861</v>
      </c>
      <c r="CH116" s="152">
        <v>8.6484265219918299</v>
      </c>
      <c r="CI116" s="152">
        <v>9.0178830353657666</v>
      </c>
      <c r="CJ116" s="16"/>
      <c r="CK116" s="16">
        <v>8.4048331567810592</v>
      </c>
      <c r="CL116" s="16">
        <v>8.0749348321610093</v>
      </c>
      <c r="CM116" s="16">
        <v>8.618852492595396</v>
      </c>
      <c r="CN116" s="155"/>
      <c r="CO116" s="152">
        <v>8.2369216347129335</v>
      </c>
      <c r="CP116" s="152">
        <v>8.0577375115062271</v>
      </c>
      <c r="CQ116" s="152">
        <v>8.6910487109459993</v>
      </c>
      <c r="CR116" s="84"/>
      <c r="CS116" s="84"/>
      <c r="CT116" s="84"/>
      <c r="CU116" s="84"/>
      <c r="CW116" s="120" t="s">
        <v>794</v>
      </c>
      <c r="CX116" s="125">
        <v>7.1999999999999995E-2</v>
      </c>
      <c r="CY116" s="125"/>
      <c r="CZ116" s="128" t="s">
        <v>127</v>
      </c>
      <c r="DA116" s="128"/>
      <c r="DB116" s="125" t="s">
        <v>133</v>
      </c>
      <c r="DC116" s="125" t="s">
        <v>133</v>
      </c>
      <c r="DD116" s="125" t="s">
        <v>133</v>
      </c>
      <c r="DE116" s="125" t="s">
        <v>648</v>
      </c>
      <c r="DF116" s="125" t="s">
        <v>133</v>
      </c>
      <c r="DG116" s="125" t="s">
        <v>133</v>
      </c>
      <c r="DH116" s="125" t="s">
        <v>133</v>
      </c>
      <c r="DI116" s="125" t="s">
        <v>648</v>
      </c>
      <c r="DJ116" s="127"/>
      <c r="DK116" s="125"/>
    </row>
    <row r="117" spans="1:115" ht="30.95">
      <c r="A117" t="s">
        <v>795</v>
      </c>
      <c r="C117" s="173" t="s">
        <v>796</v>
      </c>
      <c r="D117" s="165">
        <v>91.3</v>
      </c>
      <c r="E117" s="165">
        <v>107</v>
      </c>
      <c r="F117" s="165">
        <v>104</v>
      </c>
      <c r="G117" s="32">
        <v>83.1</v>
      </c>
      <c r="H117" s="32">
        <v>95</v>
      </c>
      <c r="I117" s="32">
        <f t="shared" si="2"/>
        <v>96.08</v>
      </c>
      <c r="J117" s="32">
        <f t="shared" si="3"/>
        <v>9.6755878374391315</v>
      </c>
      <c r="K117" s="30" t="s">
        <v>797</v>
      </c>
      <c r="L117" s="166"/>
      <c r="N117">
        <v>93.123880398514814</v>
      </c>
      <c r="O117">
        <v>0.47482744706623947</v>
      </c>
      <c r="Q117" s="30" t="s">
        <v>795</v>
      </c>
      <c r="R117" s="28" t="s">
        <v>798</v>
      </c>
      <c r="S117" s="33" t="s">
        <v>799</v>
      </c>
      <c r="T117" s="28" t="s">
        <v>778</v>
      </c>
      <c r="U117" s="33" t="s">
        <v>800</v>
      </c>
      <c r="V117" s="33" t="s">
        <v>801</v>
      </c>
      <c r="X117" s="42" t="s">
        <v>753</v>
      </c>
      <c r="Y117" s="50" t="s">
        <v>763</v>
      </c>
      <c r="Z117" s="59">
        <v>5.83</v>
      </c>
      <c r="AA117" s="59">
        <v>5.9</v>
      </c>
      <c r="AB117" s="59">
        <v>5.74</v>
      </c>
      <c r="AC117" s="45" t="s">
        <v>757</v>
      </c>
      <c r="AD117" s="57">
        <v>4.1100000000000003</v>
      </c>
      <c r="AE117" s="57">
        <v>4.1100000000000003</v>
      </c>
      <c r="AF117" s="57">
        <v>4.21</v>
      </c>
      <c r="AI117" t="s">
        <v>795</v>
      </c>
      <c r="AJ117" t="s">
        <v>777</v>
      </c>
      <c r="AK117" t="s">
        <v>802</v>
      </c>
      <c r="AL117" t="s">
        <v>778</v>
      </c>
      <c r="AM117" t="s">
        <v>803</v>
      </c>
      <c r="AO117" s="63" t="s">
        <v>753</v>
      </c>
      <c r="AP117" s="63" t="s">
        <v>757</v>
      </c>
      <c r="AQ117" s="63">
        <v>3.47</v>
      </c>
      <c r="AR117" s="63">
        <v>3.97</v>
      </c>
      <c r="AU117" s="82" t="s">
        <v>804</v>
      </c>
      <c r="AV117" s="68">
        <v>8.6900000000000005E-2</v>
      </c>
      <c r="AW117" s="68">
        <v>7.6700000000000004E-2</v>
      </c>
      <c r="AX117" s="68" t="s">
        <v>76</v>
      </c>
      <c r="AY117" s="68" t="s">
        <v>778</v>
      </c>
      <c r="AZ117" s="68" t="s">
        <v>76</v>
      </c>
      <c r="BA117" s="68">
        <v>0.438</v>
      </c>
      <c r="BB117" s="68">
        <v>0.442</v>
      </c>
      <c r="BC117" s="68">
        <v>0.43099999999999999</v>
      </c>
      <c r="BD117" s="68" t="s">
        <v>76</v>
      </c>
      <c r="BE117" s="69">
        <v>0.437</v>
      </c>
      <c r="BF117" s="68">
        <v>5.4999999999999997E-3</v>
      </c>
      <c r="BG117" s="68">
        <v>1.3</v>
      </c>
      <c r="BH117" s="68" t="s">
        <v>76</v>
      </c>
      <c r="BI117" s="68">
        <v>0.42299999999999999</v>
      </c>
      <c r="BJ117" s="68">
        <v>0.42</v>
      </c>
      <c r="BK117" s="68">
        <v>0.41099999999999998</v>
      </c>
      <c r="BL117" s="68" t="s">
        <v>76</v>
      </c>
      <c r="BM117" s="69">
        <v>0.41799999999999998</v>
      </c>
      <c r="BN117" s="68">
        <v>6.4999999999999997E-3</v>
      </c>
      <c r="BO117" s="68">
        <v>1.6</v>
      </c>
      <c r="BR117" s="150" t="s">
        <v>795</v>
      </c>
      <c r="BS117" s="153" t="s">
        <v>778</v>
      </c>
      <c r="BT117" s="152">
        <v>0.45731599774854914</v>
      </c>
      <c r="BU117" s="152">
        <v>0.44356035751944989</v>
      </c>
      <c r="BV117" s="152">
        <v>0.48478999316046184</v>
      </c>
      <c r="BW117" s="152"/>
      <c r="BX117" s="16">
        <v>0.47643288691534014</v>
      </c>
      <c r="BY117" s="16">
        <v>0.43628047791016733</v>
      </c>
      <c r="BZ117" s="16">
        <v>0.47549558642834167</v>
      </c>
      <c r="CA117" s="16"/>
      <c r="CB117" s="152">
        <v>0.46117683114649627</v>
      </c>
      <c r="CC117" s="152">
        <v>0.43428027695043447</v>
      </c>
      <c r="CD117" s="152">
        <v>0.47444057332004719</v>
      </c>
      <c r="CE117" s="84"/>
      <c r="CF117" s="154" t="s">
        <v>805</v>
      </c>
      <c r="CG117" s="152">
        <v>98.430337712938623</v>
      </c>
      <c r="CH117" s="152">
        <v>94.06667463382621</v>
      </c>
      <c r="CI117" s="152">
        <v>99.189072690638895</v>
      </c>
      <c r="CJ117" s="16"/>
      <c r="CK117" s="16">
        <v>100.3872478239028</v>
      </c>
      <c r="CL117" s="16">
        <v>100.68571201976371</v>
      </c>
      <c r="CM117" s="16">
        <v>99.815933149244145</v>
      </c>
      <c r="CN117" s="155"/>
      <c r="CO117" s="152">
        <v>98.81347512499913</v>
      </c>
      <c r="CP117" s="152">
        <v>97.889701646875977</v>
      </c>
      <c r="CQ117" s="152">
        <v>100.16928196223762</v>
      </c>
      <c r="CR117" s="84"/>
      <c r="CS117" s="84"/>
      <c r="CT117" s="84"/>
      <c r="CU117" s="84"/>
      <c r="CW117" s="120" t="s">
        <v>806</v>
      </c>
      <c r="CX117" s="125">
        <v>7.2999999999999995E-2</v>
      </c>
      <c r="CY117" s="125"/>
      <c r="CZ117" s="128" t="s">
        <v>778</v>
      </c>
      <c r="DA117" s="128"/>
      <c r="DB117" s="125">
        <v>0.46500000000000002</v>
      </c>
      <c r="DC117" s="125">
        <v>0.46</v>
      </c>
      <c r="DD117" s="125">
        <v>0.42799999999999999</v>
      </c>
      <c r="DE117" s="125" t="s">
        <v>648</v>
      </c>
      <c r="DF117" s="125">
        <v>0.42799999999999999</v>
      </c>
      <c r="DG117" s="125">
        <v>0.45500000000000002</v>
      </c>
      <c r="DH117" s="125">
        <v>0.41799999999999998</v>
      </c>
      <c r="DI117" s="125" t="s">
        <v>648</v>
      </c>
      <c r="DJ117" s="127"/>
      <c r="DK117" s="125"/>
    </row>
    <row r="118" spans="1:115" ht="30.95">
      <c r="A118" t="s">
        <v>807</v>
      </c>
      <c r="C118" s="172" t="s">
        <v>807</v>
      </c>
      <c r="D118" s="165">
        <v>29.9</v>
      </c>
      <c r="E118" s="165">
        <v>34.4</v>
      </c>
      <c r="F118" s="165">
        <v>33.200000000000003</v>
      </c>
      <c r="G118" s="32">
        <v>26.8</v>
      </c>
      <c r="H118" s="32">
        <v>24.2</v>
      </c>
      <c r="I118" s="32">
        <f t="shared" si="2"/>
        <v>29.7</v>
      </c>
      <c r="J118" s="32">
        <f t="shared" si="3"/>
        <v>4.2731721238443248</v>
      </c>
      <c r="K118" s="30" t="s">
        <v>808</v>
      </c>
      <c r="L118" s="166"/>
      <c r="N118">
        <v>32.710134171178694</v>
      </c>
      <c r="O118">
        <v>3.1444158293300464</v>
      </c>
      <c r="Q118" s="30" t="s">
        <v>807</v>
      </c>
      <c r="R118" s="28" t="s">
        <v>809</v>
      </c>
      <c r="S118" s="33" t="s">
        <v>810</v>
      </c>
      <c r="T118" s="28" t="s">
        <v>811</v>
      </c>
      <c r="U118" s="33" t="s">
        <v>812</v>
      </c>
      <c r="V118" s="33" t="s">
        <v>813</v>
      </c>
      <c r="X118" s="42" t="s">
        <v>768</v>
      </c>
      <c r="Y118" s="45" t="s">
        <v>779</v>
      </c>
      <c r="Z118" s="57">
        <v>18.600000000000001</v>
      </c>
      <c r="AA118" s="57">
        <v>18.7</v>
      </c>
      <c r="AB118" s="57">
        <v>18.399999999999999</v>
      </c>
      <c r="AC118" s="45" t="s">
        <v>773</v>
      </c>
      <c r="AD118" s="57">
        <v>7.76</v>
      </c>
      <c r="AE118" s="57">
        <v>7.57</v>
      </c>
      <c r="AF118" s="57">
        <v>7.38</v>
      </c>
      <c r="AI118" t="s">
        <v>807</v>
      </c>
      <c r="AJ118" t="s">
        <v>814</v>
      </c>
      <c r="AK118" t="s">
        <v>815</v>
      </c>
      <c r="AL118" t="s">
        <v>811</v>
      </c>
      <c r="AM118" t="s">
        <v>816</v>
      </c>
      <c r="AO118" s="63" t="s">
        <v>768</v>
      </c>
      <c r="AP118" s="64" t="s">
        <v>773</v>
      </c>
      <c r="AQ118" s="63">
        <v>6.55</v>
      </c>
      <c r="AU118" s="82"/>
      <c r="AV118" s="68"/>
      <c r="AW118" s="68"/>
      <c r="AX118" s="68"/>
      <c r="AY118" s="68"/>
      <c r="AZ118" s="68"/>
      <c r="BA118" s="68"/>
      <c r="BB118" s="68"/>
      <c r="BC118" s="68"/>
      <c r="BD118" s="68"/>
      <c r="BE118" s="69"/>
      <c r="BF118" s="68"/>
      <c r="BG118" s="68"/>
      <c r="BH118" s="68"/>
      <c r="BI118" s="68"/>
      <c r="BJ118" s="68"/>
      <c r="BK118" s="68"/>
      <c r="BL118" s="68"/>
      <c r="BM118" s="69"/>
      <c r="BN118" s="68"/>
      <c r="BO118" s="68"/>
      <c r="CW118" s="120" t="s">
        <v>807</v>
      </c>
      <c r="CX118" s="125">
        <v>1.484</v>
      </c>
      <c r="CY118" s="125"/>
      <c r="CZ118" s="128" t="s">
        <v>811</v>
      </c>
      <c r="DA118" s="128"/>
      <c r="DB118" s="125">
        <v>3.427</v>
      </c>
      <c r="DC118" s="125">
        <v>3.3330000000000002</v>
      </c>
      <c r="DD118" s="125">
        <v>3.5720000000000001</v>
      </c>
      <c r="DE118" s="125" t="s">
        <v>648</v>
      </c>
      <c r="DF118" s="125" t="s">
        <v>648</v>
      </c>
      <c r="DG118" s="125" t="s">
        <v>648</v>
      </c>
      <c r="DH118" s="125" t="s">
        <v>648</v>
      </c>
      <c r="DI118" s="125"/>
      <c r="DJ118" s="127"/>
      <c r="DK118" s="125"/>
    </row>
    <row r="119" spans="1:115" ht="15.6">
      <c r="A119" t="s">
        <v>817</v>
      </c>
      <c r="N119">
        <v>0.43019115305585215</v>
      </c>
      <c r="O119">
        <v>0.05</v>
      </c>
      <c r="Q119" s="30" t="s">
        <v>817</v>
      </c>
      <c r="R119" s="31"/>
      <c r="S119" s="33" t="s">
        <v>818</v>
      </c>
      <c r="T119" s="30" t="s">
        <v>127</v>
      </c>
      <c r="U119" s="33" t="s">
        <v>127</v>
      </c>
      <c r="V119" s="33" t="s">
        <v>127</v>
      </c>
      <c r="X119" s="42" t="s">
        <v>817</v>
      </c>
      <c r="Y119" s="42"/>
      <c r="Z119" s="57" t="s">
        <v>133</v>
      </c>
      <c r="AA119" s="57"/>
      <c r="AB119" s="57" t="s">
        <v>133</v>
      </c>
      <c r="AC119" s="42" t="s">
        <v>127</v>
      </c>
      <c r="AD119" s="57" t="s">
        <v>133</v>
      </c>
      <c r="AE119" s="57"/>
      <c r="AF119" s="57" t="s">
        <v>133</v>
      </c>
      <c r="AI119" t="s">
        <v>817</v>
      </c>
      <c r="AK119" t="s">
        <v>127</v>
      </c>
      <c r="AL119" t="s">
        <v>127</v>
      </c>
      <c r="AM119" t="s">
        <v>127</v>
      </c>
      <c r="AU119" s="82"/>
      <c r="AV119" s="68"/>
      <c r="AW119" s="68"/>
      <c r="AX119" s="68"/>
      <c r="AY119" s="68"/>
      <c r="AZ119" s="68"/>
      <c r="BA119" s="68"/>
      <c r="BB119" s="68"/>
      <c r="BC119" s="68"/>
      <c r="BD119" s="68"/>
      <c r="BE119" s="69"/>
      <c r="BF119" s="68"/>
      <c r="BG119" s="68"/>
      <c r="BH119" s="68"/>
      <c r="BI119" s="68"/>
      <c r="BJ119" s="68"/>
      <c r="BK119" s="68"/>
      <c r="BL119" s="68"/>
      <c r="BM119" s="69"/>
      <c r="BN119" s="68"/>
      <c r="BO119" s="68"/>
      <c r="DE119" s="125" t="s">
        <v>648</v>
      </c>
    </row>
    <row r="120" spans="1:115" ht="15.6">
      <c r="A120" t="s">
        <v>819</v>
      </c>
      <c r="N120">
        <v>5.2925910032634231</v>
      </c>
      <c r="O120">
        <v>1.7007284662789186E-2</v>
      </c>
      <c r="Q120" s="30"/>
      <c r="R120" s="31"/>
      <c r="S120" s="33"/>
      <c r="T120" s="30"/>
      <c r="U120" s="33"/>
      <c r="V120" s="33"/>
      <c r="X120" s="42" t="s">
        <v>807</v>
      </c>
      <c r="Y120" s="45" t="s">
        <v>814</v>
      </c>
      <c r="Z120" s="57">
        <v>32.6</v>
      </c>
      <c r="AA120" s="57"/>
      <c r="AB120" s="57">
        <v>33.799999999999997</v>
      </c>
      <c r="AC120" s="45" t="s">
        <v>811</v>
      </c>
      <c r="AD120" s="57">
        <v>3.24</v>
      </c>
      <c r="AE120" s="57"/>
      <c r="AF120" s="57">
        <v>3.4</v>
      </c>
      <c r="AI120" t="s">
        <v>819</v>
      </c>
      <c r="AK120" t="s">
        <v>820</v>
      </c>
      <c r="AL120" t="s">
        <v>821</v>
      </c>
      <c r="AM120" t="s">
        <v>822</v>
      </c>
      <c r="AU120" s="82"/>
      <c r="AV120" s="68"/>
      <c r="AW120" s="68"/>
      <c r="AX120" s="68"/>
      <c r="AY120" s="68"/>
      <c r="AZ120" s="68"/>
      <c r="BA120" s="68"/>
      <c r="BB120" s="68"/>
      <c r="BC120" s="68"/>
      <c r="BD120" s="68"/>
      <c r="BE120" s="69"/>
      <c r="BF120" s="68"/>
      <c r="BG120" s="68"/>
      <c r="BH120" s="68"/>
      <c r="BI120" s="68"/>
      <c r="BJ120" s="68"/>
      <c r="BK120" s="68"/>
      <c r="BL120" s="68"/>
      <c r="BM120" s="69"/>
      <c r="BN120" s="68"/>
      <c r="BO120" s="68"/>
      <c r="DE120" s="125"/>
    </row>
    <row r="121" spans="1:115" ht="15.6">
      <c r="A121" t="s">
        <v>823</v>
      </c>
      <c r="N121">
        <v>1.9574452771514272</v>
      </c>
      <c r="O121">
        <v>0.18190766343314704</v>
      </c>
      <c r="Q121" s="30"/>
      <c r="R121" s="31"/>
      <c r="S121" s="33"/>
      <c r="T121" s="30"/>
      <c r="U121" s="33"/>
      <c r="V121" s="33"/>
      <c r="X121" s="42" t="s">
        <v>824</v>
      </c>
      <c r="Y121" s="42"/>
      <c r="Z121" s="57">
        <v>30.8</v>
      </c>
      <c r="AA121" s="57">
        <v>27.3</v>
      </c>
      <c r="AB121" s="57">
        <v>27.4</v>
      </c>
      <c r="AC121" s="42" t="s">
        <v>825</v>
      </c>
      <c r="AD121" s="57">
        <v>0.253</v>
      </c>
      <c r="AE121" s="57">
        <v>0.26</v>
      </c>
      <c r="AF121" s="57">
        <v>0.222</v>
      </c>
      <c r="AI121" t="s">
        <v>823</v>
      </c>
      <c r="AK121" t="s">
        <v>826</v>
      </c>
      <c r="AL121" t="s">
        <v>827</v>
      </c>
      <c r="AM121" t="s">
        <v>828</v>
      </c>
      <c r="AU121" s="82"/>
      <c r="AV121" s="68"/>
      <c r="AW121" s="68"/>
      <c r="AX121" s="68"/>
      <c r="AY121" s="68"/>
      <c r="AZ121" s="68"/>
      <c r="BA121" s="68"/>
      <c r="BB121" s="68"/>
      <c r="BC121" s="68"/>
      <c r="BD121" s="68"/>
      <c r="BE121" s="69"/>
      <c r="BF121" s="68"/>
      <c r="BG121" s="68"/>
      <c r="BH121" s="68"/>
      <c r="BI121" s="68"/>
      <c r="BJ121" s="68"/>
      <c r="BK121" s="68"/>
      <c r="BL121" s="68"/>
      <c r="BM121" s="69"/>
      <c r="BN121" s="68"/>
      <c r="BO121" s="68"/>
      <c r="CW121" s="124" t="s">
        <v>823</v>
      </c>
      <c r="CX121" s="128">
        <v>0.36099999999999999</v>
      </c>
      <c r="CY121" s="128"/>
      <c r="CZ121" s="128" t="s">
        <v>827</v>
      </c>
      <c r="DA121" s="128"/>
      <c r="DB121" s="128">
        <v>0.42299999999999999</v>
      </c>
      <c r="DC121" s="128">
        <v>0.42</v>
      </c>
      <c r="DD121" s="128">
        <v>0.42199999999999999</v>
      </c>
      <c r="DE121" s="125" t="s">
        <v>648</v>
      </c>
    </row>
    <row r="122" spans="1:115" ht="15.6">
      <c r="A122" t="s">
        <v>829</v>
      </c>
      <c r="N122">
        <v>4.084644063596405E-2</v>
      </c>
      <c r="O122">
        <v>6.6578018458588288E-3</v>
      </c>
      <c r="Q122" s="30" t="s">
        <v>829</v>
      </c>
      <c r="R122" s="31"/>
      <c r="S122" s="33" t="s">
        <v>713</v>
      </c>
      <c r="T122" s="30" t="s">
        <v>127</v>
      </c>
      <c r="U122" s="33" t="s">
        <v>127</v>
      </c>
      <c r="V122" s="33" t="s">
        <v>127</v>
      </c>
      <c r="X122" s="42" t="s">
        <v>823</v>
      </c>
      <c r="Y122" s="42"/>
      <c r="Z122" s="57">
        <v>50.1</v>
      </c>
      <c r="AA122" s="57">
        <v>50.7</v>
      </c>
      <c r="AB122" s="57">
        <v>54.5</v>
      </c>
      <c r="AC122" s="51" t="s">
        <v>827</v>
      </c>
      <c r="AD122" s="60">
        <v>4.92</v>
      </c>
      <c r="AE122" s="60">
        <v>5.56</v>
      </c>
      <c r="AF122" s="59">
        <v>5.4</v>
      </c>
      <c r="AI122" t="s">
        <v>829</v>
      </c>
      <c r="AK122" t="s">
        <v>127</v>
      </c>
      <c r="AL122" t="s">
        <v>127</v>
      </c>
      <c r="AM122" t="s">
        <v>127</v>
      </c>
      <c r="AU122" s="82"/>
      <c r="AV122" s="68"/>
      <c r="AW122" s="68"/>
      <c r="AX122" s="68"/>
      <c r="AY122" s="68"/>
      <c r="AZ122" s="68"/>
      <c r="BA122" s="68"/>
      <c r="BB122" s="68"/>
      <c r="BC122" s="68"/>
      <c r="BD122" s="68"/>
      <c r="BE122" s="69"/>
      <c r="BF122" s="68"/>
      <c r="BG122" s="68"/>
      <c r="BH122" s="68"/>
      <c r="BI122" s="68"/>
      <c r="BJ122" s="68"/>
      <c r="BK122" s="68"/>
      <c r="BL122" s="68"/>
      <c r="BM122" s="69"/>
      <c r="BN122" s="68"/>
      <c r="BO122" s="68"/>
      <c r="CW122" s="124" t="s">
        <v>829</v>
      </c>
      <c r="CX122" s="128">
        <v>7.0999999999999994E-2</v>
      </c>
      <c r="CY122" s="128"/>
      <c r="CZ122" s="128" t="s">
        <v>127</v>
      </c>
      <c r="DA122" s="128"/>
      <c r="DB122" s="128" t="s">
        <v>133</v>
      </c>
      <c r="DC122" s="128" t="s">
        <v>133</v>
      </c>
      <c r="DD122" s="128" t="s">
        <v>133</v>
      </c>
      <c r="DE122" s="125" t="s">
        <v>648</v>
      </c>
    </row>
    <row r="123" spans="1:115" ht="15.6">
      <c r="A123" t="s">
        <v>830</v>
      </c>
      <c r="C123" s="164" t="s">
        <v>830</v>
      </c>
      <c r="D123" s="165">
        <v>10.1</v>
      </c>
      <c r="E123" s="165">
        <v>7.75</v>
      </c>
      <c r="F123" s="165">
        <v>7.33</v>
      </c>
      <c r="G123" s="31">
        <v>7.4</v>
      </c>
      <c r="H123" s="31">
        <v>7.82</v>
      </c>
      <c r="I123" s="31">
        <f>AVERAGE(D123:H123)</f>
        <v>8.08</v>
      </c>
      <c r="J123" s="32">
        <f>STDEV(D123:H123)</f>
        <v>1.1491083499827195</v>
      </c>
      <c r="K123" s="32" t="s">
        <v>831</v>
      </c>
      <c r="L123" s="166"/>
      <c r="N123">
        <v>8.6464624338548237</v>
      </c>
      <c r="O123">
        <v>37.93059141390421</v>
      </c>
      <c r="Q123" s="30" t="s">
        <v>830</v>
      </c>
      <c r="R123" s="34" t="s">
        <v>832</v>
      </c>
      <c r="S123" s="33" t="s">
        <v>833</v>
      </c>
      <c r="T123" s="28" t="s">
        <v>834</v>
      </c>
      <c r="U123" s="33" t="s">
        <v>835</v>
      </c>
      <c r="V123" s="33" t="s">
        <v>836</v>
      </c>
      <c r="X123" s="42" t="s">
        <v>829</v>
      </c>
      <c r="Y123" s="42"/>
      <c r="Z123" s="57">
        <v>0.24299999999999999</v>
      </c>
      <c r="AA123" s="57">
        <v>0.219</v>
      </c>
      <c r="AB123" s="57">
        <v>0.23799999999999999</v>
      </c>
      <c r="AC123" s="42" t="s">
        <v>127</v>
      </c>
      <c r="AD123" s="57" t="s">
        <v>133</v>
      </c>
      <c r="AE123" s="57" t="s">
        <v>133</v>
      </c>
      <c r="AF123" s="57" t="s">
        <v>133</v>
      </c>
      <c r="AI123" t="s">
        <v>830</v>
      </c>
      <c r="AJ123" t="s">
        <v>837</v>
      </c>
      <c r="AK123" t="s">
        <v>838</v>
      </c>
      <c r="AL123" t="s">
        <v>834</v>
      </c>
      <c r="AM123" t="s">
        <v>839</v>
      </c>
      <c r="AO123" s="63" t="s">
        <v>830</v>
      </c>
      <c r="AP123" s="63" t="s">
        <v>834</v>
      </c>
      <c r="AQ123" s="63">
        <v>38.4</v>
      </c>
      <c r="AR123" s="63">
        <v>38.700000000000003</v>
      </c>
      <c r="AU123" s="68" t="s">
        <v>830</v>
      </c>
      <c r="AV123" s="68">
        <v>8.2299999999999998E-2</v>
      </c>
      <c r="AW123" s="68" t="s">
        <v>76</v>
      </c>
      <c r="AX123" s="68" t="s">
        <v>76</v>
      </c>
      <c r="AY123" s="68" t="s">
        <v>834</v>
      </c>
      <c r="AZ123" s="68" t="s">
        <v>76</v>
      </c>
      <c r="BA123" s="68">
        <v>39</v>
      </c>
      <c r="BB123" s="68">
        <v>39.5</v>
      </c>
      <c r="BC123" s="68">
        <v>39.5</v>
      </c>
      <c r="BD123" s="68" t="s">
        <v>76</v>
      </c>
      <c r="BE123" s="69">
        <v>39.299999999999997</v>
      </c>
      <c r="BF123" s="68">
        <v>0.26</v>
      </c>
      <c r="BG123" s="68">
        <v>0.65</v>
      </c>
      <c r="BH123" s="68" t="s">
        <v>76</v>
      </c>
      <c r="BI123" s="68" t="s">
        <v>76</v>
      </c>
      <c r="BJ123" s="68" t="s">
        <v>76</v>
      </c>
      <c r="BK123" s="68" t="s">
        <v>76</v>
      </c>
      <c r="BL123" s="68" t="s">
        <v>76</v>
      </c>
      <c r="BM123" s="69" t="s">
        <v>76</v>
      </c>
      <c r="BN123" s="68" t="s">
        <v>76</v>
      </c>
      <c r="BO123" s="68" t="s">
        <v>76</v>
      </c>
      <c r="BR123" s="140" t="s">
        <v>830</v>
      </c>
      <c r="BS123" s="144" t="s">
        <v>834</v>
      </c>
      <c r="BT123" s="142">
        <v>38.887818181251099</v>
      </c>
      <c r="BU123" s="142">
        <v>39.045894292226514</v>
      </c>
      <c r="BV123" s="142">
        <v>38.204374875320674</v>
      </c>
      <c r="CF123" s="145" t="s">
        <v>837</v>
      </c>
      <c r="CG123" s="142">
        <v>7.6039679138102816</v>
      </c>
      <c r="CH123" s="142">
        <v>7.963116756902977</v>
      </c>
      <c r="CI123" s="142">
        <v>7.9600241814985555</v>
      </c>
      <c r="CW123" s="124" t="s">
        <v>830</v>
      </c>
      <c r="CX123" s="125">
        <v>0.216</v>
      </c>
      <c r="CY123" s="125"/>
      <c r="CZ123" s="128" t="s">
        <v>834</v>
      </c>
      <c r="DA123" s="128"/>
      <c r="DB123" s="125">
        <v>34.51</v>
      </c>
      <c r="DC123" s="125">
        <v>36.68</v>
      </c>
      <c r="DD123" s="125">
        <v>36.32</v>
      </c>
      <c r="DE123" s="125" t="s">
        <v>648</v>
      </c>
    </row>
    <row r="124" spans="1:115" ht="26.1">
      <c r="A124" t="s">
        <v>840</v>
      </c>
      <c r="C124" s="164" t="s">
        <v>840</v>
      </c>
      <c r="D124" s="165">
        <v>5.18</v>
      </c>
      <c r="E124" s="165">
        <v>5.83</v>
      </c>
      <c r="F124" s="165">
        <v>5.1100000000000003</v>
      </c>
      <c r="G124" s="31">
        <v>6.05</v>
      </c>
      <c r="H124" s="31">
        <v>5.37</v>
      </c>
      <c r="I124" s="31">
        <f>AVERAGE(D124:H124)</f>
        <v>5.5080000000000009</v>
      </c>
      <c r="J124" s="31">
        <f>STDEV(D124:H124)</f>
        <v>0.41306173872679119</v>
      </c>
      <c r="K124" s="32" t="s">
        <v>841</v>
      </c>
      <c r="L124" s="166"/>
      <c r="N124">
        <v>5.987526028384206</v>
      </c>
      <c r="O124">
        <v>1.5678924964930592</v>
      </c>
      <c r="Q124" s="30" t="s">
        <v>840</v>
      </c>
      <c r="R124" s="28" t="s">
        <v>842</v>
      </c>
      <c r="S124" s="33" t="s">
        <v>843</v>
      </c>
      <c r="T124" s="28" t="s">
        <v>844</v>
      </c>
      <c r="U124" s="33" t="s">
        <v>845</v>
      </c>
      <c r="V124" s="33" t="s">
        <v>691</v>
      </c>
      <c r="X124" s="42" t="s">
        <v>819</v>
      </c>
      <c r="Y124" s="42"/>
      <c r="Z124" s="57">
        <v>6.42</v>
      </c>
      <c r="AA124" s="57">
        <v>6.36</v>
      </c>
      <c r="AB124" s="57">
        <v>6.4</v>
      </c>
      <c r="AC124" s="42" t="s">
        <v>821</v>
      </c>
      <c r="AD124" s="57" t="s">
        <v>131</v>
      </c>
      <c r="AE124" s="57" t="s">
        <v>131</v>
      </c>
      <c r="AF124" s="57" t="s">
        <v>131</v>
      </c>
      <c r="AI124" t="s">
        <v>840</v>
      </c>
      <c r="AJ124" t="s">
        <v>842</v>
      </c>
      <c r="AK124" t="s">
        <v>846</v>
      </c>
      <c r="AL124" t="s">
        <v>844</v>
      </c>
      <c r="AM124" t="s">
        <v>847</v>
      </c>
      <c r="AO124" s="63" t="s">
        <v>840</v>
      </c>
      <c r="AP124" s="63" t="s">
        <v>844</v>
      </c>
      <c r="AQ124" s="63">
        <v>1.62</v>
      </c>
      <c r="AR124" s="63"/>
      <c r="AU124" s="68" t="s">
        <v>840</v>
      </c>
      <c r="AV124" s="68">
        <v>7.6799999999999993E-2</v>
      </c>
      <c r="AW124" s="68" t="s">
        <v>76</v>
      </c>
      <c r="AX124" s="68" t="s">
        <v>76</v>
      </c>
      <c r="AY124" s="68" t="s">
        <v>844</v>
      </c>
      <c r="AZ124" s="68" t="s">
        <v>76</v>
      </c>
      <c r="BA124" s="68">
        <v>1.44</v>
      </c>
      <c r="BB124" s="68">
        <v>1.46</v>
      </c>
      <c r="BC124" s="68">
        <v>1.4</v>
      </c>
      <c r="BD124" s="68" t="s">
        <v>76</v>
      </c>
      <c r="BE124" s="69">
        <v>1.44</v>
      </c>
      <c r="BF124" s="68">
        <v>2.8000000000000001E-2</v>
      </c>
      <c r="BG124" s="68">
        <v>2</v>
      </c>
      <c r="BH124" s="68" t="s">
        <v>76</v>
      </c>
      <c r="BI124" s="68">
        <v>1.54</v>
      </c>
      <c r="BJ124" s="68">
        <v>1.55</v>
      </c>
      <c r="BK124" s="68">
        <v>1.59</v>
      </c>
      <c r="BL124" s="68" t="s">
        <v>76</v>
      </c>
      <c r="BM124" s="69">
        <v>1.6</v>
      </c>
      <c r="BN124" s="68">
        <v>2.8000000000000001E-2</v>
      </c>
      <c r="BO124" s="68">
        <v>1.81</v>
      </c>
      <c r="BR124" s="140" t="s">
        <v>840</v>
      </c>
      <c r="BS124" s="144" t="s">
        <v>844</v>
      </c>
      <c r="BT124" s="142">
        <v>1.5875895763742487</v>
      </c>
      <c r="BU124" s="142">
        <v>1.5131520485490089</v>
      </c>
      <c r="BV124" s="142">
        <v>1.5293516608318982</v>
      </c>
      <c r="CF124" s="145" t="s">
        <v>842</v>
      </c>
      <c r="CG124" s="142">
        <v>5.3497539923459563</v>
      </c>
      <c r="CH124" s="142">
        <v>5.2225512972952863</v>
      </c>
      <c r="CI124" s="142">
        <v>5.098621169161671</v>
      </c>
      <c r="CW124" s="120" t="s">
        <v>840</v>
      </c>
      <c r="CX124" s="125">
        <v>0.218</v>
      </c>
      <c r="CY124" s="125"/>
      <c r="CZ124" s="128" t="s">
        <v>844</v>
      </c>
      <c r="DA124" s="128"/>
      <c r="DB124" s="125">
        <v>1.623</v>
      </c>
      <c r="DC124" s="125">
        <v>1.59</v>
      </c>
      <c r="DD124" s="125">
        <v>1.611</v>
      </c>
      <c r="DE124" s="125" t="s">
        <v>648</v>
      </c>
    </row>
    <row r="125" spans="1:115" ht="30.95">
      <c r="A125" t="s">
        <v>848</v>
      </c>
      <c r="N125">
        <v>3.8125342216961058</v>
      </c>
      <c r="O125">
        <v>0.96423350150390252</v>
      </c>
      <c r="Q125" s="30" t="s">
        <v>849</v>
      </c>
      <c r="S125" s="33" t="s">
        <v>850</v>
      </c>
      <c r="T125" s="28" t="s">
        <v>851</v>
      </c>
      <c r="U125" s="33" t="s">
        <v>852</v>
      </c>
      <c r="V125" s="33" t="s">
        <v>853</v>
      </c>
      <c r="X125" s="42" t="s">
        <v>830</v>
      </c>
      <c r="Y125" s="45" t="s">
        <v>837</v>
      </c>
      <c r="Z125" s="57">
        <v>7.81</v>
      </c>
      <c r="AA125" s="57">
        <v>7.86</v>
      </c>
      <c r="AB125" s="57">
        <v>7.64</v>
      </c>
      <c r="AC125" s="45" t="s">
        <v>834</v>
      </c>
      <c r="AD125" s="57">
        <v>39.299999999999997</v>
      </c>
      <c r="AE125" s="57">
        <v>39.700000000000003</v>
      </c>
      <c r="AF125" s="57">
        <v>38.5</v>
      </c>
      <c r="AO125" s="63" t="s">
        <v>849</v>
      </c>
      <c r="AP125" s="63" t="s">
        <v>851</v>
      </c>
      <c r="AQ125" s="63">
        <v>0.91500000000000004</v>
      </c>
      <c r="AR125" s="63"/>
      <c r="AU125" s="68" t="s">
        <v>849</v>
      </c>
      <c r="AV125" s="68">
        <v>6.6199999999999995E-2</v>
      </c>
      <c r="AW125" s="68" t="s">
        <v>76</v>
      </c>
      <c r="AX125" s="68" t="s">
        <v>76</v>
      </c>
      <c r="AY125" s="68" t="s">
        <v>851</v>
      </c>
      <c r="AZ125" s="68" t="s">
        <v>76</v>
      </c>
      <c r="BA125" s="68">
        <v>0.96299999999999997</v>
      </c>
      <c r="BB125" s="68">
        <v>0.98199999999999998</v>
      </c>
      <c r="BC125" s="68">
        <v>0.96799999999999997</v>
      </c>
      <c r="BD125" s="68" t="s">
        <v>76</v>
      </c>
      <c r="BE125" s="69">
        <v>0.97099999999999997</v>
      </c>
      <c r="BF125" s="68">
        <v>0.01</v>
      </c>
      <c r="BG125" s="68">
        <v>1</v>
      </c>
      <c r="BH125" s="68" t="s">
        <v>76</v>
      </c>
      <c r="BI125" s="68" t="s">
        <v>76</v>
      </c>
      <c r="BJ125" s="68" t="s">
        <v>76</v>
      </c>
      <c r="BK125" s="68" t="s">
        <v>76</v>
      </c>
      <c r="BL125" s="68" t="s">
        <v>76</v>
      </c>
      <c r="BM125" s="69" t="s">
        <v>76</v>
      </c>
      <c r="BN125" s="68" t="s">
        <v>76</v>
      </c>
      <c r="BO125" s="68" t="s">
        <v>76</v>
      </c>
      <c r="BR125" s="140" t="s">
        <v>848</v>
      </c>
      <c r="BS125" s="144" t="s">
        <v>851</v>
      </c>
      <c r="BT125" s="142">
        <v>0.90928074256160629</v>
      </c>
      <c r="BU125" s="142">
        <v>0.92712211607091721</v>
      </c>
      <c r="BV125" s="142">
        <v>0.91795674481992251</v>
      </c>
      <c r="CF125" s="145"/>
      <c r="CG125" s="142">
        <v>4.4867106889278183</v>
      </c>
      <c r="CH125" s="142">
        <v>4.4683678053724885</v>
      </c>
      <c r="CI125" s="142">
        <v>4.1488671803992734</v>
      </c>
      <c r="CW125" s="124" t="s">
        <v>849</v>
      </c>
      <c r="CX125" s="125">
        <v>3.5000000000000003E-2</v>
      </c>
      <c r="CY125" s="125"/>
      <c r="CZ125" s="128" t="s">
        <v>851</v>
      </c>
      <c r="DA125" s="128"/>
      <c r="DB125" s="125">
        <v>0.84699999999999998</v>
      </c>
      <c r="DC125" s="125">
        <v>0.89100000000000001</v>
      </c>
      <c r="DD125" s="125">
        <v>0.85499999999999998</v>
      </c>
      <c r="DE125" s="128"/>
      <c r="DF125" s="128">
        <v>0.439</v>
      </c>
      <c r="DG125" s="128">
        <v>0.41</v>
      </c>
      <c r="DH125" s="128">
        <v>0.41699999999999998</v>
      </c>
      <c r="DI125" s="128" t="s">
        <v>648</v>
      </c>
      <c r="DJ125" s="137"/>
      <c r="DK125" s="128"/>
    </row>
    <row r="126" spans="1:115" ht="30.95">
      <c r="A126" t="s">
        <v>854</v>
      </c>
      <c r="N126">
        <v>2.3218112176171855</v>
      </c>
      <c r="O126">
        <v>12.312533066342198</v>
      </c>
      <c r="Q126" s="30" t="s">
        <v>854</v>
      </c>
      <c r="S126" s="33" t="s">
        <v>855</v>
      </c>
      <c r="T126" s="28" t="s">
        <v>856</v>
      </c>
      <c r="U126" s="33" t="s">
        <v>857</v>
      </c>
      <c r="V126" s="33" t="s">
        <v>858</v>
      </c>
      <c r="X126" s="42" t="s">
        <v>840</v>
      </c>
      <c r="Y126" s="45" t="s">
        <v>842</v>
      </c>
      <c r="Z126" s="57">
        <v>6.57</v>
      </c>
      <c r="AA126" s="57">
        <v>6.54</v>
      </c>
      <c r="AB126" s="57">
        <v>6.53</v>
      </c>
      <c r="AC126" s="45" t="s">
        <v>844</v>
      </c>
      <c r="AD126" s="57">
        <v>1.6</v>
      </c>
      <c r="AE126" s="57">
        <v>1.53</v>
      </c>
      <c r="AF126" s="57">
        <v>1.58</v>
      </c>
      <c r="AI126" t="s">
        <v>854</v>
      </c>
      <c r="AK126" t="s">
        <v>859</v>
      </c>
      <c r="AL126" t="s">
        <v>856</v>
      </c>
      <c r="AM126" t="s">
        <v>592</v>
      </c>
      <c r="AO126" s="63" t="s">
        <v>854</v>
      </c>
      <c r="AP126" s="63" t="s">
        <v>856</v>
      </c>
      <c r="AQ126" s="63">
        <v>1.83</v>
      </c>
      <c r="AR126" s="63">
        <v>2.09</v>
      </c>
      <c r="AU126" s="68" t="s">
        <v>854</v>
      </c>
      <c r="AV126" s="68">
        <v>5.6899999999999999E-2</v>
      </c>
      <c r="AW126" s="68" t="s">
        <v>76</v>
      </c>
      <c r="AX126" s="68" t="s">
        <v>76</v>
      </c>
      <c r="AY126" s="68" t="s">
        <v>856</v>
      </c>
      <c r="AZ126" s="68" t="s">
        <v>76</v>
      </c>
      <c r="BA126" s="68">
        <v>2.4700000000000002</v>
      </c>
      <c r="BB126" s="68">
        <v>2.42</v>
      </c>
      <c r="BC126" s="68">
        <v>2.42</v>
      </c>
      <c r="BD126" s="68" t="s">
        <v>76</v>
      </c>
      <c r="BE126" s="69">
        <v>2.44</v>
      </c>
      <c r="BF126" s="68">
        <v>3.1E-2</v>
      </c>
      <c r="BG126" s="68">
        <v>1.3</v>
      </c>
      <c r="BH126" s="68" t="s">
        <v>76</v>
      </c>
      <c r="BI126" s="68" t="s">
        <v>76</v>
      </c>
      <c r="BJ126" s="68" t="s">
        <v>76</v>
      </c>
      <c r="BK126" s="68" t="s">
        <v>76</v>
      </c>
      <c r="BL126" s="68" t="s">
        <v>76</v>
      </c>
      <c r="BM126" s="69" t="s">
        <v>76</v>
      </c>
      <c r="BN126" s="68" t="s">
        <v>76</v>
      </c>
      <c r="BO126" s="68" t="s">
        <v>76</v>
      </c>
      <c r="BR126" s="140" t="s">
        <v>854</v>
      </c>
      <c r="BS126" s="144" t="s">
        <v>856</v>
      </c>
      <c r="BT126" s="142">
        <v>1.1452014028313888</v>
      </c>
      <c r="BU126" s="142">
        <v>1.7830833427025008</v>
      </c>
      <c r="BV126" s="142">
        <v>1.8242216975913499</v>
      </c>
      <c r="CF126" s="145"/>
      <c r="CG126" s="142">
        <v>0.35093197767382084</v>
      </c>
      <c r="CH126" s="142">
        <v>0.36504396017719826</v>
      </c>
      <c r="CI126" s="142">
        <v>0.3512218928721676</v>
      </c>
      <c r="CW126" s="124" t="s">
        <v>854</v>
      </c>
      <c r="CX126" s="125">
        <v>0.14599999999999999</v>
      </c>
      <c r="CY126" s="125"/>
      <c r="CZ126" s="128" t="s">
        <v>856</v>
      </c>
      <c r="DA126" s="128"/>
      <c r="DB126" s="125">
        <v>1.925</v>
      </c>
      <c r="DC126" s="125">
        <v>1.984</v>
      </c>
      <c r="DD126" s="125">
        <v>1.835</v>
      </c>
      <c r="DE126" s="128"/>
      <c r="DF126" s="128" t="s">
        <v>133</v>
      </c>
      <c r="DG126" s="128" t="s">
        <v>133</v>
      </c>
      <c r="DH126" s="128" t="s">
        <v>133</v>
      </c>
      <c r="DI126" s="128" t="s">
        <v>648</v>
      </c>
      <c r="DJ126" s="127"/>
      <c r="DK126" s="128"/>
    </row>
    <row r="127" spans="1:115" ht="15.6">
      <c r="Q127" s="30"/>
      <c r="S127" s="33"/>
      <c r="T127" s="28"/>
      <c r="U127" s="198"/>
      <c r="V127" s="198"/>
      <c r="X127" s="42" t="s">
        <v>849</v>
      </c>
      <c r="Y127" s="42"/>
      <c r="Z127" s="57">
        <v>4.0599999999999996</v>
      </c>
      <c r="AA127" s="57"/>
      <c r="AB127" s="57">
        <v>4.1500000000000004</v>
      </c>
      <c r="AC127" s="45" t="s">
        <v>851</v>
      </c>
      <c r="AD127" s="57">
        <v>0.88800000000000001</v>
      </c>
      <c r="AE127" s="57"/>
      <c r="AF127" s="57">
        <v>0.81599999999999995</v>
      </c>
    </row>
    <row r="128" spans="1:115" ht="26.45">
      <c r="A128" t="s">
        <v>788</v>
      </c>
      <c r="N128">
        <v>0.05</v>
      </c>
      <c r="O128">
        <v>0.05</v>
      </c>
      <c r="Q128" s="30"/>
      <c r="S128" s="33"/>
      <c r="T128" s="28"/>
      <c r="U128" s="198"/>
      <c r="V128" s="198"/>
      <c r="X128" s="42" t="s">
        <v>854</v>
      </c>
      <c r="Y128" s="45"/>
      <c r="Z128" s="57">
        <v>0.253</v>
      </c>
      <c r="AA128" s="57">
        <v>0.29099999999999998</v>
      </c>
      <c r="AB128" s="57">
        <v>0.28899999999999998</v>
      </c>
      <c r="AC128" s="45" t="s">
        <v>856</v>
      </c>
      <c r="AD128" s="57">
        <v>2.13</v>
      </c>
      <c r="AE128" s="57">
        <v>2.57</v>
      </c>
      <c r="AF128" s="57">
        <v>2.36</v>
      </c>
      <c r="CW128" s="120" t="s">
        <v>788</v>
      </c>
      <c r="CX128" s="125">
        <v>0.34100000000000003</v>
      </c>
      <c r="CY128" s="125"/>
      <c r="CZ128" s="128" t="s">
        <v>127</v>
      </c>
      <c r="DA128" s="128"/>
      <c r="DB128" s="125">
        <v>0.24</v>
      </c>
      <c r="DC128" s="125" t="s">
        <v>131</v>
      </c>
      <c r="DD128" s="125" t="s">
        <v>131</v>
      </c>
    </row>
    <row r="129" spans="1:115" ht="18.95" thickBot="1">
      <c r="C129" s="179" t="s">
        <v>860</v>
      </c>
      <c r="Q129" s="30"/>
      <c r="S129" s="33"/>
      <c r="T129" s="28"/>
      <c r="U129" s="198"/>
      <c r="V129" s="198"/>
      <c r="X129" s="42" t="s">
        <v>861</v>
      </c>
      <c r="Y129" s="42">
        <v>0.1</v>
      </c>
      <c r="Z129" s="57" t="s">
        <v>133</v>
      </c>
      <c r="AA129" s="57"/>
      <c r="AB129" s="57" t="s">
        <v>133</v>
      </c>
      <c r="AC129" s="42"/>
      <c r="AD129" s="57" t="s">
        <v>133</v>
      </c>
      <c r="AE129" s="57"/>
      <c r="AF129" s="57" t="s">
        <v>133</v>
      </c>
    </row>
    <row r="130" spans="1:115" ht="15.6">
      <c r="A130" s="1" t="s">
        <v>94</v>
      </c>
      <c r="B130" s="11"/>
      <c r="N130">
        <v>1946</v>
      </c>
      <c r="O130" t="s">
        <v>104</v>
      </c>
      <c r="Q130" s="30"/>
      <c r="S130" s="33"/>
      <c r="T130" s="28"/>
      <c r="U130" s="198"/>
      <c r="V130" s="198"/>
      <c r="X130" s="42" t="s">
        <v>862</v>
      </c>
      <c r="Y130" s="42" t="s">
        <v>363</v>
      </c>
      <c r="Z130" s="57">
        <v>9.3799999999999994E-2</v>
      </c>
      <c r="AA130" s="57"/>
      <c r="AB130" s="57" t="s">
        <v>133</v>
      </c>
      <c r="AC130" s="42"/>
      <c r="AD130" s="57" t="s">
        <v>133</v>
      </c>
      <c r="AE130" s="57"/>
      <c r="AF130" s="57" t="s">
        <v>133</v>
      </c>
    </row>
    <row r="131" spans="1:115" ht="15.95" thickBot="1">
      <c r="A131" s="2"/>
      <c r="B131" s="12"/>
      <c r="N131" s="20">
        <v>2.93</v>
      </c>
      <c r="O131" s="27">
        <v>2.984</v>
      </c>
      <c r="Q131" s="30"/>
      <c r="S131" s="33"/>
      <c r="T131" s="28"/>
      <c r="U131" s="198"/>
      <c r="V131" s="198"/>
      <c r="X131" s="42" t="s">
        <v>863</v>
      </c>
      <c r="Y131" s="45"/>
      <c r="Z131" s="57">
        <v>0.83399999999999996</v>
      </c>
      <c r="AA131" s="57"/>
      <c r="AB131" s="57">
        <v>0.88800000000000001</v>
      </c>
      <c r="AC131" s="42"/>
      <c r="AD131" s="57" t="s">
        <v>131</v>
      </c>
      <c r="AE131" s="57"/>
      <c r="AF131" s="57" t="s">
        <v>131</v>
      </c>
    </row>
    <row r="132" spans="1:115" ht="44.1" thickBot="1">
      <c r="A132" s="3"/>
      <c r="B132" s="13" t="s">
        <v>864</v>
      </c>
      <c r="N132" s="21"/>
      <c r="O132" s="14"/>
      <c r="Q132" s="30"/>
      <c r="S132" s="33"/>
      <c r="T132" s="28"/>
      <c r="U132" s="198"/>
      <c r="V132" s="198"/>
      <c r="X132" s="42" t="s">
        <v>865</v>
      </c>
      <c r="Y132" s="42" t="s">
        <v>363</v>
      </c>
      <c r="Z132" s="57" t="s">
        <v>133</v>
      </c>
      <c r="AA132" s="57"/>
      <c r="AB132" s="57" t="s">
        <v>133</v>
      </c>
      <c r="AC132" s="42"/>
      <c r="AD132" s="57" t="s">
        <v>133</v>
      </c>
      <c r="AE132" s="57"/>
      <c r="AF132" s="57" t="s">
        <v>133</v>
      </c>
      <c r="BR132" s="85" t="s">
        <v>78</v>
      </c>
      <c r="BS132" t="s">
        <v>79</v>
      </c>
      <c r="BT132" s="86" t="s">
        <v>80</v>
      </c>
      <c r="BU132" s="86" t="s">
        <v>81</v>
      </c>
      <c r="BV132" s="86" t="s">
        <v>82</v>
      </c>
      <c r="BW132" s="86" t="s">
        <v>83</v>
      </c>
      <c r="BX132" s="86" t="s">
        <v>84</v>
      </c>
      <c r="BY132" s="86" t="s">
        <v>85</v>
      </c>
      <c r="BZ132" s="86" t="s">
        <v>86</v>
      </c>
    </row>
    <row r="133" spans="1:115" ht="26.45">
      <c r="A133" t="s">
        <v>866</v>
      </c>
      <c r="B133" s="15" t="s">
        <v>867</v>
      </c>
      <c r="N133" s="22">
        <v>0.59688501373359715</v>
      </c>
      <c r="O133" s="22" t="s">
        <v>127</v>
      </c>
      <c r="Q133" s="30" t="s">
        <v>863</v>
      </c>
      <c r="R133" s="41" t="s">
        <v>868</v>
      </c>
      <c r="S133" s="33" t="s">
        <v>869</v>
      </c>
      <c r="T133" s="32"/>
      <c r="U133" s="33" t="s">
        <v>127</v>
      </c>
      <c r="V133" s="33" t="s">
        <v>127</v>
      </c>
      <c r="X133" s="42" t="s">
        <v>870</v>
      </c>
      <c r="Y133" s="45" t="s">
        <v>871</v>
      </c>
      <c r="Z133" s="57">
        <v>30.7</v>
      </c>
      <c r="AA133" s="57"/>
      <c r="AB133" s="57">
        <v>29.8</v>
      </c>
      <c r="AC133" s="45" t="s">
        <v>872</v>
      </c>
      <c r="AD133" s="57">
        <v>0.77700000000000002</v>
      </c>
      <c r="AE133" s="57"/>
      <c r="AF133" s="57">
        <v>0.79500000000000004</v>
      </c>
      <c r="AI133" t="s">
        <v>863</v>
      </c>
      <c r="AJ133" t="s">
        <v>873</v>
      </c>
      <c r="AK133" t="s">
        <v>874</v>
      </c>
      <c r="AM133">
        <v>0.499</v>
      </c>
      <c r="BR133" s="87" t="s">
        <v>866</v>
      </c>
      <c r="BS133" s="116"/>
      <c r="BT133" s="92" t="s">
        <v>133</v>
      </c>
      <c r="BU133" s="92" t="s">
        <v>133</v>
      </c>
      <c r="BV133" s="92" t="s">
        <v>133</v>
      </c>
      <c r="BW133" s="116" t="s">
        <v>873</v>
      </c>
      <c r="BX133" s="92">
        <v>0.75900000000000001</v>
      </c>
      <c r="BY133" s="92">
        <v>0.748</v>
      </c>
      <c r="BZ133" s="92">
        <v>0.77400000000000002</v>
      </c>
    </row>
    <row r="134" spans="1:115" ht="30.95">
      <c r="A134" t="s">
        <v>875</v>
      </c>
      <c r="B134" s="16">
        <v>27.8</v>
      </c>
      <c r="N134" s="23">
        <v>26.280906761795741</v>
      </c>
      <c r="O134" s="22">
        <v>0.70399307318494098</v>
      </c>
      <c r="Q134" s="30" t="s">
        <v>870</v>
      </c>
      <c r="R134" s="28" t="s">
        <v>871</v>
      </c>
      <c r="S134" s="33" t="s">
        <v>876</v>
      </c>
      <c r="T134" s="28" t="s">
        <v>872</v>
      </c>
      <c r="U134" s="33" t="s">
        <v>877</v>
      </c>
      <c r="V134" s="33" t="s">
        <v>878</v>
      </c>
      <c r="X134" s="42" t="s">
        <v>879</v>
      </c>
      <c r="Y134" s="42" t="s">
        <v>880</v>
      </c>
      <c r="Z134" s="57">
        <v>0.94199999999999995</v>
      </c>
      <c r="AA134" s="57"/>
      <c r="AB134" s="57">
        <v>0.96699999999999997</v>
      </c>
      <c r="AC134" s="42"/>
      <c r="AD134" s="57" t="s">
        <v>131</v>
      </c>
      <c r="AE134" s="57"/>
      <c r="AF134" s="57" t="s">
        <v>131</v>
      </c>
      <c r="AI134" t="s">
        <v>870</v>
      </c>
      <c r="AJ134" t="s">
        <v>871</v>
      </c>
      <c r="AK134" t="s">
        <v>810</v>
      </c>
      <c r="AL134" t="s">
        <v>872</v>
      </c>
      <c r="AM134" t="s">
        <v>881</v>
      </c>
      <c r="AO134" s="61" t="s">
        <v>875</v>
      </c>
      <c r="AP134" s="61" t="s">
        <v>76</v>
      </c>
      <c r="AQ134" s="61" t="s">
        <v>872</v>
      </c>
      <c r="AR134" s="61" t="s">
        <v>76</v>
      </c>
      <c r="AS134" s="61">
        <v>0.81699999999999995</v>
      </c>
      <c r="AU134" s="68" t="s">
        <v>875</v>
      </c>
      <c r="AV134" s="68">
        <v>8.7400000000000005E-2</v>
      </c>
      <c r="AW134" s="68" t="s">
        <v>76</v>
      </c>
      <c r="AX134" s="68" t="s">
        <v>872</v>
      </c>
      <c r="AY134" s="68" t="s">
        <v>76</v>
      </c>
      <c r="AZ134" s="68">
        <v>0.73399999999999999</v>
      </c>
      <c r="BA134" s="68">
        <v>0.75600000000000001</v>
      </c>
      <c r="BB134" s="68">
        <v>0.71099999999999997</v>
      </c>
      <c r="BC134" s="68" t="s">
        <v>76</v>
      </c>
      <c r="BD134" s="69">
        <v>0.73299999999999998</v>
      </c>
      <c r="BE134" s="68">
        <v>2.3E-2</v>
      </c>
      <c r="BF134" s="68">
        <v>3.1</v>
      </c>
      <c r="BR134" s="87" t="s">
        <v>875</v>
      </c>
      <c r="BS134" s="116" t="s">
        <v>872</v>
      </c>
      <c r="BT134" s="88">
        <v>0.79500000000000004</v>
      </c>
      <c r="BU134" s="88">
        <v>0.77900000000000003</v>
      </c>
      <c r="BV134" s="88">
        <v>0.82299999999999995</v>
      </c>
      <c r="BW134" s="116" t="s">
        <v>871</v>
      </c>
      <c r="BX134" s="88">
        <v>29.547999999999998</v>
      </c>
      <c r="BY134" s="88">
        <v>30.815999999999999</v>
      </c>
      <c r="BZ134" s="88">
        <v>29.779</v>
      </c>
      <c r="CW134" s="124" t="s">
        <v>870</v>
      </c>
      <c r="CX134" s="128">
        <v>0.124</v>
      </c>
      <c r="CY134" s="128"/>
      <c r="CZ134" s="128" t="s">
        <v>872</v>
      </c>
      <c r="DA134" s="128"/>
      <c r="DB134" s="128">
        <v>0.67</v>
      </c>
      <c r="DC134" s="128">
        <v>0.67800000000000005</v>
      </c>
      <c r="DD134" s="128">
        <v>0.68200000000000005</v>
      </c>
    </row>
    <row r="135" spans="1:115" ht="26.45">
      <c r="A135" t="s">
        <v>882</v>
      </c>
      <c r="B135" s="14">
        <v>1.2</v>
      </c>
      <c r="N135" s="24">
        <v>1.0796621180927639</v>
      </c>
      <c r="O135" s="23" t="s">
        <v>127</v>
      </c>
      <c r="Q135" s="30" t="s">
        <v>883</v>
      </c>
      <c r="R135" s="28" t="s">
        <v>884</v>
      </c>
      <c r="S135" s="33" t="s">
        <v>885</v>
      </c>
      <c r="T135" s="34"/>
      <c r="U135" s="33" t="s">
        <v>127</v>
      </c>
      <c r="V135" s="33" t="s">
        <v>127</v>
      </c>
      <c r="X135" s="42" t="s">
        <v>883</v>
      </c>
      <c r="Y135" s="45" t="s">
        <v>884</v>
      </c>
      <c r="Z135" s="57">
        <v>2</v>
      </c>
      <c r="AA135" s="57"/>
      <c r="AB135" s="57">
        <v>2.08</v>
      </c>
      <c r="AC135" s="42"/>
      <c r="AD135" s="57" t="s">
        <v>133</v>
      </c>
      <c r="AE135" s="57"/>
      <c r="AF135" s="57" t="s">
        <v>133</v>
      </c>
      <c r="AI135" t="s">
        <v>883</v>
      </c>
      <c r="AJ135" t="s">
        <v>884</v>
      </c>
      <c r="AK135" t="s">
        <v>886</v>
      </c>
      <c r="AM135" t="s">
        <v>828</v>
      </c>
      <c r="BR135" s="109" t="s">
        <v>882</v>
      </c>
      <c r="BS135" s="119"/>
      <c r="BT135" s="93" t="e">
        <v>#VALUE!</v>
      </c>
      <c r="BU135" s="93" t="e">
        <v>#VALUE!</v>
      </c>
      <c r="BV135" s="93" t="e">
        <v>#VALUE!</v>
      </c>
      <c r="BW135" s="119" t="s">
        <v>884</v>
      </c>
      <c r="BX135" s="93">
        <v>1.831</v>
      </c>
      <c r="BY135" s="93">
        <v>1.889</v>
      </c>
      <c r="BZ135" s="93">
        <v>1.819</v>
      </c>
      <c r="CW135" s="124"/>
      <c r="CX135" s="128"/>
      <c r="CY135" s="128"/>
      <c r="CZ135" s="128"/>
      <c r="DA135" s="128"/>
      <c r="DB135" s="128"/>
      <c r="DC135" s="128"/>
      <c r="DD135" s="128"/>
    </row>
    <row r="136" spans="1:115" ht="30.95">
      <c r="A136" t="s">
        <v>887</v>
      </c>
      <c r="B136" s="16">
        <v>17.3</v>
      </c>
      <c r="N136" s="23">
        <v>17.776990502701167</v>
      </c>
      <c r="O136" s="22">
        <v>0.30346661725227031</v>
      </c>
      <c r="Q136" s="30" t="s">
        <v>888</v>
      </c>
      <c r="R136" s="28" t="s">
        <v>889</v>
      </c>
      <c r="S136" s="33" t="s">
        <v>890</v>
      </c>
      <c r="T136" s="28" t="s">
        <v>891</v>
      </c>
      <c r="U136" s="33" t="s">
        <v>892</v>
      </c>
      <c r="V136" s="33" t="s">
        <v>465</v>
      </c>
      <c r="X136" s="42" t="s">
        <v>893</v>
      </c>
      <c r="Y136" s="42" t="s">
        <v>363</v>
      </c>
      <c r="Z136" s="57" t="s">
        <v>133</v>
      </c>
      <c r="AA136" s="57"/>
      <c r="AB136" s="57" t="s">
        <v>133</v>
      </c>
      <c r="AC136" s="42"/>
      <c r="AD136" s="57" t="s">
        <v>133</v>
      </c>
      <c r="AE136" s="57"/>
      <c r="AF136" s="57" t="s">
        <v>133</v>
      </c>
      <c r="AI136" t="s">
        <v>888</v>
      </c>
      <c r="AJ136" t="s">
        <v>889</v>
      </c>
      <c r="AK136" t="s">
        <v>894</v>
      </c>
      <c r="AL136" t="s">
        <v>891</v>
      </c>
      <c r="AM136" t="s">
        <v>895</v>
      </c>
      <c r="AO136" s="61" t="s">
        <v>887</v>
      </c>
      <c r="AP136" s="61" t="s">
        <v>76</v>
      </c>
      <c r="AQ136" s="61" t="s">
        <v>891</v>
      </c>
      <c r="AR136" s="61" t="s">
        <v>76</v>
      </c>
      <c r="AS136" s="61" t="s">
        <v>131</v>
      </c>
      <c r="AU136" s="70" t="s">
        <v>887</v>
      </c>
      <c r="AV136" s="70">
        <v>7.9699999999999993E-2</v>
      </c>
      <c r="AW136" s="70" t="s">
        <v>76</v>
      </c>
      <c r="AX136" s="70" t="s">
        <v>891</v>
      </c>
      <c r="AY136" s="70" t="s">
        <v>76</v>
      </c>
      <c r="AZ136" s="70">
        <v>0.28000000000000003</v>
      </c>
      <c r="BA136" s="70">
        <v>0.27900000000000003</v>
      </c>
      <c r="BB136" s="70">
        <v>0.24099999999999999</v>
      </c>
      <c r="BC136" s="70" t="s">
        <v>76</v>
      </c>
      <c r="BD136" s="71">
        <v>0.26700000000000002</v>
      </c>
      <c r="BE136" s="70">
        <v>2.1999999999999999E-2</v>
      </c>
      <c r="BF136" s="70">
        <v>8.3000000000000007</v>
      </c>
      <c r="BR136" s="94" t="s">
        <v>887</v>
      </c>
      <c r="BS136" s="118" t="s">
        <v>891</v>
      </c>
      <c r="BT136" s="105">
        <v>0.46800000000000003</v>
      </c>
      <c r="BU136" s="105">
        <v>0.42199999999999999</v>
      </c>
      <c r="BV136" s="105">
        <v>0.41799999999999998</v>
      </c>
      <c r="BW136" s="118" t="s">
        <v>889</v>
      </c>
      <c r="BX136" s="105">
        <v>18.318000000000001</v>
      </c>
      <c r="BY136" s="105">
        <v>18.163</v>
      </c>
      <c r="BZ136" s="105">
        <v>17.768000000000001</v>
      </c>
      <c r="CW136" s="124" t="s">
        <v>888</v>
      </c>
      <c r="CX136" s="128">
        <v>0.13600000000000001</v>
      </c>
      <c r="CY136" s="128"/>
      <c r="CZ136" s="128" t="s">
        <v>891</v>
      </c>
      <c r="DA136" s="128"/>
      <c r="DB136" s="128">
        <v>0.42699999999999999</v>
      </c>
      <c r="DC136" s="128">
        <v>0.42499999999999999</v>
      </c>
      <c r="DD136" s="128">
        <v>0.41499999999999998</v>
      </c>
      <c r="DE136" s="128"/>
      <c r="DF136" s="128"/>
      <c r="DG136" s="128"/>
      <c r="DH136" s="128"/>
      <c r="DI136" s="128"/>
      <c r="DJ136" s="128"/>
      <c r="DK136" s="128"/>
    </row>
    <row r="137" spans="1:115" ht="30.95">
      <c r="A137" t="s">
        <v>896</v>
      </c>
      <c r="B137" s="16">
        <v>8</v>
      </c>
      <c r="N137" s="24">
        <v>7.3452699288866281</v>
      </c>
      <c r="O137" s="22">
        <v>0.22217783563553095</v>
      </c>
      <c r="Q137" s="30" t="s">
        <v>897</v>
      </c>
      <c r="R137" s="28" t="s">
        <v>898</v>
      </c>
      <c r="S137" s="33" t="s">
        <v>899</v>
      </c>
      <c r="T137" s="28" t="s">
        <v>900</v>
      </c>
      <c r="U137" s="33" t="s">
        <v>393</v>
      </c>
      <c r="V137" s="33" t="s">
        <v>901</v>
      </c>
      <c r="X137" s="42" t="s">
        <v>902</v>
      </c>
      <c r="Y137" s="45"/>
      <c r="Z137" s="57">
        <v>0.21299999999999999</v>
      </c>
      <c r="AA137" s="57"/>
      <c r="AB137" s="57">
        <v>0.214</v>
      </c>
      <c r="AC137" s="42"/>
      <c r="AD137" s="57" t="s">
        <v>133</v>
      </c>
      <c r="AE137" s="57"/>
      <c r="AF137" s="57" t="s">
        <v>133</v>
      </c>
      <c r="AI137" t="s">
        <v>897</v>
      </c>
      <c r="AJ137" t="s">
        <v>898</v>
      </c>
      <c r="AK137" t="s">
        <v>903</v>
      </c>
      <c r="AL137" t="s">
        <v>900</v>
      </c>
      <c r="AM137">
        <v>0.45600000000000002</v>
      </c>
      <c r="AO137" s="61" t="s">
        <v>896</v>
      </c>
      <c r="AP137" s="61" t="s">
        <v>76</v>
      </c>
      <c r="AQ137" s="61" t="s">
        <v>900</v>
      </c>
      <c r="AR137" s="61" t="s">
        <v>76</v>
      </c>
      <c r="AS137" s="61">
        <v>0.47899999999999998</v>
      </c>
      <c r="AU137" s="68" t="s">
        <v>896</v>
      </c>
      <c r="AV137" s="68">
        <v>8.7300000000000003E-2</v>
      </c>
      <c r="AW137" s="68" t="s">
        <v>76</v>
      </c>
      <c r="AX137" s="68" t="s">
        <v>900</v>
      </c>
      <c r="AY137" s="68" t="s">
        <v>76</v>
      </c>
      <c r="AZ137" s="68">
        <v>0.30299999999999999</v>
      </c>
      <c r="BA137" s="68">
        <v>0.29099999999999998</v>
      </c>
      <c r="BB137" s="68">
        <v>0.27</v>
      </c>
      <c r="BC137" s="68" t="s">
        <v>76</v>
      </c>
      <c r="BD137" s="69">
        <v>0.28799999999999998</v>
      </c>
      <c r="BE137" s="68">
        <v>1.7000000000000001E-2</v>
      </c>
      <c r="BF137" s="68">
        <v>5.8</v>
      </c>
      <c r="BR137" s="94" t="s">
        <v>896</v>
      </c>
      <c r="BS137" s="118" t="s">
        <v>900</v>
      </c>
      <c r="BT137" s="105">
        <v>0.28599999999999998</v>
      </c>
      <c r="BU137" s="105">
        <v>0.29199999999999998</v>
      </c>
      <c r="BV137" s="105">
        <v>0.32</v>
      </c>
      <c r="BW137" s="118" t="s">
        <v>898</v>
      </c>
      <c r="BX137" s="105">
        <v>6.6609999999999996</v>
      </c>
      <c r="BY137" s="105">
        <v>6.4359999999999999</v>
      </c>
      <c r="BZ137" s="105">
        <v>6.26</v>
      </c>
      <c r="CW137" s="124" t="s">
        <v>897</v>
      </c>
      <c r="CX137" s="128">
        <v>0.23</v>
      </c>
      <c r="CY137" s="128"/>
      <c r="CZ137" s="128" t="s">
        <v>900</v>
      </c>
      <c r="DA137" s="128"/>
      <c r="DB137" s="128">
        <v>0.25</v>
      </c>
      <c r="DC137" s="128">
        <v>0.254</v>
      </c>
      <c r="DD137" s="128">
        <v>0.251</v>
      </c>
      <c r="DE137" s="128"/>
      <c r="DF137" s="128"/>
      <c r="DG137" s="128"/>
      <c r="DH137" s="128"/>
      <c r="DI137" s="128"/>
      <c r="DJ137" s="128"/>
      <c r="DK137" s="128"/>
    </row>
    <row r="138" spans="1:115" ht="26.45">
      <c r="A138" t="s">
        <v>904</v>
      </c>
      <c r="B138" s="14" t="s">
        <v>363</v>
      </c>
      <c r="N138" s="22" t="s">
        <v>127</v>
      </c>
      <c r="O138" s="22" t="s">
        <v>127</v>
      </c>
      <c r="Q138" s="30" t="s">
        <v>905</v>
      </c>
      <c r="R138" s="30" t="s">
        <v>363</v>
      </c>
      <c r="S138" s="33" t="s">
        <v>127</v>
      </c>
      <c r="T138" s="28" t="s">
        <v>906</v>
      </c>
      <c r="U138" s="33" t="s">
        <v>907</v>
      </c>
      <c r="V138" s="33" t="s">
        <v>908</v>
      </c>
      <c r="X138" s="42" t="s">
        <v>909</v>
      </c>
      <c r="Y138" s="42" t="s">
        <v>363</v>
      </c>
      <c r="Z138" s="57" t="s">
        <v>133</v>
      </c>
      <c r="AA138" s="57"/>
      <c r="AB138" s="57" t="s">
        <v>133</v>
      </c>
      <c r="AC138" s="42"/>
      <c r="AD138" s="57" t="s">
        <v>133</v>
      </c>
      <c r="AE138" s="57"/>
      <c r="AF138" s="57" t="s">
        <v>133</v>
      </c>
      <c r="AI138" t="s">
        <v>905</v>
      </c>
      <c r="AJ138" t="s">
        <v>363</v>
      </c>
      <c r="AK138" t="s">
        <v>910</v>
      </c>
      <c r="AL138" t="s">
        <v>906</v>
      </c>
      <c r="AM138" t="s">
        <v>911</v>
      </c>
      <c r="BR138" s="87" t="s">
        <v>904</v>
      </c>
      <c r="BS138" s="116" t="s">
        <v>906</v>
      </c>
      <c r="BT138" s="88">
        <v>0.71599999999999997</v>
      </c>
      <c r="BU138" s="88">
        <v>0.71099999999999997</v>
      </c>
      <c r="BV138" s="88">
        <v>0.72599999999999998</v>
      </c>
      <c r="BW138" s="117"/>
      <c r="BX138" s="88" t="e">
        <v>#VALUE!</v>
      </c>
      <c r="BY138" s="88" t="e">
        <v>#VALUE!</v>
      </c>
      <c r="BZ138" s="88" t="e">
        <v>#VALUE!</v>
      </c>
      <c r="CW138" s="124"/>
      <c r="CX138" s="128"/>
      <c r="CY138" s="128"/>
      <c r="CZ138" s="128"/>
      <c r="DA138" s="128"/>
      <c r="DB138" s="128"/>
      <c r="DC138" s="128"/>
      <c r="DD138" s="128"/>
      <c r="DE138" s="128"/>
      <c r="DF138" s="128"/>
      <c r="DG138" s="128"/>
      <c r="DH138" s="128"/>
      <c r="DI138" s="128"/>
      <c r="DJ138" s="128"/>
      <c r="DK138" s="128"/>
    </row>
    <row r="139" spans="1:115" ht="26.45">
      <c r="A139" t="s">
        <v>912</v>
      </c>
      <c r="B139" s="14">
        <v>2.7</v>
      </c>
      <c r="N139" s="24">
        <v>2.8410405843371476</v>
      </c>
      <c r="O139" s="23" t="s">
        <v>127</v>
      </c>
      <c r="Q139" s="30" t="s">
        <v>913</v>
      </c>
      <c r="R139" s="28" t="s">
        <v>914</v>
      </c>
      <c r="S139" s="33" t="s">
        <v>858</v>
      </c>
      <c r="T139" s="33"/>
      <c r="U139" s="33" t="s">
        <v>127</v>
      </c>
      <c r="V139" s="33" t="s">
        <v>127</v>
      </c>
      <c r="X139" s="42" t="s">
        <v>915</v>
      </c>
      <c r="Y139" s="42" t="s">
        <v>363</v>
      </c>
      <c r="Z139" s="57" t="s">
        <v>133</v>
      </c>
      <c r="AA139" s="57"/>
      <c r="AB139" s="57" t="s">
        <v>133</v>
      </c>
      <c r="AC139" s="42"/>
      <c r="AD139" s="57" t="s">
        <v>133</v>
      </c>
      <c r="AE139" s="57"/>
      <c r="AF139" s="57" t="s">
        <v>133</v>
      </c>
      <c r="AI139" t="s">
        <v>913</v>
      </c>
      <c r="AJ139" t="s">
        <v>914</v>
      </c>
      <c r="AK139" t="s">
        <v>916</v>
      </c>
      <c r="AM139">
        <v>0.218</v>
      </c>
      <c r="BR139" s="87" t="s">
        <v>912</v>
      </c>
      <c r="BS139" s="116"/>
      <c r="BT139" s="92" t="e">
        <v>#VALUE!</v>
      </c>
      <c r="BU139" s="92" t="e">
        <v>#VALUE!</v>
      </c>
      <c r="BV139" s="92" t="e">
        <v>#VALUE!</v>
      </c>
      <c r="BW139" s="116" t="s">
        <v>914</v>
      </c>
      <c r="BX139" s="92">
        <v>2.92</v>
      </c>
      <c r="BY139" s="92">
        <v>2.8780000000000001</v>
      </c>
      <c r="BZ139" s="92">
        <v>2.9489999999999998</v>
      </c>
      <c r="CW139" s="124" t="s">
        <v>913</v>
      </c>
      <c r="CX139" s="128">
        <v>0.121</v>
      </c>
      <c r="CY139" s="128"/>
      <c r="CZ139" s="128"/>
      <c r="DA139" s="128"/>
      <c r="DB139" s="128" t="s">
        <v>133</v>
      </c>
      <c r="DC139" s="128" t="s">
        <v>133</v>
      </c>
      <c r="DD139" s="128" t="s">
        <v>133</v>
      </c>
      <c r="DE139" s="128"/>
      <c r="DF139" s="128"/>
      <c r="DG139" s="128"/>
      <c r="DH139" s="128"/>
      <c r="DI139" s="128"/>
      <c r="DJ139" s="128"/>
      <c r="DK139" s="128"/>
    </row>
    <row r="140" spans="1:115" ht="26.45">
      <c r="A140" t="s">
        <v>917</v>
      </c>
      <c r="B140" s="14">
        <v>5.5</v>
      </c>
      <c r="N140" s="24">
        <v>5.1907213121694964</v>
      </c>
      <c r="O140" s="23" t="s">
        <v>127</v>
      </c>
      <c r="Q140" s="30" t="s">
        <v>918</v>
      </c>
      <c r="R140" s="28" t="s">
        <v>919</v>
      </c>
      <c r="S140" s="33" t="s">
        <v>920</v>
      </c>
      <c r="T140" s="33"/>
      <c r="U140" s="33" t="s">
        <v>127</v>
      </c>
      <c r="V140" s="33" t="s">
        <v>127</v>
      </c>
      <c r="X140" s="42" t="s">
        <v>921</v>
      </c>
      <c r="Y140" s="42"/>
      <c r="Z140" s="57">
        <v>0.505</v>
      </c>
      <c r="AA140" s="57"/>
      <c r="AB140" s="57">
        <v>0.56299999999999994</v>
      </c>
      <c r="AC140" s="42"/>
      <c r="AD140" s="57" t="s">
        <v>133</v>
      </c>
      <c r="AE140" s="57"/>
      <c r="AF140" s="57" t="s">
        <v>133</v>
      </c>
      <c r="AI140" t="s">
        <v>918</v>
      </c>
      <c r="AJ140" t="s">
        <v>919</v>
      </c>
      <c r="AK140" t="s">
        <v>922</v>
      </c>
      <c r="AM140">
        <v>0.99199999999999999</v>
      </c>
      <c r="BR140" s="87" t="s">
        <v>917</v>
      </c>
      <c r="BS140" s="116"/>
      <c r="BT140" s="92" t="e">
        <v>#VALUE!</v>
      </c>
      <c r="BU140" s="92" t="e">
        <v>#VALUE!</v>
      </c>
      <c r="BV140" s="92" t="e">
        <v>#VALUE!</v>
      </c>
      <c r="BW140" s="116" t="s">
        <v>919</v>
      </c>
      <c r="BX140" s="92">
        <v>5.7039999999999997</v>
      </c>
      <c r="BY140" s="92">
        <v>5.78</v>
      </c>
      <c r="BZ140" s="92">
        <v>5.8860000000000001</v>
      </c>
      <c r="CW140" s="124" t="s">
        <v>918</v>
      </c>
      <c r="CX140" s="128">
        <v>9.6000000000000002E-2</v>
      </c>
      <c r="CY140" s="128"/>
      <c r="CZ140" s="128"/>
      <c r="DA140" s="128"/>
      <c r="DB140" s="128" t="s">
        <v>133</v>
      </c>
      <c r="DC140" s="128" t="s">
        <v>133</v>
      </c>
      <c r="DD140" s="128" t="s">
        <v>133</v>
      </c>
      <c r="DE140" s="128"/>
      <c r="DF140" s="128"/>
      <c r="DG140" s="128"/>
      <c r="DH140" s="128"/>
      <c r="DI140" s="128"/>
      <c r="DJ140" s="128"/>
      <c r="DK140" s="128"/>
    </row>
    <row r="141" spans="1:115" ht="15.6">
      <c r="A141" s="4" t="s">
        <v>923</v>
      </c>
      <c r="B141" s="19">
        <v>0.5</v>
      </c>
      <c r="N141" s="26">
        <v>0.28803019603315749</v>
      </c>
      <c r="O141" s="26">
        <v>-6.3497757726094922E-2</v>
      </c>
      <c r="Q141" s="30"/>
      <c r="R141" s="30"/>
      <c r="S141" s="33"/>
      <c r="T141" s="33"/>
      <c r="U141" s="40"/>
      <c r="V141" s="198"/>
      <c r="X141" s="42" t="s">
        <v>888</v>
      </c>
      <c r="Y141" s="45" t="s">
        <v>889</v>
      </c>
      <c r="Z141" s="57">
        <v>17.3</v>
      </c>
      <c r="AA141" s="57"/>
      <c r="AB141" s="57">
        <v>17.2</v>
      </c>
      <c r="AC141" s="45" t="s">
        <v>891</v>
      </c>
      <c r="AD141" s="57" t="s">
        <v>131</v>
      </c>
      <c r="AE141" s="57"/>
      <c r="AF141" s="57" t="s">
        <v>131</v>
      </c>
      <c r="AI141" t="s">
        <v>924</v>
      </c>
      <c r="AJ141" t="s">
        <v>925</v>
      </c>
      <c r="AK141" t="s">
        <v>926</v>
      </c>
      <c r="AM141" t="s">
        <v>127</v>
      </c>
      <c r="BR141" s="87" t="s">
        <v>923</v>
      </c>
      <c r="BS141" s="92"/>
      <c r="BT141" s="92" t="e">
        <v>#VALUE!</v>
      </c>
      <c r="BU141" s="92" t="e">
        <v>#VALUE!</v>
      </c>
      <c r="BV141" s="92" t="e">
        <v>#VALUE!</v>
      </c>
      <c r="BW141" s="117" t="s">
        <v>925</v>
      </c>
      <c r="BX141" s="92">
        <v>0.46500000000000002</v>
      </c>
      <c r="BY141" s="92">
        <v>0.505</v>
      </c>
      <c r="BZ141" s="92">
        <v>0.47199999999999998</v>
      </c>
      <c r="CW141" s="124" t="s">
        <v>924</v>
      </c>
      <c r="CX141" s="128">
        <v>6.2E-2</v>
      </c>
      <c r="CY141" s="128"/>
      <c r="CZ141" s="128"/>
      <c r="DA141" s="128"/>
      <c r="DB141" s="128" t="s">
        <v>131</v>
      </c>
      <c r="DC141" s="128" t="s">
        <v>131</v>
      </c>
      <c r="DD141" s="128" t="s">
        <v>131</v>
      </c>
      <c r="DE141" s="128"/>
      <c r="DF141" s="128"/>
      <c r="DG141" s="128"/>
      <c r="DH141" s="128"/>
      <c r="DI141" s="128"/>
      <c r="DJ141" s="128"/>
      <c r="DK141" s="128"/>
    </row>
    <row r="142" spans="1:115" ht="26.45">
      <c r="A142" t="s">
        <v>927</v>
      </c>
      <c r="B142" s="14" t="s">
        <v>363</v>
      </c>
      <c r="N142" s="22" t="s">
        <v>127</v>
      </c>
      <c r="O142" s="22" t="s">
        <v>127</v>
      </c>
      <c r="X142" s="42" t="s">
        <v>897</v>
      </c>
      <c r="Y142" s="45" t="s">
        <v>898</v>
      </c>
      <c r="Z142" s="57">
        <v>8.23</v>
      </c>
      <c r="AA142" s="57"/>
      <c r="AB142" s="57">
        <v>8.43</v>
      </c>
      <c r="AC142" s="45" t="s">
        <v>900</v>
      </c>
      <c r="AD142" s="57" t="s">
        <v>131</v>
      </c>
      <c r="AE142" s="57"/>
      <c r="AF142" s="57" t="s">
        <v>131</v>
      </c>
      <c r="AI142" t="s">
        <v>928</v>
      </c>
      <c r="AJ142" t="s">
        <v>929</v>
      </c>
      <c r="AK142" t="s">
        <v>127</v>
      </c>
      <c r="AM142" t="s">
        <v>930</v>
      </c>
      <c r="BR142" s="94" t="s">
        <v>927</v>
      </c>
      <c r="BS142" s="84"/>
      <c r="BT142" s="84" t="e">
        <v>#VALUE!</v>
      </c>
      <c r="BU142" s="84" t="e">
        <v>#VALUE!</v>
      </c>
      <c r="BV142" s="84" t="e">
        <v>#VALUE!</v>
      </c>
      <c r="BW142" s="115" t="s">
        <v>929</v>
      </c>
      <c r="BX142" s="84" t="e">
        <v>#VALUE!</v>
      </c>
      <c r="BY142" s="84" t="e">
        <v>#VALUE!</v>
      </c>
      <c r="BZ142" s="84" t="e">
        <v>#VALUE!</v>
      </c>
    </row>
    <row r="143" spans="1:115">
      <c r="X143" s="42" t="s">
        <v>931</v>
      </c>
      <c r="Y143" s="45"/>
      <c r="Z143" s="57">
        <v>0.48</v>
      </c>
      <c r="AA143" s="57"/>
      <c r="AB143" s="57">
        <v>0.46</v>
      </c>
      <c r="AC143" s="42"/>
      <c r="AD143" s="57" t="s">
        <v>133</v>
      </c>
      <c r="AE143" s="57"/>
      <c r="AF143" s="57" t="s">
        <v>133</v>
      </c>
      <c r="BR143" s="94"/>
      <c r="BS143" s="84"/>
      <c r="BT143" s="84"/>
      <c r="BU143" s="84"/>
      <c r="BV143" s="84"/>
      <c r="BW143" s="115"/>
      <c r="BX143" s="84"/>
      <c r="BY143" s="84"/>
      <c r="BZ143" s="84"/>
    </row>
    <row r="144" spans="1:115">
      <c r="A144" t="s">
        <v>932</v>
      </c>
      <c r="B144" s="14">
        <v>0.1</v>
      </c>
      <c r="N144" s="22" t="s">
        <v>127</v>
      </c>
      <c r="O144" s="22" t="s">
        <v>127</v>
      </c>
      <c r="X144" s="42" t="s">
        <v>933</v>
      </c>
      <c r="Y144" s="42" t="s">
        <v>363</v>
      </c>
      <c r="Z144" s="57" t="s">
        <v>131</v>
      </c>
      <c r="AA144" s="57"/>
      <c r="AB144" s="57" t="s">
        <v>131</v>
      </c>
      <c r="AC144" s="42"/>
      <c r="AD144" s="57" t="s">
        <v>131</v>
      </c>
      <c r="AE144" s="57"/>
      <c r="AF144" s="57" t="s">
        <v>131</v>
      </c>
      <c r="BR144" s="94" t="s">
        <v>932</v>
      </c>
      <c r="BS144" s="84"/>
      <c r="BT144" s="84" t="e">
        <v>#VALUE!</v>
      </c>
      <c r="BU144" s="84" t="e">
        <v>#VALUE!</v>
      </c>
      <c r="BV144" s="84" t="e">
        <v>#VALUE!</v>
      </c>
      <c r="BW144" s="115"/>
      <c r="BX144" s="84" t="e">
        <v>#VALUE!</v>
      </c>
      <c r="BY144" s="84" t="e">
        <v>#VALUE!</v>
      </c>
      <c r="BZ144" s="84" t="e">
        <v>#VALUE!</v>
      </c>
    </row>
    <row r="145" spans="1:78">
      <c r="A145" s="4" t="s">
        <v>934</v>
      </c>
      <c r="N145" s="23" t="e">
        <v>#NUM!</v>
      </c>
      <c r="O145" s="23" t="e">
        <v>#NUM!</v>
      </c>
      <c r="X145" s="42" t="s">
        <v>935</v>
      </c>
      <c r="Y145" s="45"/>
      <c r="Z145" s="57">
        <v>0.36399999999999999</v>
      </c>
      <c r="AA145" s="57"/>
      <c r="AB145" s="57">
        <v>0.33700000000000002</v>
      </c>
      <c r="AC145" s="42"/>
      <c r="AD145" s="57" t="s">
        <v>133</v>
      </c>
      <c r="AE145" s="57"/>
      <c r="AF145" s="57" t="s">
        <v>133</v>
      </c>
      <c r="AI145" t="s">
        <v>936</v>
      </c>
      <c r="AK145" t="s">
        <v>127</v>
      </c>
      <c r="AM145" t="s">
        <v>127</v>
      </c>
      <c r="BR145" s="94"/>
      <c r="BS145" s="84"/>
      <c r="BT145" s="84"/>
      <c r="BU145" s="84"/>
      <c r="BV145" s="84"/>
      <c r="BW145" s="115"/>
      <c r="BX145" s="84"/>
      <c r="BY145" s="84"/>
      <c r="BZ145" s="84"/>
    </row>
    <row r="146" spans="1:78">
      <c r="X146" s="42" t="s">
        <v>905</v>
      </c>
      <c r="Y146" s="42" t="s">
        <v>363</v>
      </c>
      <c r="Z146" s="57" t="s">
        <v>131</v>
      </c>
      <c r="AA146" s="57"/>
      <c r="AB146" s="57" t="s">
        <v>131</v>
      </c>
      <c r="AC146" s="45" t="s">
        <v>906</v>
      </c>
      <c r="AD146" s="57" t="s">
        <v>131</v>
      </c>
      <c r="AE146" s="57"/>
      <c r="AF146" s="57" t="s">
        <v>131</v>
      </c>
      <c r="BR146" s="94"/>
      <c r="BS146" s="84"/>
      <c r="BT146" s="84"/>
      <c r="BU146" s="84"/>
      <c r="BV146" s="84"/>
      <c r="BW146" s="115"/>
      <c r="BX146" s="84"/>
      <c r="BY146" s="84"/>
      <c r="BZ146" s="84"/>
    </row>
    <row r="147" spans="1:78">
      <c r="A147" s="4" t="s">
        <v>937</v>
      </c>
      <c r="B147" s="16" t="s">
        <v>363</v>
      </c>
      <c r="N147" s="23" t="e">
        <v>#NUM!</v>
      </c>
      <c r="O147" s="23" t="e">
        <v>#NUM!</v>
      </c>
      <c r="X147" s="42" t="s">
        <v>938</v>
      </c>
      <c r="Y147" s="45"/>
      <c r="Z147" s="57" t="s">
        <v>131</v>
      </c>
      <c r="AA147" s="57"/>
      <c r="AB147" s="57" t="s">
        <v>131</v>
      </c>
      <c r="AC147" s="42"/>
      <c r="AD147" s="57" t="s">
        <v>131</v>
      </c>
      <c r="AE147" s="57"/>
      <c r="AF147" s="57" t="s">
        <v>131</v>
      </c>
      <c r="BR147" s="94" t="s">
        <v>937</v>
      </c>
      <c r="BS147" s="84"/>
      <c r="BT147" s="84" t="s">
        <v>133</v>
      </c>
      <c r="BU147" s="84" t="e">
        <v>#VALUE!</v>
      </c>
      <c r="BV147" s="84" t="e">
        <v>#VALUE!</v>
      </c>
      <c r="BW147" s="115"/>
      <c r="BX147" s="84" t="e">
        <v>#VALUE!</v>
      </c>
      <c r="BY147" s="84" t="e">
        <v>#VALUE!</v>
      </c>
      <c r="BZ147" s="84" t="e">
        <v>#VALUE!</v>
      </c>
    </row>
    <row r="148" spans="1:78">
      <c r="A148" s="4" t="s">
        <v>939</v>
      </c>
      <c r="B148" s="17" t="s">
        <v>363</v>
      </c>
      <c r="N148" s="26">
        <v>-1.9318315990329547E-2</v>
      </c>
      <c r="O148" s="26">
        <v>6.3181228591765226E-2</v>
      </c>
      <c r="X148" s="42" t="s">
        <v>913</v>
      </c>
      <c r="Y148" s="45" t="s">
        <v>914</v>
      </c>
      <c r="Z148" s="57">
        <v>2.83</v>
      </c>
      <c r="AA148" s="57"/>
      <c r="AB148" s="57">
        <v>2.98</v>
      </c>
      <c r="AC148" s="42"/>
      <c r="AD148" s="57" t="s">
        <v>131</v>
      </c>
      <c r="AE148" s="57"/>
      <c r="AF148" s="57" t="s">
        <v>131</v>
      </c>
      <c r="AI148" t="s">
        <v>879</v>
      </c>
      <c r="AJ148" t="s">
        <v>880</v>
      </c>
      <c r="AK148" t="s">
        <v>940</v>
      </c>
      <c r="AM148">
        <v>0.68200000000000005</v>
      </c>
      <c r="BR148" s="94" t="s">
        <v>939</v>
      </c>
      <c r="BS148" s="84"/>
      <c r="BT148" s="84">
        <v>0.157</v>
      </c>
      <c r="BU148" s="84">
        <v>0.16800000000000001</v>
      </c>
      <c r="BV148" s="84">
        <v>0.155</v>
      </c>
      <c r="BW148" s="115"/>
      <c r="BX148" s="84">
        <v>0.501</v>
      </c>
      <c r="BY148" s="84">
        <v>0.51400000000000001</v>
      </c>
      <c r="BZ148" s="84">
        <v>0.52100000000000002</v>
      </c>
    </row>
    <row r="149" spans="1:78">
      <c r="A149" s="4" t="s">
        <v>941</v>
      </c>
      <c r="B149" s="18">
        <v>1</v>
      </c>
      <c r="N149" s="26">
        <v>0.55437593351026782</v>
      </c>
      <c r="O149" s="26">
        <v>-1.3638411223146336E-2</v>
      </c>
      <c r="X149" s="42" t="s">
        <v>918</v>
      </c>
      <c r="Y149" s="45" t="s">
        <v>919</v>
      </c>
      <c r="Z149" s="57">
        <v>5.21</v>
      </c>
      <c r="AA149" s="57"/>
      <c r="AB149" s="57">
        <v>5.45</v>
      </c>
      <c r="AC149" s="42"/>
      <c r="AD149" s="57" t="s">
        <v>131</v>
      </c>
      <c r="AE149" s="57"/>
      <c r="AF149" s="57" t="s">
        <v>131</v>
      </c>
      <c r="BR149" s="87" t="s">
        <v>941</v>
      </c>
      <c r="BS149" s="92"/>
      <c r="BT149" s="92" t="e">
        <v>#VALUE!</v>
      </c>
      <c r="BU149" s="92" t="e">
        <v>#VALUE!</v>
      </c>
      <c r="BV149" s="92" t="e">
        <v>#VALUE!</v>
      </c>
      <c r="BW149" s="117" t="s">
        <v>880</v>
      </c>
      <c r="BX149" s="92">
        <v>1.107</v>
      </c>
      <c r="BY149" s="92">
        <v>1.119</v>
      </c>
      <c r="BZ149" s="92">
        <v>1.1040000000000001</v>
      </c>
    </row>
    <row r="150" spans="1:78">
      <c r="X150" s="42" t="s">
        <v>924</v>
      </c>
      <c r="Y150" s="42" t="s">
        <v>925</v>
      </c>
      <c r="Z150" s="57">
        <v>0.51700000000000002</v>
      </c>
      <c r="AA150" s="57"/>
      <c r="AB150" s="57">
        <v>0.49399999999999999</v>
      </c>
      <c r="AC150" s="42"/>
      <c r="AD150" s="57" t="s">
        <v>131</v>
      </c>
      <c r="AE150" s="57"/>
      <c r="AF150" s="57" t="s">
        <v>131</v>
      </c>
      <c r="BR150" s="94"/>
      <c r="BS150" s="84"/>
      <c r="BT150" s="84"/>
      <c r="BU150" s="84"/>
      <c r="BV150" s="84"/>
      <c r="BW150" s="115"/>
      <c r="BX150" s="84"/>
      <c r="BY150" s="84"/>
      <c r="BZ150" s="84"/>
    </row>
    <row r="151" spans="1:78">
      <c r="A151" s="4" t="s">
        <v>942</v>
      </c>
      <c r="B151" s="16" t="s">
        <v>363</v>
      </c>
      <c r="N151" s="23" t="e">
        <v>#NUM!</v>
      </c>
      <c r="O151" s="23" t="e">
        <v>#NUM!</v>
      </c>
      <c r="X151" s="42" t="s">
        <v>943</v>
      </c>
      <c r="Y151" s="42" t="s">
        <v>363</v>
      </c>
      <c r="Z151" s="57" t="s">
        <v>131</v>
      </c>
      <c r="AA151" s="57"/>
      <c r="AB151" s="57" t="s">
        <v>131</v>
      </c>
      <c r="AC151" s="42"/>
      <c r="AD151" s="57" t="s">
        <v>131</v>
      </c>
      <c r="AE151" s="57"/>
      <c r="AF151" s="57" t="s">
        <v>131</v>
      </c>
      <c r="BR151" s="94"/>
      <c r="BS151" s="84"/>
      <c r="BT151" s="84"/>
      <c r="BU151" s="84"/>
      <c r="BV151" s="84"/>
      <c r="BW151" s="115"/>
      <c r="BX151" s="84"/>
      <c r="BY151" s="84"/>
      <c r="BZ151" s="84"/>
    </row>
    <row r="152" spans="1:78">
      <c r="A152" t="s">
        <v>944</v>
      </c>
      <c r="B152" s="16" t="s">
        <v>363</v>
      </c>
      <c r="N152" s="25" t="s">
        <v>127</v>
      </c>
      <c r="O152" s="22">
        <v>0.53073094349800021</v>
      </c>
      <c r="X152" s="42" t="s">
        <v>945</v>
      </c>
      <c r="Y152" s="42" t="s">
        <v>363</v>
      </c>
      <c r="Z152" s="57" t="s">
        <v>133</v>
      </c>
      <c r="AA152" s="57"/>
      <c r="AB152" s="57" t="s">
        <v>133</v>
      </c>
      <c r="AC152" s="42"/>
      <c r="AD152" s="57" t="s">
        <v>133</v>
      </c>
      <c r="AE152" s="57"/>
      <c r="AF152" s="57" t="s">
        <v>133</v>
      </c>
      <c r="BR152" s="94"/>
      <c r="BS152" s="84"/>
      <c r="BT152" s="84"/>
      <c r="BU152" s="84"/>
      <c r="BV152" s="84"/>
      <c r="BW152" s="115"/>
      <c r="BX152" s="84"/>
      <c r="BY152" s="84"/>
      <c r="BZ152" s="84"/>
    </row>
    <row r="153" spans="1:78">
      <c r="A153" s="4" t="s">
        <v>946</v>
      </c>
      <c r="B153" s="18" t="s">
        <v>363</v>
      </c>
      <c r="N153" s="26">
        <v>0.18690047760299322</v>
      </c>
      <c r="O153" s="26">
        <v>-7.97594231787941E-2</v>
      </c>
      <c r="X153" s="42" t="s">
        <v>947</v>
      </c>
      <c r="Y153" s="42" t="s">
        <v>363</v>
      </c>
      <c r="Z153" s="57" t="s">
        <v>133</v>
      </c>
      <c r="AA153" s="57"/>
      <c r="AB153" s="57" t="s">
        <v>133</v>
      </c>
      <c r="AC153" s="42"/>
      <c r="AD153" s="57" t="s">
        <v>133</v>
      </c>
      <c r="AE153" s="57"/>
      <c r="AF153" s="57" t="s">
        <v>133</v>
      </c>
      <c r="BR153" s="94"/>
      <c r="BS153" s="118"/>
      <c r="BT153" s="84"/>
      <c r="BU153" s="84"/>
      <c r="BV153" s="84"/>
      <c r="BW153" s="118"/>
      <c r="BX153" s="84"/>
      <c r="BY153" s="84"/>
      <c r="BZ153" s="84"/>
    </row>
    <row r="154" spans="1:78">
      <c r="A154" s="4" t="s">
        <v>948</v>
      </c>
      <c r="B154" s="14" t="s">
        <v>363</v>
      </c>
      <c r="N154" s="23" t="e">
        <v>#NUM!</v>
      </c>
      <c r="O154" s="23" t="e">
        <v>#NUM!</v>
      </c>
      <c r="X154" s="42" t="s">
        <v>949</v>
      </c>
      <c r="Y154" s="42"/>
      <c r="Z154" s="57" t="s">
        <v>133</v>
      </c>
      <c r="AA154" s="57"/>
      <c r="AB154" s="57" t="s">
        <v>133</v>
      </c>
      <c r="AC154" s="42"/>
      <c r="AD154" s="57" t="s">
        <v>133</v>
      </c>
      <c r="AE154" s="57"/>
      <c r="AF154" s="57" t="s">
        <v>133</v>
      </c>
      <c r="BR154" s="94"/>
      <c r="BS154" s="118"/>
      <c r="BT154" s="84"/>
      <c r="BU154" s="84"/>
      <c r="BV154" s="84"/>
      <c r="BW154" s="118"/>
      <c r="BX154" s="84"/>
      <c r="BY154" s="84"/>
      <c r="BZ154" s="84"/>
    </row>
    <row r="155" spans="1:78">
      <c r="A155" s="4" t="s">
        <v>950</v>
      </c>
      <c r="B155" s="14" t="s">
        <v>363</v>
      </c>
      <c r="N155" s="23" t="e">
        <v>#NUM!</v>
      </c>
      <c r="O155" s="23" t="e">
        <v>#NUM!</v>
      </c>
      <c r="X155" s="42" t="s">
        <v>928</v>
      </c>
      <c r="Y155" s="42" t="s">
        <v>929</v>
      </c>
      <c r="Z155" s="57">
        <v>0.23499999999999999</v>
      </c>
      <c r="AA155" s="57"/>
      <c r="AB155" s="57">
        <v>0.22</v>
      </c>
      <c r="AC155" s="42"/>
      <c r="AD155" s="57" t="s">
        <v>131</v>
      </c>
      <c r="AE155" s="57"/>
      <c r="AF155" s="57" t="s">
        <v>131</v>
      </c>
      <c r="BR155" s="94"/>
      <c r="BS155" s="118"/>
      <c r="BT155" s="84"/>
      <c r="BU155" s="84"/>
      <c r="BV155" s="84"/>
      <c r="BW155" s="115"/>
      <c r="BX155" s="84"/>
      <c r="BY155" s="84"/>
      <c r="BZ155" s="84"/>
    </row>
    <row r="156" spans="1:78">
      <c r="A156" s="4" t="s">
        <v>951</v>
      </c>
      <c r="B156" s="14" t="s">
        <v>363</v>
      </c>
      <c r="N156" s="23" t="e">
        <v>#NUM!</v>
      </c>
      <c r="O156" s="23" t="e">
        <v>#NUM!</v>
      </c>
      <c r="X156" s="42" t="s">
        <v>952</v>
      </c>
      <c r="Y156" s="42"/>
      <c r="Z156" s="57" t="s">
        <v>133</v>
      </c>
      <c r="AA156" s="57"/>
      <c r="AB156" s="57" t="s">
        <v>133</v>
      </c>
      <c r="AC156" s="42"/>
      <c r="AD156" s="57" t="s">
        <v>133</v>
      </c>
      <c r="AE156" s="57"/>
      <c r="AF156" s="57" t="s">
        <v>133</v>
      </c>
      <c r="BR156" s="94"/>
      <c r="BS156" s="84"/>
      <c r="BT156" s="84"/>
      <c r="BU156" s="84"/>
      <c r="BV156" s="84"/>
      <c r="BW156" s="115"/>
      <c r="BX156" s="84"/>
      <c r="BY156" s="84"/>
      <c r="BZ156" s="84"/>
    </row>
    <row r="157" spans="1:78">
      <c r="A157" t="s">
        <v>953</v>
      </c>
      <c r="B157" s="16" t="s">
        <v>363</v>
      </c>
      <c r="N157" s="22" t="s">
        <v>127</v>
      </c>
      <c r="O157" s="23" t="s">
        <v>127</v>
      </c>
      <c r="X157" s="42" t="s">
        <v>954</v>
      </c>
      <c r="Y157" s="42" t="s">
        <v>363</v>
      </c>
      <c r="Z157" s="57" t="s">
        <v>133</v>
      </c>
      <c r="AA157" s="57"/>
      <c r="AB157" s="57" t="s">
        <v>133</v>
      </c>
      <c r="AC157" s="42"/>
      <c r="AD157" s="57" t="s">
        <v>133</v>
      </c>
      <c r="AE157" s="57"/>
      <c r="AF157" s="57" t="s">
        <v>133</v>
      </c>
      <c r="BR157" s="94"/>
      <c r="BS157" s="84"/>
      <c r="BT157" s="84"/>
      <c r="BU157" s="84"/>
      <c r="BV157" s="84"/>
      <c r="BW157" s="115"/>
      <c r="BX157" s="84"/>
      <c r="BY157" s="84"/>
      <c r="BZ157" s="84"/>
    </row>
    <row r="158" spans="1:78">
      <c r="A158" t="s">
        <v>955</v>
      </c>
      <c r="B158" s="14" t="s">
        <v>363</v>
      </c>
      <c r="N158" s="22" t="s">
        <v>127</v>
      </c>
      <c r="O158" s="22" t="s">
        <v>127</v>
      </c>
      <c r="X158" s="42" t="s">
        <v>956</v>
      </c>
      <c r="Y158" s="42"/>
      <c r="Z158" s="57" t="s">
        <v>131</v>
      </c>
      <c r="AA158" s="57"/>
      <c r="AB158" s="57" t="s">
        <v>131</v>
      </c>
      <c r="AC158" s="42"/>
      <c r="AD158" s="57" t="s">
        <v>131</v>
      </c>
      <c r="AE158" s="57"/>
      <c r="AF158" s="57" t="s">
        <v>131</v>
      </c>
      <c r="BR158" s="94"/>
      <c r="BS158" s="118"/>
      <c r="BT158" s="84"/>
      <c r="BU158" s="84"/>
      <c r="BV158" s="84"/>
      <c r="BW158" s="118"/>
      <c r="BX158" s="84"/>
      <c r="BY158" s="84"/>
      <c r="BZ158" s="84"/>
    </row>
    <row r="159" spans="1:78">
      <c r="X159" s="42" t="s">
        <v>957</v>
      </c>
      <c r="Y159" s="42"/>
      <c r="Z159" s="57" t="s">
        <v>131</v>
      </c>
      <c r="AA159" s="57"/>
      <c r="AB159" s="57" t="s">
        <v>131</v>
      </c>
      <c r="AC159" s="42"/>
      <c r="AD159" s="57" t="s">
        <v>131</v>
      </c>
      <c r="AE159" s="57"/>
      <c r="AF159" s="57" t="s">
        <v>131</v>
      </c>
      <c r="BR159" s="94"/>
      <c r="BS159" s="84"/>
      <c r="BT159" s="84"/>
      <c r="BU159" s="84"/>
      <c r="BV159" s="84"/>
      <c r="BW159" s="115"/>
      <c r="BX159" s="84"/>
      <c r="BY159" s="84"/>
      <c r="BZ159" s="84"/>
    </row>
    <row r="160" spans="1:78">
      <c r="X160" s="42" t="s">
        <v>958</v>
      </c>
      <c r="Y160" s="42"/>
      <c r="Z160" s="57" t="s">
        <v>131</v>
      </c>
      <c r="AA160" s="57"/>
      <c r="AB160" s="57" t="s">
        <v>131</v>
      </c>
      <c r="AC160" s="42"/>
      <c r="AD160" s="57" t="s">
        <v>131</v>
      </c>
      <c r="AE160" s="57"/>
      <c r="AF160" s="57" t="s">
        <v>131</v>
      </c>
      <c r="BR160" s="94"/>
      <c r="BS160" s="84"/>
      <c r="BT160" s="84"/>
      <c r="BU160" s="84"/>
      <c r="BV160" s="84"/>
      <c r="BW160" s="84"/>
      <c r="BX160" s="84"/>
      <c r="BY160" s="84"/>
      <c r="BZ160" s="84"/>
    </row>
    <row r="161" spans="1:78">
      <c r="X161" s="42" t="s">
        <v>959</v>
      </c>
      <c r="Y161" s="42"/>
      <c r="Z161" s="57" t="s">
        <v>133</v>
      </c>
      <c r="AA161" s="57"/>
      <c r="AB161" s="57" t="s">
        <v>133</v>
      </c>
      <c r="AC161" s="42"/>
      <c r="AD161" s="57" t="s">
        <v>133</v>
      </c>
      <c r="AE161" s="57"/>
      <c r="AF161" s="57" t="s">
        <v>133</v>
      </c>
      <c r="BR161" s="94"/>
      <c r="BS161" s="84"/>
      <c r="BT161" s="84"/>
      <c r="BU161" s="84"/>
      <c r="BV161" s="84"/>
      <c r="BW161" s="84"/>
      <c r="BX161" s="84"/>
      <c r="BY161" s="84"/>
      <c r="BZ161" s="84"/>
    </row>
    <row r="162" spans="1:78">
      <c r="BR162" s="94"/>
      <c r="BS162" s="84"/>
      <c r="BT162" s="84"/>
      <c r="BU162" s="84"/>
      <c r="BV162" s="84"/>
      <c r="BW162" s="84"/>
      <c r="BX162" s="84"/>
      <c r="BY162" s="84"/>
      <c r="BZ162" s="84"/>
    </row>
    <row r="163" spans="1:78">
      <c r="A163" s="5"/>
      <c r="BR163" s="94"/>
      <c r="BS163" s="84"/>
      <c r="BT163" s="84"/>
      <c r="BU163" s="84"/>
      <c r="BV163" s="84"/>
      <c r="BW163" s="84"/>
      <c r="BX163" s="84"/>
      <c r="BY163" s="84"/>
      <c r="BZ163" s="84"/>
    </row>
    <row r="164" spans="1:78">
      <c r="A164" s="6"/>
      <c r="BR164" s="94"/>
      <c r="BS164" s="84"/>
      <c r="BT164" s="84"/>
      <c r="BU164" s="84"/>
      <c r="BV164" s="84"/>
      <c r="BW164" s="84"/>
      <c r="BX164" s="84"/>
      <c r="BY164" s="84"/>
      <c r="BZ164" s="84"/>
    </row>
    <row r="165" spans="1:78">
      <c r="A165" s="7"/>
      <c r="BR165" s="94"/>
      <c r="BS165" s="84"/>
      <c r="BT165" s="84"/>
      <c r="BU165" s="84"/>
      <c r="BV165" s="84"/>
      <c r="BW165" s="84"/>
      <c r="BX165" s="84"/>
      <c r="BY165" s="84"/>
      <c r="BZ165" s="84"/>
    </row>
    <row r="167" spans="1:78">
      <c r="A167" s="6"/>
    </row>
    <row r="168" spans="1:78">
      <c r="A168" s="6"/>
    </row>
    <row r="169" spans="1:78">
      <c r="A169" s="8"/>
    </row>
    <row r="175" spans="1:78">
      <c r="A175" s="7"/>
    </row>
    <row r="176" spans="1:78">
      <c r="A176" s="7"/>
    </row>
    <row r="177" spans="1:3">
      <c r="C177" s="136"/>
    </row>
    <row r="178" spans="1:3">
      <c r="C178" s="128"/>
    </row>
    <row r="179" spans="1:3">
      <c r="A179" s="8"/>
    </row>
    <row r="181" spans="1:3">
      <c r="A181" s="7"/>
    </row>
    <row r="182" spans="1:3">
      <c r="A182" s="7"/>
    </row>
    <row r="183" spans="1:3">
      <c r="A183" s="7"/>
    </row>
    <row r="184" spans="1:3">
      <c r="A184" s="7"/>
    </row>
    <row r="185" spans="1:3">
      <c r="A185" s="7"/>
      <c r="C185" s="137"/>
    </row>
    <row r="186" spans="1:3">
      <c r="A186" s="7"/>
      <c r="C186" s="137"/>
    </row>
    <row r="187" spans="1:3">
      <c r="C187" s="125"/>
    </row>
    <row r="188" spans="1:3">
      <c r="C188" s="125"/>
    </row>
    <row r="189" spans="1:3">
      <c r="C189" s="125"/>
    </row>
    <row r="190" spans="1:3">
      <c r="C190" s="125"/>
    </row>
    <row r="191" spans="1:3">
      <c r="A191" s="7"/>
      <c r="C191" s="125"/>
    </row>
    <row r="192" spans="1:3">
      <c r="A192" s="7"/>
      <c r="C192" s="125"/>
    </row>
    <row r="193" spans="1:3">
      <c r="C193" s="125"/>
    </row>
    <row r="194" spans="1:3">
      <c r="C194" s="125"/>
    </row>
    <row r="195" spans="1:3">
      <c r="C195" s="139"/>
    </row>
    <row r="196" spans="1:3">
      <c r="A196" s="7"/>
      <c r="C196" s="139"/>
    </row>
    <row r="197" spans="1:3">
      <c r="C197" s="139"/>
    </row>
    <row r="198" spans="1:3">
      <c r="A198" s="7"/>
      <c r="C198" s="128"/>
    </row>
    <row r="199" spans="1:3">
      <c r="A199" s="8"/>
      <c r="C199" s="139"/>
    </row>
    <row r="200" spans="1:3">
      <c r="C200" s="139"/>
    </row>
    <row r="201" spans="1:3">
      <c r="A201" s="5"/>
      <c r="C201" s="125"/>
    </row>
    <row r="204" spans="1:3">
      <c r="A204" s="7"/>
    </row>
    <row r="208" spans="1:3">
      <c r="C208" s="138"/>
    </row>
    <row r="209" spans="1:3">
      <c r="A209" s="8"/>
      <c r="C209" s="128"/>
    </row>
    <row r="211" spans="1:3">
      <c r="A211" s="7"/>
    </row>
    <row r="212" spans="1:3">
      <c r="A212" s="7"/>
    </row>
    <row r="213" spans="1:3">
      <c r="A213" s="9"/>
    </row>
    <row r="214" spans="1:3">
      <c r="A214" s="9"/>
    </row>
    <row r="215" spans="1:3">
      <c r="A215" s="7"/>
    </row>
    <row r="216" spans="1:3">
      <c r="A216" s="7"/>
    </row>
    <row r="217" spans="1:3">
      <c r="A217" s="7"/>
    </row>
    <row r="218" spans="1:3">
      <c r="A218" s="9"/>
    </row>
    <row r="219" spans="1:3">
      <c r="A219" s="10"/>
      <c r="C219" s="128"/>
    </row>
    <row r="220" spans="1:3">
      <c r="A220" s="9"/>
      <c r="C220" s="128"/>
    </row>
    <row r="221" spans="1:3">
      <c r="A221" s="10"/>
      <c r="C221" s="128"/>
    </row>
    <row r="222" spans="1:3">
      <c r="A222" s="10"/>
      <c r="C222" s="128"/>
    </row>
    <row r="223" spans="1:3">
      <c r="A223" s="10"/>
      <c r="C223" s="128"/>
    </row>
    <row r="224" spans="1:3">
      <c r="A224" s="7"/>
      <c r="C224" s="128"/>
    </row>
    <row r="225" spans="1:1">
      <c r="A225" s="10"/>
    </row>
    <row r="227" spans="1:1">
      <c r="A227" s="7"/>
    </row>
    <row r="228" spans="1:1">
      <c r="A228" s="9"/>
    </row>
    <row r="229" spans="1:1">
      <c r="A229" s="9"/>
    </row>
    <row r="231" spans="1:1">
      <c r="A231" s="9"/>
    </row>
    <row r="233" spans="1:1">
      <c r="A233" s="7"/>
    </row>
    <row r="234" spans="1:1">
      <c r="A234" s="9"/>
    </row>
    <row r="235" spans="1:1">
      <c r="A235" s="9"/>
    </row>
    <row r="239" spans="1:1">
      <c r="A239" s="7"/>
    </row>
    <row r="240" spans="1:1">
      <c r="A240" s="7"/>
    </row>
    <row r="241" spans="1:1">
      <c r="A241" s="7"/>
    </row>
    <row r="243" spans="1:1">
      <c r="A243" s="9"/>
    </row>
    <row r="244" spans="1:1">
      <c r="A244" s="7"/>
    </row>
    <row r="245" spans="1:1">
      <c r="A245" s="9"/>
    </row>
    <row r="246" spans="1:1">
      <c r="A246" s="9"/>
    </row>
    <row r="248" spans="1:1">
      <c r="A248" s="7"/>
    </row>
    <row r="250" spans="1:1">
      <c r="A250" s="9"/>
    </row>
    <row r="252" spans="1:1">
      <c r="A252" s="9"/>
    </row>
    <row r="253" spans="1:1">
      <c r="A253" s="5"/>
    </row>
    <row r="255" spans="1:1">
      <c r="A255" s="5"/>
    </row>
    <row r="257" spans="1:39">
      <c r="A257" s="9"/>
    </row>
    <row r="260" spans="1:39" ht="15.6">
      <c r="AI260" s="30"/>
      <c r="AJ260" s="30"/>
      <c r="AK260" s="31"/>
      <c r="AL260" s="28"/>
      <c r="AM260" s="32"/>
    </row>
  </sheetData>
  <mergeCells count="10">
    <mergeCell ref="DB101:DD101"/>
    <mergeCell ref="DF101:DH101"/>
    <mergeCell ref="D2:I2"/>
    <mergeCell ref="N2:O2"/>
    <mergeCell ref="BR1:BT1"/>
    <mergeCell ref="AO1:AP1"/>
    <mergeCell ref="Z101:AB101"/>
    <mergeCell ref="AD101:AF101"/>
    <mergeCell ref="Z2:AB2"/>
    <mergeCell ref="AD2:AF2"/>
  </mergeCells>
  <conditionalFormatting sqref="AL76 AL68 AL61 AL64:AL66 AL55:AL57 AL22 AL14:AL15 AL46 AL37:AL44 AL48:AL49 AL11:AL12 AL51 AL72:AL74 AL82:AL93 T72:T74 T93 AL17:AL19 T18:T19 AL28:AL30 T28:T30">
    <cfRule type="cellIs" dxfId="32" priority="33" stopIfTrue="1" operator="lessThan">
      <formula>0.1</formula>
    </cfRule>
  </conditionalFormatting>
  <conditionalFormatting sqref="T76 T68 T61 T64:T66 T55:T57 T46 T37:T44 T48:T49 T51 T22 T14:T15 T17 T11:T12">
    <cfRule type="cellIs" dxfId="31" priority="32" stopIfTrue="1" operator="lessThan">
      <formula>0.1</formula>
    </cfRule>
  </conditionalFormatting>
  <conditionalFormatting sqref="T105:T107 T103 T110:T118">
    <cfRule type="cellIs" dxfId="30" priority="31" stopIfTrue="1" operator="lessThan">
      <formula>0.1</formula>
    </cfRule>
  </conditionalFormatting>
  <conditionalFormatting sqref="CW102 CW123:CW125 CW128 CW107:CW118">
    <cfRule type="cellIs" dxfId="29" priority="1" stopIfTrue="1" operator="equal">
      <formula>$A$72</formula>
    </cfRule>
    <cfRule type="cellIs" dxfId="28" priority="2" stopIfTrue="1" operator="equal">
      <formula>$A$71</formula>
    </cfRule>
    <cfRule type="cellIs" dxfId="27" priority="3" stopIfTrue="1" operator="equal">
      <formula>$A$70</formula>
    </cfRule>
    <cfRule type="cellIs" dxfId="26" priority="4" stopIfTrue="1" operator="equal">
      <formula>$A$69</formula>
    </cfRule>
    <cfRule type="cellIs" dxfId="25" priority="5" stopIfTrue="1" operator="equal">
      <formula>$A$68</formula>
    </cfRule>
    <cfRule type="cellIs" dxfId="24" priority="6" stopIfTrue="1" operator="equal">
      <formula>$A$67</formula>
    </cfRule>
    <cfRule type="cellIs" dxfId="23" priority="7" stopIfTrue="1" operator="equal">
      <formula>$A$164</formula>
    </cfRule>
    <cfRule type="cellIs" dxfId="22" priority="8" stopIfTrue="1" operator="equal">
      <formula>$A$66</formula>
    </cfRule>
    <cfRule type="cellIs" dxfId="21" priority="9" stopIfTrue="1" operator="equal">
      <formula>$A$65</formula>
    </cfRule>
    <cfRule type="cellIs" dxfId="20" priority="10" stopIfTrue="1" operator="equal">
      <formula>$A$64</formula>
    </cfRule>
    <cfRule type="cellIs" dxfId="19" priority="11" stopIfTrue="1" operator="equal">
      <formula>$A$63</formula>
    </cfRule>
    <cfRule type="cellIs" dxfId="18" priority="12" stopIfTrue="1" operator="equal">
      <formula>$A$62</formula>
    </cfRule>
    <cfRule type="cellIs" dxfId="17" priority="13" stopIfTrue="1" operator="equal">
      <formula>$A$61</formula>
    </cfRule>
    <cfRule type="cellIs" dxfId="16" priority="14" stopIfTrue="1" operator="equal">
      <formula>$A$60</formula>
    </cfRule>
    <cfRule type="cellIs" dxfId="15" priority="15" stopIfTrue="1" operator="equal">
      <formula>$A$59</formula>
    </cfRule>
  </conditionalFormatting>
  <conditionalFormatting sqref="CW102">
    <cfRule type="cellIs" dxfId="14" priority="16" stopIfTrue="1" operator="equal">
      <formula>$A$72</formula>
    </cfRule>
    <cfRule type="cellIs" dxfId="13" priority="17" stopIfTrue="1" operator="equal">
      <formula>$A$71</formula>
    </cfRule>
    <cfRule type="cellIs" dxfId="12" priority="18" stopIfTrue="1" operator="equal">
      <formula>$A$70</formula>
    </cfRule>
    <cfRule type="cellIs" dxfId="11" priority="19" stopIfTrue="1" operator="equal">
      <formula>$A$69</formula>
    </cfRule>
    <cfRule type="cellIs" dxfId="10" priority="20" stopIfTrue="1" operator="equal">
      <formula>$A$68</formula>
    </cfRule>
    <cfRule type="cellIs" dxfId="9" priority="21" stopIfTrue="1" operator="equal">
      <formula>$A$67</formula>
    </cfRule>
    <cfRule type="cellIs" dxfId="8" priority="22" stopIfTrue="1" operator="equal">
      <formula>$A$158</formula>
    </cfRule>
    <cfRule type="cellIs" dxfId="7" priority="23" stopIfTrue="1" operator="equal">
      <formula>$A$66</formula>
    </cfRule>
    <cfRule type="cellIs" dxfId="6" priority="24" stopIfTrue="1" operator="equal">
      <formula>$A$65</formula>
    </cfRule>
    <cfRule type="cellIs" dxfId="5" priority="25" stopIfTrue="1" operator="equal">
      <formula>$A$64</formula>
    </cfRule>
    <cfRule type="cellIs" dxfId="4" priority="26" stopIfTrue="1" operator="equal">
      <formula>$A$63</formula>
    </cfRule>
    <cfRule type="cellIs" dxfId="3" priority="27" stopIfTrue="1" operator="equal">
      <formula>$A$62</formula>
    </cfRule>
    <cfRule type="cellIs" dxfId="2" priority="28" stopIfTrue="1" operator="equal">
      <formula>$A$61</formula>
    </cfRule>
    <cfRule type="cellIs" dxfId="1" priority="29" stopIfTrue="1" operator="equal">
      <formula>$A$60</formula>
    </cfRule>
    <cfRule type="cellIs" dxfId="0" priority="30" stopIfTrue="1" operator="equal">
      <formula>$A$59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DC5B-65D9-46C2-B794-F7FEC957E08D}">
  <dimension ref="A1:O187"/>
  <sheetViews>
    <sheetView workbookViewId="0">
      <selection activeCell="A26" sqref="A26"/>
    </sheetView>
  </sheetViews>
  <sheetFormatPr defaultRowHeight="14.45"/>
  <cols>
    <col min="1" max="1" width="13.140625" customWidth="1"/>
    <col min="3" max="3" width="14.140625" customWidth="1"/>
    <col min="5" max="5" width="3" style="55" customWidth="1"/>
    <col min="6" max="6" width="11.42578125" style="188" customWidth="1"/>
    <col min="7" max="8" width="8.7109375" style="190"/>
    <col min="11" max="11" width="34.85546875" customWidth="1"/>
    <col min="12" max="12" width="35" customWidth="1"/>
    <col min="13" max="13" width="34" customWidth="1"/>
    <col min="14" max="14" width="40.5703125" style="191" customWidth="1"/>
  </cols>
  <sheetData>
    <row r="1" spans="1:14" ht="24.95" customHeight="1">
      <c r="D1" t="s">
        <v>960</v>
      </c>
      <c r="E1" s="55" t="s">
        <v>961</v>
      </c>
      <c r="G1" s="198"/>
      <c r="H1" s="198"/>
      <c r="K1" s="223" t="s">
        <v>962</v>
      </c>
      <c r="L1" s="223" t="s">
        <v>963</v>
      </c>
      <c r="M1" s="223" t="s">
        <v>964</v>
      </c>
      <c r="N1" s="227" t="s">
        <v>965</v>
      </c>
    </row>
    <row r="2" spans="1:14">
      <c r="D2" t="s">
        <v>966</v>
      </c>
      <c r="F2" s="188" t="s">
        <v>967</v>
      </c>
      <c r="G2" s="198" t="s">
        <v>968</v>
      </c>
      <c r="H2" s="198" t="s">
        <v>969</v>
      </c>
      <c r="K2" s="223"/>
      <c r="L2" s="223"/>
      <c r="M2" s="223"/>
      <c r="N2" s="227"/>
    </row>
    <row r="3" spans="1:14">
      <c r="A3" t="s">
        <v>970</v>
      </c>
      <c r="B3" t="s">
        <v>971</v>
      </c>
      <c r="C3" t="s">
        <v>972</v>
      </c>
      <c r="D3" t="s">
        <v>973</v>
      </c>
      <c r="E3" s="55" t="s">
        <v>974</v>
      </c>
      <c r="F3" s="188" t="s">
        <v>975</v>
      </c>
      <c r="G3" s="198"/>
      <c r="H3" s="198" t="s">
        <v>976</v>
      </c>
      <c r="I3" s="189" t="s">
        <v>977</v>
      </c>
      <c r="J3" t="s">
        <v>978</v>
      </c>
      <c r="K3" s="223"/>
      <c r="L3" s="223"/>
      <c r="M3" s="223"/>
      <c r="N3" s="227"/>
    </row>
    <row r="4" spans="1:14" ht="14.45" customHeight="1">
      <c r="G4" s="198"/>
      <c r="H4" s="198"/>
      <c r="K4" s="223"/>
      <c r="L4" s="223"/>
      <c r="M4" s="223"/>
      <c r="N4" s="227"/>
    </row>
    <row r="5" spans="1:14">
      <c r="A5" t="s">
        <v>979</v>
      </c>
      <c r="G5" s="198"/>
      <c r="H5" s="198"/>
      <c r="K5" s="223"/>
      <c r="L5" s="223"/>
      <c r="M5" s="223"/>
      <c r="N5" s="227"/>
    </row>
    <row r="6" spans="1:14">
      <c r="G6" s="198"/>
      <c r="H6" s="198"/>
      <c r="K6" s="223"/>
      <c r="L6" s="223"/>
      <c r="M6" s="223"/>
      <c r="N6" s="227"/>
    </row>
    <row r="7" spans="1:14">
      <c r="G7" s="198"/>
      <c r="H7" s="198"/>
      <c r="K7" s="223"/>
      <c r="L7" s="223"/>
      <c r="M7" s="223"/>
      <c r="N7" s="227"/>
    </row>
    <row r="8" spans="1:14">
      <c r="G8" s="198"/>
      <c r="H8" s="198"/>
      <c r="K8" s="223"/>
      <c r="L8" s="223"/>
      <c r="M8" s="223"/>
      <c r="N8" s="227"/>
    </row>
    <row r="9" spans="1:14">
      <c r="G9" s="198"/>
      <c r="H9" s="198"/>
      <c r="K9" s="223"/>
      <c r="L9" s="223"/>
      <c r="M9" s="223"/>
      <c r="N9" s="227"/>
    </row>
    <row r="10" spans="1:14">
      <c r="G10" s="198"/>
      <c r="H10" s="198"/>
      <c r="K10" s="223"/>
      <c r="L10" s="223"/>
      <c r="M10" s="223"/>
      <c r="N10" s="227"/>
    </row>
    <row r="11" spans="1:14">
      <c r="G11" s="198"/>
      <c r="H11" s="198"/>
      <c r="K11" s="223"/>
      <c r="L11" s="223"/>
      <c r="M11" s="223"/>
      <c r="N11" s="227"/>
    </row>
    <row r="12" spans="1:14" ht="14.45" customHeight="1">
      <c r="G12" s="198"/>
      <c r="H12" s="198"/>
      <c r="K12" s="223"/>
      <c r="L12" s="223"/>
      <c r="M12" s="223"/>
      <c r="N12" s="227"/>
    </row>
    <row r="13" spans="1:14">
      <c r="G13" s="198"/>
      <c r="H13" s="198"/>
      <c r="K13" s="223"/>
      <c r="L13" s="223"/>
      <c r="M13" s="223"/>
      <c r="N13" s="227"/>
    </row>
    <row r="14" spans="1:14">
      <c r="G14" s="198"/>
      <c r="H14" s="198"/>
      <c r="K14" s="223"/>
      <c r="L14" s="223"/>
      <c r="M14" s="223"/>
      <c r="N14" s="227"/>
    </row>
    <row r="15" spans="1:14">
      <c r="G15" s="198"/>
      <c r="H15" s="198"/>
      <c r="K15" s="223"/>
      <c r="L15" s="223"/>
      <c r="M15" s="223"/>
      <c r="N15" s="227"/>
    </row>
    <row r="16" spans="1:14">
      <c r="G16" s="198"/>
      <c r="H16" s="198"/>
      <c r="K16" s="223"/>
      <c r="L16" s="223"/>
      <c r="M16" s="223"/>
      <c r="N16" s="227"/>
    </row>
    <row r="17" spans="1:14">
      <c r="G17" s="198"/>
      <c r="H17" s="198"/>
      <c r="K17" s="223"/>
      <c r="L17" s="223"/>
      <c r="M17" s="223"/>
      <c r="N17" s="227"/>
    </row>
    <row r="18" spans="1:14">
      <c r="G18" s="198"/>
      <c r="H18" s="198"/>
      <c r="K18" s="223"/>
      <c r="L18" s="223"/>
      <c r="M18" s="223"/>
      <c r="N18" s="227"/>
    </row>
    <row r="19" spans="1:14">
      <c r="G19" s="198"/>
      <c r="H19" s="198"/>
      <c r="K19" s="223"/>
      <c r="L19" s="223"/>
      <c r="M19" s="223"/>
      <c r="N19" s="227"/>
    </row>
    <row r="20" spans="1:14">
      <c r="A20">
        <v>2001</v>
      </c>
      <c r="B20">
        <v>1</v>
      </c>
      <c r="C20" t="s">
        <v>980</v>
      </c>
      <c r="D20">
        <v>59</v>
      </c>
      <c r="G20" s="198"/>
      <c r="H20" s="198"/>
      <c r="I20">
        <v>0.53</v>
      </c>
      <c r="K20" s="223"/>
      <c r="L20" s="223"/>
      <c r="M20" s="223"/>
      <c r="N20" s="227"/>
    </row>
    <row r="21" spans="1:14">
      <c r="C21" t="s">
        <v>981</v>
      </c>
      <c r="G21" s="198"/>
      <c r="H21" s="198"/>
      <c r="K21" s="223"/>
      <c r="L21" s="223"/>
      <c r="M21" s="223"/>
      <c r="N21" s="227"/>
    </row>
    <row r="22" spans="1:14">
      <c r="G22" s="198"/>
      <c r="H22" s="198"/>
      <c r="K22" s="223"/>
      <c r="L22" s="223"/>
      <c r="M22" s="223"/>
      <c r="N22" s="227"/>
    </row>
    <row r="23" spans="1:14">
      <c r="B23">
        <v>2</v>
      </c>
      <c r="C23" t="s">
        <v>982</v>
      </c>
      <c r="D23">
        <v>57.6</v>
      </c>
      <c r="G23" s="198"/>
      <c r="H23" s="198"/>
      <c r="I23">
        <v>0.33</v>
      </c>
      <c r="K23" s="223"/>
      <c r="L23" s="223"/>
      <c r="M23" s="223"/>
      <c r="N23" s="227"/>
    </row>
    <row r="24" spans="1:14">
      <c r="C24" t="s">
        <v>983</v>
      </c>
      <c r="G24" s="198"/>
      <c r="H24" s="198"/>
      <c r="K24" s="223"/>
      <c r="L24" s="223"/>
      <c r="M24" s="223"/>
      <c r="N24" s="227"/>
    </row>
    <row r="25" spans="1:14">
      <c r="G25" s="198"/>
      <c r="H25" s="198"/>
      <c r="K25" s="223"/>
      <c r="L25" s="223"/>
      <c r="M25" s="223"/>
      <c r="N25" s="227"/>
    </row>
    <row r="26" spans="1:14">
      <c r="C26" s="189" t="s">
        <v>984</v>
      </c>
      <c r="D26">
        <v>61</v>
      </c>
      <c r="E26" s="55" t="s">
        <v>974</v>
      </c>
      <c r="F26" s="188">
        <v>3.6</v>
      </c>
      <c r="G26" s="198"/>
      <c r="H26" s="198"/>
      <c r="K26" s="223"/>
      <c r="L26" s="223"/>
      <c r="M26" s="223"/>
      <c r="N26" s="227"/>
    </row>
    <row r="27" spans="1:14">
      <c r="C27" s="189"/>
      <c r="G27" s="198"/>
      <c r="H27" s="198"/>
      <c r="K27" s="223"/>
      <c r="L27" s="223"/>
      <c r="M27" s="223"/>
      <c r="N27" s="227"/>
    </row>
    <row r="28" spans="1:14">
      <c r="A28" t="s">
        <v>985</v>
      </c>
      <c r="G28"/>
      <c r="H28"/>
      <c r="K28" s="223"/>
      <c r="L28" s="223"/>
      <c r="M28" s="223"/>
      <c r="N28" s="227"/>
    </row>
    <row r="29" spans="1:14">
      <c r="C29" t="s">
        <v>986</v>
      </c>
      <c r="D29">
        <v>260.89999999999998</v>
      </c>
      <c r="E29" s="55" t="s">
        <v>974</v>
      </c>
      <c r="F29" s="188">
        <v>15.3</v>
      </c>
      <c r="G29">
        <v>5.8</v>
      </c>
      <c r="H29">
        <v>2.57</v>
      </c>
      <c r="I29">
        <v>0.8</v>
      </c>
      <c r="K29" s="223"/>
      <c r="L29" s="223"/>
      <c r="M29" s="223"/>
      <c r="N29" s="227"/>
    </row>
    <row r="30" spans="1:14">
      <c r="C30" t="s">
        <v>987</v>
      </c>
      <c r="D30">
        <v>258.60000000000002</v>
      </c>
      <c r="E30" s="55" t="s">
        <v>974</v>
      </c>
      <c r="F30" s="188">
        <v>15.2</v>
      </c>
      <c r="G30">
        <v>5.8</v>
      </c>
      <c r="H30">
        <v>2.57</v>
      </c>
      <c r="I30">
        <v>0.8</v>
      </c>
      <c r="K30" s="223"/>
      <c r="L30" s="223"/>
      <c r="M30" s="223"/>
      <c r="N30" s="227"/>
    </row>
    <row r="31" spans="1:14">
      <c r="A31" t="s">
        <v>988</v>
      </c>
      <c r="C31" t="s">
        <v>989</v>
      </c>
      <c r="D31">
        <v>256.2</v>
      </c>
      <c r="E31" s="55" t="s">
        <v>974</v>
      </c>
      <c r="F31" s="188">
        <v>15.1</v>
      </c>
      <c r="G31">
        <v>5.8</v>
      </c>
      <c r="H31">
        <v>2.57</v>
      </c>
      <c r="I31">
        <v>0.8</v>
      </c>
      <c r="K31" s="223"/>
      <c r="L31" s="223"/>
      <c r="M31" s="223"/>
      <c r="N31" s="227"/>
    </row>
    <row r="32" spans="1:14">
      <c r="C32" t="s">
        <v>990</v>
      </c>
      <c r="D32">
        <v>100.1</v>
      </c>
      <c r="E32" s="55" t="s">
        <v>974</v>
      </c>
      <c r="F32" s="188">
        <v>3.5</v>
      </c>
      <c r="G32">
        <v>18.7</v>
      </c>
      <c r="H32">
        <v>2.1</v>
      </c>
      <c r="I32">
        <v>1.9</v>
      </c>
      <c r="K32" s="223"/>
      <c r="L32" s="223"/>
      <c r="M32" s="223"/>
      <c r="N32" s="227"/>
    </row>
    <row r="33" spans="1:14">
      <c r="C33" t="s">
        <v>991</v>
      </c>
      <c r="D33">
        <v>99.1</v>
      </c>
      <c r="E33" s="55" t="s">
        <v>974</v>
      </c>
      <c r="F33" s="188">
        <v>3.5</v>
      </c>
      <c r="G33">
        <v>19</v>
      </c>
      <c r="H33">
        <v>2.1</v>
      </c>
      <c r="I33">
        <v>1.9</v>
      </c>
      <c r="K33" s="223"/>
      <c r="L33" s="223"/>
      <c r="M33" s="223"/>
      <c r="N33" s="227"/>
    </row>
    <row r="34" spans="1:14">
      <c r="C34" t="s">
        <v>992</v>
      </c>
      <c r="D34">
        <v>98</v>
      </c>
      <c r="E34" s="55" t="s">
        <v>974</v>
      </c>
      <c r="F34" s="188">
        <v>3.5</v>
      </c>
      <c r="G34">
        <v>19.399999999999999</v>
      </c>
      <c r="H34">
        <v>2.09</v>
      </c>
      <c r="I34">
        <v>1.9</v>
      </c>
      <c r="K34" s="223"/>
      <c r="L34" s="223"/>
      <c r="M34" s="223"/>
      <c r="N34" s="227"/>
    </row>
    <row r="35" spans="1:14">
      <c r="C35" t="s">
        <v>986</v>
      </c>
      <c r="D35">
        <v>256.2</v>
      </c>
      <c r="E35" s="55" t="s">
        <v>974</v>
      </c>
      <c r="F35" s="188">
        <v>14.5</v>
      </c>
      <c r="G35">
        <v>6.1</v>
      </c>
      <c r="H35">
        <v>2.4500000000000002</v>
      </c>
      <c r="I35">
        <v>1</v>
      </c>
      <c r="K35" s="223"/>
      <c r="L35" s="223"/>
      <c r="M35" s="223"/>
      <c r="N35" s="227"/>
    </row>
    <row r="36" spans="1:14">
      <c r="C36" t="s">
        <v>987</v>
      </c>
      <c r="D36">
        <v>253.9</v>
      </c>
      <c r="E36" s="55" t="s">
        <v>974</v>
      </c>
      <c r="F36" s="188">
        <v>14.4</v>
      </c>
      <c r="G36">
        <v>6.1</v>
      </c>
      <c r="H36">
        <v>2.4500000000000002</v>
      </c>
      <c r="I36">
        <v>1</v>
      </c>
      <c r="K36" s="223"/>
      <c r="L36" s="223"/>
      <c r="M36" s="223"/>
      <c r="N36" s="227"/>
    </row>
    <row r="37" spans="1:14">
      <c r="C37" t="s">
        <v>989</v>
      </c>
      <c r="D37">
        <v>253.3</v>
      </c>
      <c r="E37" s="55" t="s">
        <v>974</v>
      </c>
      <c r="F37" s="188">
        <v>23.9</v>
      </c>
      <c r="G37">
        <v>10.6</v>
      </c>
      <c r="H37">
        <v>2.23</v>
      </c>
      <c r="I37">
        <v>1</v>
      </c>
      <c r="K37" s="223"/>
      <c r="L37" s="223"/>
      <c r="M37" s="223"/>
      <c r="N37" s="227"/>
    </row>
    <row r="38" spans="1:14">
      <c r="A38" t="s">
        <v>97</v>
      </c>
      <c r="C38" t="s">
        <v>990</v>
      </c>
      <c r="D38">
        <v>100.8</v>
      </c>
      <c r="E38" s="55" t="s">
        <v>974</v>
      </c>
      <c r="F38" s="188">
        <v>4.2</v>
      </c>
      <c r="G38">
        <v>43.1</v>
      </c>
      <c r="H38">
        <v>2.02</v>
      </c>
      <c r="I38">
        <v>2.8</v>
      </c>
      <c r="K38" s="223"/>
      <c r="L38" s="223"/>
      <c r="M38" s="223"/>
      <c r="N38" s="227"/>
    </row>
    <row r="39" spans="1:14">
      <c r="C39" t="s">
        <v>991</v>
      </c>
      <c r="D39">
        <v>99.8</v>
      </c>
      <c r="E39" s="55" t="s">
        <v>974</v>
      </c>
      <c r="F39" s="188">
        <v>4.2</v>
      </c>
      <c r="G39">
        <v>44.2</v>
      </c>
      <c r="H39">
        <v>2.02</v>
      </c>
      <c r="I39">
        <v>2.8</v>
      </c>
      <c r="K39" s="223"/>
      <c r="L39" s="223"/>
      <c r="M39" s="223"/>
      <c r="N39" s="227"/>
    </row>
    <row r="40" spans="1:14">
      <c r="C40" t="s">
        <v>992</v>
      </c>
      <c r="D40">
        <v>99.4</v>
      </c>
      <c r="E40" s="55" t="s">
        <v>974</v>
      </c>
      <c r="F40" s="188">
        <v>9.6999999999999993</v>
      </c>
      <c r="G40">
        <v>13.6</v>
      </c>
      <c r="H40">
        <v>2.16</v>
      </c>
      <c r="I40">
        <v>2.9</v>
      </c>
      <c r="K40" s="223"/>
      <c r="L40" s="223"/>
      <c r="M40" s="223"/>
      <c r="N40" s="227"/>
    </row>
    <row r="41" spans="1:14">
      <c r="C41" t="s">
        <v>986</v>
      </c>
      <c r="D41">
        <v>299.39999999999998</v>
      </c>
      <c r="E41" s="55" t="s">
        <v>974</v>
      </c>
      <c r="F41" s="188">
        <v>18.2</v>
      </c>
      <c r="G41">
        <v>13.2</v>
      </c>
      <c r="H41">
        <v>2.16</v>
      </c>
      <c r="I41">
        <v>3</v>
      </c>
      <c r="K41" s="223"/>
      <c r="L41" s="223"/>
      <c r="M41" s="223"/>
      <c r="N41" s="227"/>
    </row>
    <row r="42" spans="1:14">
      <c r="A42" t="s">
        <v>98</v>
      </c>
      <c r="C42" t="s">
        <v>987</v>
      </c>
      <c r="D42">
        <v>294.7</v>
      </c>
      <c r="E42" s="55" t="s">
        <v>974</v>
      </c>
      <c r="F42" s="188">
        <v>18</v>
      </c>
      <c r="G42">
        <v>13.5</v>
      </c>
      <c r="H42">
        <v>2.16</v>
      </c>
      <c r="I42">
        <v>3</v>
      </c>
      <c r="K42" s="223"/>
      <c r="L42" s="223"/>
      <c r="M42" s="223"/>
      <c r="N42" s="227"/>
    </row>
    <row r="43" spans="1:14">
      <c r="C43" t="s">
        <v>990</v>
      </c>
      <c r="D43">
        <v>98.9</v>
      </c>
      <c r="E43" s="55" t="s">
        <v>974</v>
      </c>
      <c r="F43" s="188">
        <v>10.7</v>
      </c>
      <c r="G43">
        <v>2206.5</v>
      </c>
      <c r="H43">
        <v>1.96</v>
      </c>
      <c r="I43">
        <v>9.3000000000000007</v>
      </c>
      <c r="K43" s="223"/>
      <c r="L43" s="223"/>
      <c r="M43" s="223"/>
      <c r="N43" s="227"/>
    </row>
    <row r="44" spans="1:14">
      <c r="C44" t="s">
        <v>991</v>
      </c>
      <c r="D44">
        <v>98.8</v>
      </c>
      <c r="E44" s="55" t="s">
        <v>974</v>
      </c>
      <c r="F44" s="188">
        <v>10.7</v>
      </c>
      <c r="G44">
        <v>2213</v>
      </c>
      <c r="H44">
        <v>1.96</v>
      </c>
      <c r="I44">
        <v>9.3000000000000007</v>
      </c>
      <c r="K44" s="223"/>
      <c r="L44" s="223"/>
      <c r="M44" s="223"/>
      <c r="N44" s="227"/>
    </row>
    <row r="45" spans="1:14">
      <c r="C45" t="s">
        <v>986</v>
      </c>
      <c r="D45">
        <v>255</v>
      </c>
      <c r="E45" s="55" t="s">
        <v>974</v>
      </c>
      <c r="F45" s="188">
        <v>14.4</v>
      </c>
      <c r="G45">
        <v>6.1</v>
      </c>
      <c r="H45">
        <v>2.4500000000000002</v>
      </c>
      <c r="I45">
        <v>1</v>
      </c>
      <c r="K45" s="223"/>
      <c r="L45" s="223"/>
      <c r="M45" s="223"/>
      <c r="N45" s="227"/>
    </row>
    <row r="46" spans="1:14">
      <c r="C46" t="s">
        <v>987</v>
      </c>
      <c r="D46">
        <v>254.1</v>
      </c>
      <c r="E46" s="55" t="s">
        <v>974</v>
      </c>
      <c r="F46" s="188">
        <v>14.4</v>
      </c>
      <c r="G46">
        <v>6.1</v>
      </c>
      <c r="H46">
        <v>2.4500000000000002</v>
      </c>
      <c r="I46">
        <v>1.1000000000000001</v>
      </c>
      <c r="K46" s="223"/>
      <c r="L46" s="223"/>
      <c r="M46" s="223"/>
      <c r="N46" s="227"/>
    </row>
    <row r="47" spans="1:14">
      <c r="A47" t="s">
        <v>99</v>
      </c>
      <c r="C47" t="s">
        <v>990</v>
      </c>
      <c r="D47">
        <v>92.8</v>
      </c>
      <c r="E47" s="55" t="s">
        <v>974</v>
      </c>
      <c r="F47" s="188">
        <v>3.9</v>
      </c>
      <c r="G47">
        <v>46.2</v>
      </c>
      <c r="H47">
        <v>2.0099999999999998</v>
      </c>
      <c r="I47">
        <v>2.9</v>
      </c>
      <c r="K47" s="223"/>
      <c r="L47" s="223"/>
      <c r="M47" s="223"/>
      <c r="N47" s="227"/>
    </row>
    <row r="48" spans="1:14">
      <c r="C48" t="s">
        <v>991</v>
      </c>
      <c r="D48">
        <v>92.2</v>
      </c>
      <c r="E48" s="55" t="s">
        <v>974</v>
      </c>
      <c r="F48" s="188">
        <v>3.9</v>
      </c>
      <c r="G48">
        <v>47</v>
      </c>
      <c r="H48">
        <v>2.0099999999999998</v>
      </c>
      <c r="I48">
        <v>2.9</v>
      </c>
      <c r="K48" s="223"/>
      <c r="L48" s="223"/>
      <c r="M48" s="223"/>
      <c r="N48" s="227"/>
    </row>
    <row r="49" spans="1:14">
      <c r="C49" t="s">
        <v>986</v>
      </c>
      <c r="D49">
        <v>260.7</v>
      </c>
      <c r="E49" s="55" t="s">
        <v>974</v>
      </c>
      <c r="F49" s="188">
        <v>15.2</v>
      </c>
      <c r="G49">
        <v>5.7</v>
      </c>
      <c r="H49">
        <v>2.57</v>
      </c>
      <c r="I49">
        <v>0.02</v>
      </c>
      <c r="K49" s="223"/>
      <c r="L49" s="223"/>
      <c r="M49" s="223"/>
      <c r="N49" s="227"/>
    </row>
    <row r="50" spans="1:14">
      <c r="C50" t="s">
        <v>987</v>
      </c>
      <c r="D50">
        <v>255.5</v>
      </c>
      <c r="E50" s="55" t="s">
        <v>974</v>
      </c>
      <c r="F50" s="188">
        <v>14.9</v>
      </c>
      <c r="G50">
        <v>5.7</v>
      </c>
      <c r="H50">
        <v>2.57</v>
      </c>
      <c r="I50">
        <v>0.02</v>
      </c>
      <c r="K50" s="223"/>
      <c r="L50" s="223"/>
      <c r="M50" s="223"/>
      <c r="N50" s="227"/>
    </row>
    <row r="51" spans="1:14">
      <c r="C51" t="s">
        <v>989</v>
      </c>
      <c r="D51">
        <v>255.3</v>
      </c>
      <c r="E51" s="55" t="s">
        <v>974</v>
      </c>
      <c r="F51" s="188">
        <v>14.9</v>
      </c>
      <c r="G51">
        <v>5.7</v>
      </c>
      <c r="H51">
        <v>2.57</v>
      </c>
      <c r="I51">
        <v>0.02</v>
      </c>
      <c r="K51" s="185"/>
      <c r="L51" s="185"/>
      <c r="M51" s="185"/>
    </row>
    <row r="52" spans="1:14">
      <c r="A52" t="s">
        <v>100</v>
      </c>
      <c r="C52" t="s">
        <v>990</v>
      </c>
      <c r="D52">
        <v>99.7</v>
      </c>
      <c r="E52" s="55" t="s">
        <v>974</v>
      </c>
      <c r="F52" s="188">
        <v>3.3</v>
      </c>
      <c r="G52">
        <v>14.1</v>
      </c>
      <c r="H52">
        <v>2.14</v>
      </c>
      <c r="I52">
        <v>0.1</v>
      </c>
      <c r="K52" s="185"/>
      <c r="L52" s="185"/>
      <c r="M52" s="185"/>
    </row>
    <row r="53" spans="1:14">
      <c r="C53" t="s">
        <v>991</v>
      </c>
      <c r="D53">
        <v>97.8</v>
      </c>
      <c r="E53" s="55" t="s">
        <v>974</v>
      </c>
      <c r="F53" s="188">
        <v>3.3</v>
      </c>
      <c r="G53">
        <v>14.5</v>
      </c>
      <c r="H53">
        <v>2.14</v>
      </c>
      <c r="I53">
        <v>0.1</v>
      </c>
      <c r="K53" s="185"/>
      <c r="L53" s="185"/>
      <c r="M53" s="185"/>
    </row>
    <row r="54" spans="1:14">
      <c r="C54" t="s">
        <v>992</v>
      </c>
      <c r="D54">
        <v>97.5</v>
      </c>
      <c r="E54" s="55" t="s">
        <v>974</v>
      </c>
      <c r="F54" s="188">
        <v>3</v>
      </c>
      <c r="G54">
        <v>6.2</v>
      </c>
      <c r="H54">
        <v>2.4500000000000002</v>
      </c>
      <c r="I54">
        <v>0.1</v>
      </c>
      <c r="K54" s="185"/>
      <c r="L54" s="185"/>
      <c r="M54" s="185"/>
    </row>
    <row r="55" spans="1:14">
      <c r="C55" t="s">
        <v>986</v>
      </c>
      <c r="D55">
        <v>256.10000000000002</v>
      </c>
      <c r="E55" s="55" t="s">
        <v>974</v>
      </c>
      <c r="F55" s="188">
        <v>14.8</v>
      </c>
      <c r="G55">
        <v>5.5</v>
      </c>
      <c r="H55">
        <v>2.57</v>
      </c>
      <c r="I55">
        <v>0.5</v>
      </c>
      <c r="K55" s="185"/>
      <c r="L55" s="185"/>
      <c r="M55" s="185"/>
    </row>
    <row r="56" spans="1:14">
      <c r="C56" t="s">
        <v>987</v>
      </c>
      <c r="D56">
        <v>255.4</v>
      </c>
      <c r="E56" s="55" t="s">
        <v>974</v>
      </c>
      <c r="F56" s="188">
        <v>14.8</v>
      </c>
      <c r="G56">
        <v>5.5</v>
      </c>
      <c r="H56">
        <v>2.57</v>
      </c>
      <c r="I56">
        <v>0.5</v>
      </c>
      <c r="K56" s="185"/>
      <c r="L56" s="185"/>
      <c r="M56" s="185"/>
    </row>
    <row r="57" spans="1:14">
      <c r="A57" t="s">
        <v>993</v>
      </c>
      <c r="C57" t="s">
        <v>989</v>
      </c>
      <c r="D57">
        <v>256.89999999999998</v>
      </c>
      <c r="E57" s="55" t="s">
        <v>974</v>
      </c>
      <c r="F57" s="188">
        <v>14.9</v>
      </c>
      <c r="G57">
        <v>5.5</v>
      </c>
      <c r="H57">
        <v>2.57</v>
      </c>
      <c r="I57">
        <v>0.5</v>
      </c>
      <c r="K57" s="185"/>
      <c r="L57" s="185"/>
      <c r="M57" s="185"/>
    </row>
    <row r="58" spans="1:14">
      <c r="C58" t="s">
        <v>990</v>
      </c>
      <c r="D58">
        <v>101.1</v>
      </c>
      <c r="E58" s="55" t="s">
        <v>974</v>
      </c>
      <c r="F58" s="188">
        <v>3.3</v>
      </c>
      <c r="G58">
        <v>10</v>
      </c>
      <c r="H58">
        <v>2.2599999999999998</v>
      </c>
      <c r="I58">
        <v>1.2</v>
      </c>
      <c r="K58" s="185"/>
      <c r="L58" s="185"/>
      <c r="M58" s="185"/>
    </row>
    <row r="59" spans="1:14">
      <c r="C59" t="s">
        <v>991</v>
      </c>
      <c r="D59">
        <v>100.7</v>
      </c>
      <c r="E59" s="55" t="s">
        <v>974</v>
      </c>
      <c r="F59" s="188">
        <v>3.2</v>
      </c>
      <c r="G59">
        <v>10</v>
      </c>
      <c r="H59">
        <v>2.23</v>
      </c>
      <c r="I59">
        <v>1.2</v>
      </c>
      <c r="K59" s="185"/>
      <c r="L59" s="185"/>
      <c r="M59" s="185"/>
    </row>
    <row r="60" spans="1:14">
      <c r="C60" t="s">
        <v>992</v>
      </c>
      <c r="D60">
        <v>101</v>
      </c>
      <c r="E60" s="55" t="s">
        <v>974</v>
      </c>
      <c r="F60" s="188">
        <v>3.3</v>
      </c>
      <c r="G60">
        <v>10</v>
      </c>
      <c r="H60">
        <v>2.2599999999999998</v>
      </c>
      <c r="I60">
        <v>1.2</v>
      </c>
      <c r="K60" s="185"/>
      <c r="L60" s="185"/>
      <c r="M60" s="185"/>
    </row>
    <row r="61" spans="1:14">
      <c r="G61" s="198"/>
      <c r="H61" s="198"/>
      <c r="K61" s="185"/>
      <c r="L61" s="185"/>
      <c r="M61" s="185"/>
    </row>
    <row r="62" spans="1:14">
      <c r="C62" s="189" t="s">
        <v>994</v>
      </c>
      <c r="D62" t="s">
        <v>995</v>
      </c>
      <c r="G62" s="198"/>
      <c r="H62" s="198"/>
      <c r="K62" s="185"/>
      <c r="L62" s="185"/>
      <c r="M62" s="185"/>
    </row>
    <row r="63" spans="1:14">
      <c r="B63" t="s">
        <v>996</v>
      </c>
      <c r="C63" t="s">
        <v>997</v>
      </c>
      <c r="D63">
        <v>261.39999999999998</v>
      </c>
      <c r="E63" s="55" t="s">
        <v>974</v>
      </c>
      <c r="F63">
        <v>5.5</v>
      </c>
      <c r="G63" s="198"/>
      <c r="H63" s="198"/>
      <c r="K63" s="185"/>
      <c r="L63" s="185"/>
    </row>
    <row r="64" spans="1:14">
      <c r="B64" t="s">
        <v>998</v>
      </c>
      <c r="C64" t="s">
        <v>999</v>
      </c>
      <c r="D64">
        <v>98.4</v>
      </c>
      <c r="E64" s="55" t="s">
        <v>974</v>
      </c>
      <c r="F64">
        <v>2.1</v>
      </c>
      <c r="G64" s="198"/>
      <c r="H64" s="198"/>
      <c r="K64" s="185"/>
      <c r="L64" s="185"/>
    </row>
    <row r="65" spans="1:12">
      <c r="G65" s="198"/>
      <c r="H65" s="198"/>
      <c r="K65" s="185"/>
      <c r="L65" s="185"/>
    </row>
    <row r="66" spans="1:12">
      <c r="G66" s="198"/>
      <c r="H66" s="198"/>
      <c r="K66" s="185"/>
      <c r="L66" s="185"/>
    </row>
    <row r="67" spans="1:12" ht="29.1">
      <c r="A67" s="192" t="s">
        <v>6</v>
      </c>
      <c r="B67">
        <v>1</v>
      </c>
      <c r="C67" t="s">
        <v>1000</v>
      </c>
      <c r="D67">
        <v>100</v>
      </c>
      <c r="E67" s="55" t="s">
        <v>974</v>
      </c>
      <c r="F67" s="188">
        <v>2.1</v>
      </c>
      <c r="G67" s="198">
        <v>51</v>
      </c>
      <c r="H67" s="198">
        <v>2</v>
      </c>
      <c r="I67">
        <v>0.11</v>
      </c>
      <c r="K67" s="185"/>
      <c r="L67" s="185"/>
    </row>
    <row r="68" spans="1:12">
      <c r="A68" s="192"/>
      <c r="B68">
        <v>2</v>
      </c>
      <c r="C68" t="s">
        <v>1000</v>
      </c>
      <c r="D68">
        <v>100</v>
      </c>
      <c r="E68" s="55" t="s">
        <v>974</v>
      </c>
      <c r="F68" s="188">
        <v>2.1</v>
      </c>
      <c r="G68" s="198">
        <v>51</v>
      </c>
      <c r="H68" s="198">
        <v>2</v>
      </c>
      <c r="I68">
        <v>0.113</v>
      </c>
      <c r="K68" s="185"/>
      <c r="L68" s="185"/>
    </row>
    <row r="69" spans="1:12">
      <c r="A69" s="192"/>
      <c r="B69">
        <v>3</v>
      </c>
      <c r="C69" t="s">
        <v>1000</v>
      </c>
      <c r="D69">
        <v>95</v>
      </c>
      <c r="E69" s="55" t="s">
        <v>974</v>
      </c>
      <c r="F69" s="188">
        <v>2</v>
      </c>
      <c r="G69" s="198">
        <v>51</v>
      </c>
      <c r="H69" s="198">
        <v>2</v>
      </c>
      <c r="I69">
        <v>0.11799999999999999</v>
      </c>
      <c r="K69" s="185"/>
      <c r="L69" s="185"/>
    </row>
    <row r="70" spans="1:12">
      <c r="A70" s="192"/>
      <c r="B70">
        <v>4</v>
      </c>
      <c r="C70" t="s">
        <v>1000</v>
      </c>
      <c r="D70">
        <v>96</v>
      </c>
      <c r="E70" s="55" t="s">
        <v>974</v>
      </c>
      <c r="F70" s="188">
        <v>2</v>
      </c>
      <c r="G70" s="198">
        <v>51</v>
      </c>
      <c r="H70" s="198">
        <v>2</v>
      </c>
      <c r="I70">
        <v>0.107</v>
      </c>
      <c r="K70" s="185"/>
      <c r="L70" s="185"/>
    </row>
    <row r="71" spans="1:12">
      <c r="A71" s="192"/>
      <c r="B71">
        <v>5</v>
      </c>
      <c r="C71" t="s">
        <v>1000</v>
      </c>
      <c r="D71">
        <v>101</v>
      </c>
      <c r="E71" s="55" t="s">
        <v>974</v>
      </c>
      <c r="F71" s="188">
        <v>2.1</v>
      </c>
      <c r="G71" s="198">
        <v>51</v>
      </c>
      <c r="H71" s="198">
        <v>2</v>
      </c>
      <c r="I71">
        <v>8.4000000000000005E-2</v>
      </c>
      <c r="K71" s="185"/>
      <c r="L71" s="185"/>
    </row>
    <row r="72" spans="1:12">
      <c r="A72" s="192"/>
      <c r="B72">
        <v>6</v>
      </c>
      <c r="C72" t="s">
        <v>1000</v>
      </c>
      <c r="D72">
        <v>106</v>
      </c>
      <c r="E72" s="55" t="s">
        <v>974</v>
      </c>
      <c r="F72" s="188">
        <v>2.2000000000000002</v>
      </c>
      <c r="G72" s="198">
        <v>51</v>
      </c>
      <c r="H72" s="198">
        <v>2</v>
      </c>
      <c r="I72">
        <v>8.1000000000000003E-2</v>
      </c>
      <c r="K72" s="185"/>
      <c r="L72" s="185"/>
    </row>
    <row r="73" spans="1:12">
      <c r="A73" s="192"/>
      <c r="B73">
        <v>7</v>
      </c>
      <c r="C73" t="s">
        <v>1000</v>
      </c>
      <c r="D73">
        <v>97</v>
      </c>
      <c r="E73" s="55" t="s">
        <v>974</v>
      </c>
      <c r="F73" s="188">
        <v>2.1</v>
      </c>
      <c r="G73" s="198">
        <v>51</v>
      </c>
      <c r="H73" s="198">
        <v>2</v>
      </c>
      <c r="I73">
        <v>8.5000000000000006E-2</v>
      </c>
      <c r="K73" s="185"/>
      <c r="L73" s="185"/>
    </row>
    <row r="74" spans="1:12">
      <c r="A74" s="192"/>
      <c r="B74">
        <v>8</v>
      </c>
      <c r="C74" t="s">
        <v>1000</v>
      </c>
      <c r="D74">
        <v>99</v>
      </c>
      <c r="E74" s="55" t="s">
        <v>974</v>
      </c>
      <c r="F74" s="188">
        <v>2.1</v>
      </c>
      <c r="G74" s="198">
        <v>51</v>
      </c>
      <c r="H74" s="198">
        <v>2</v>
      </c>
      <c r="I74">
        <v>0.11</v>
      </c>
      <c r="K74" s="185"/>
      <c r="L74" s="185"/>
    </row>
    <row r="75" spans="1:12" ht="29.1">
      <c r="A75" s="192" t="s">
        <v>1001</v>
      </c>
      <c r="B75">
        <v>9</v>
      </c>
      <c r="C75" t="s">
        <v>1000</v>
      </c>
      <c r="D75">
        <v>95</v>
      </c>
      <c r="E75" s="55" t="s">
        <v>974</v>
      </c>
      <c r="F75" s="188">
        <v>2.2000000000000002</v>
      </c>
      <c r="G75" s="198">
        <v>35</v>
      </c>
      <c r="H75" s="198">
        <v>2</v>
      </c>
      <c r="I75">
        <v>4.03</v>
      </c>
      <c r="K75" s="185"/>
      <c r="L75" s="185"/>
    </row>
    <row r="76" spans="1:12">
      <c r="A76" s="192"/>
      <c r="B76">
        <v>9</v>
      </c>
      <c r="C76" t="s">
        <v>1000</v>
      </c>
      <c r="D76">
        <v>97</v>
      </c>
      <c r="E76" s="55" t="s">
        <v>974</v>
      </c>
      <c r="F76" s="188">
        <v>2.2000000000000002</v>
      </c>
      <c r="G76" s="198">
        <v>38</v>
      </c>
      <c r="H76" s="198">
        <v>2</v>
      </c>
    </row>
    <row r="77" spans="1:12">
      <c r="A77" s="192"/>
      <c r="B77">
        <v>9</v>
      </c>
      <c r="C77" t="s">
        <v>1000</v>
      </c>
      <c r="D77">
        <v>97</v>
      </c>
      <c r="E77" s="55" t="s">
        <v>974</v>
      </c>
      <c r="F77" s="188">
        <v>2.2000000000000002</v>
      </c>
      <c r="G77" s="198">
        <v>37</v>
      </c>
      <c r="H77" s="198">
        <v>2</v>
      </c>
      <c r="I77">
        <v>3.93</v>
      </c>
    </row>
    <row r="78" spans="1:12">
      <c r="A78" s="192"/>
      <c r="B78">
        <v>10</v>
      </c>
      <c r="C78" t="s">
        <v>1000</v>
      </c>
      <c r="D78">
        <v>97</v>
      </c>
      <c r="E78" s="55" t="s">
        <v>974</v>
      </c>
      <c r="F78" s="188">
        <v>2.1</v>
      </c>
      <c r="G78" s="198">
        <v>52</v>
      </c>
      <c r="H78" s="198">
        <v>2</v>
      </c>
      <c r="I78">
        <v>0.21</v>
      </c>
    </row>
    <row r="79" spans="1:12">
      <c r="A79" s="192"/>
      <c r="B79">
        <v>10</v>
      </c>
      <c r="C79" t="s">
        <v>1000</v>
      </c>
      <c r="D79">
        <v>99</v>
      </c>
      <c r="E79" s="55" t="s">
        <v>974</v>
      </c>
      <c r="F79" s="188">
        <v>2.1</v>
      </c>
      <c r="G79" s="198">
        <v>52</v>
      </c>
      <c r="H79" s="198">
        <v>2</v>
      </c>
    </row>
    <row r="80" spans="1:12">
      <c r="A80" s="192"/>
      <c r="B80">
        <v>10</v>
      </c>
      <c r="C80" t="s">
        <v>1000</v>
      </c>
      <c r="D80">
        <v>97</v>
      </c>
      <c r="E80" s="55" t="s">
        <v>974</v>
      </c>
      <c r="F80" s="188">
        <v>2</v>
      </c>
      <c r="G80" s="198">
        <v>52</v>
      </c>
      <c r="H80" s="198">
        <v>2</v>
      </c>
      <c r="I80">
        <v>0.22</v>
      </c>
    </row>
    <row r="82" spans="1:9">
      <c r="A82" t="s">
        <v>1002</v>
      </c>
      <c r="G82" s="198"/>
      <c r="H82" s="198"/>
    </row>
    <row r="83" spans="1:9">
      <c r="A83" t="s">
        <v>1003</v>
      </c>
      <c r="G83" s="198"/>
      <c r="H83" s="198"/>
    </row>
    <row r="84" spans="1:9">
      <c r="B84">
        <v>1</v>
      </c>
      <c r="D84">
        <v>102</v>
      </c>
      <c r="G84" s="198"/>
      <c r="H84" s="198"/>
    </row>
    <row r="85" spans="1:9">
      <c r="B85">
        <v>2</v>
      </c>
      <c r="D85">
        <v>103</v>
      </c>
      <c r="G85" s="198"/>
      <c r="H85" s="198"/>
    </row>
    <row r="86" spans="1:9">
      <c r="B86">
        <v>3</v>
      </c>
      <c r="D86">
        <v>105</v>
      </c>
      <c r="G86" s="198"/>
      <c r="H86" s="198"/>
    </row>
    <row r="87" spans="1:9">
      <c r="B87">
        <v>4</v>
      </c>
      <c r="D87">
        <v>104</v>
      </c>
      <c r="G87" s="198"/>
      <c r="H87" s="198"/>
    </row>
    <row r="88" spans="1:9">
      <c r="B88">
        <v>5</v>
      </c>
      <c r="D88">
        <v>101</v>
      </c>
      <c r="G88" s="198"/>
      <c r="H88" s="198"/>
    </row>
    <row r="89" spans="1:9">
      <c r="B89">
        <v>6</v>
      </c>
      <c r="D89">
        <v>104</v>
      </c>
      <c r="G89" s="198"/>
      <c r="H89" s="198"/>
    </row>
    <row r="90" spans="1:9">
      <c r="B90">
        <v>7</v>
      </c>
      <c r="D90">
        <v>104</v>
      </c>
      <c r="G90" s="198"/>
      <c r="H90" s="198"/>
    </row>
    <row r="91" spans="1:9">
      <c r="B91">
        <v>8</v>
      </c>
      <c r="D91">
        <v>103</v>
      </c>
      <c r="G91" s="198"/>
      <c r="H91" s="198"/>
    </row>
    <row r="92" spans="1:9">
      <c r="B92">
        <v>9</v>
      </c>
      <c r="D92">
        <v>100</v>
      </c>
      <c r="G92" s="198"/>
      <c r="H92" s="198"/>
    </row>
    <row r="93" spans="1:9">
      <c r="B93">
        <v>10</v>
      </c>
      <c r="D93">
        <v>104</v>
      </c>
      <c r="G93" s="198"/>
      <c r="H93" s="198"/>
    </row>
    <row r="94" spans="1:9">
      <c r="D94">
        <v>103</v>
      </c>
      <c r="E94" s="55" t="s">
        <v>974</v>
      </c>
      <c r="F94" s="188">
        <v>2.7</v>
      </c>
      <c r="G94" s="198">
        <v>72</v>
      </c>
      <c r="H94" s="198">
        <v>2</v>
      </c>
      <c r="I94">
        <v>0.11</v>
      </c>
    </row>
    <row r="97" spans="1:9">
      <c r="B97" t="s">
        <v>972</v>
      </c>
      <c r="C97" s="55" t="s">
        <v>1004</v>
      </c>
      <c r="D97" s="188" t="s">
        <v>966</v>
      </c>
      <c r="E97" s="198"/>
      <c r="F97" s="198"/>
      <c r="G97" s="198"/>
      <c r="H97" s="198"/>
    </row>
    <row r="98" spans="1:9">
      <c r="C98" t="s">
        <v>67</v>
      </c>
      <c r="D98" s="188">
        <v>439</v>
      </c>
      <c r="E98" s="198" t="s">
        <v>974</v>
      </c>
      <c r="F98" s="198">
        <v>15</v>
      </c>
      <c r="G98" s="198"/>
      <c r="H98" s="198"/>
    </row>
    <row r="99" spans="1:9">
      <c r="B99" t="s">
        <v>1005</v>
      </c>
      <c r="C99" s="55"/>
      <c r="D99" s="188"/>
      <c r="E99" s="198"/>
      <c r="F99" s="198"/>
      <c r="G99" s="198"/>
      <c r="H99" s="198"/>
    </row>
    <row r="100" spans="1:9">
      <c r="B100" t="s">
        <v>960</v>
      </c>
      <c r="C100" s="55"/>
      <c r="D100" s="55">
        <v>433</v>
      </c>
      <c r="E100" s="188" t="s">
        <v>974</v>
      </c>
      <c r="F100" s="198">
        <v>9</v>
      </c>
      <c r="G100" s="198"/>
      <c r="H100" s="198"/>
    </row>
    <row r="101" spans="1:9">
      <c r="B101" t="s">
        <v>1006</v>
      </c>
      <c r="C101" s="55"/>
      <c r="D101" s="55"/>
      <c r="E101" s="188"/>
      <c r="F101" s="198"/>
      <c r="G101" s="198"/>
      <c r="H101" s="198"/>
    </row>
    <row r="102" spans="1:9">
      <c r="B102" t="s">
        <v>1007</v>
      </c>
      <c r="C102" s="55"/>
      <c r="D102" s="55">
        <v>424</v>
      </c>
      <c r="E102" s="188" t="s">
        <v>56</v>
      </c>
      <c r="F102" s="198">
        <v>442</v>
      </c>
      <c r="G102" s="198"/>
      <c r="H102" s="198"/>
    </row>
    <row r="103" spans="1:9">
      <c r="C103" s="55"/>
      <c r="D103" s="188"/>
      <c r="E103" s="198"/>
      <c r="F103" s="198"/>
      <c r="G103" s="198"/>
      <c r="H103" s="198"/>
    </row>
    <row r="105" spans="1:9">
      <c r="A105" t="s">
        <v>1008</v>
      </c>
      <c r="G105" s="198"/>
      <c r="H105" s="198"/>
    </row>
    <row r="106" spans="1:9">
      <c r="B106">
        <v>1</v>
      </c>
      <c r="C106" t="s">
        <v>1009</v>
      </c>
      <c r="D106">
        <v>102</v>
      </c>
      <c r="G106" s="198"/>
      <c r="H106" s="198"/>
    </row>
    <row r="107" spans="1:9">
      <c r="B107">
        <v>2</v>
      </c>
      <c r="C107" t="s">
        <v>1009</v>
      </c>
      <c r="D107">
        <v>103</v>
      </c>
      <c r="G107" s="198"/>
      <c r="H107" s="198"/>
    </row>
    <row r="108" spans="1:9">
      <c r="B108">
        <v>3</v>
      </c>
      <c r="C108" t="s">
        <v>1009</v>
      </c>
      <c r="D108">
        <v>98</v>
      </c>
      <c r="G108" s="198"/>
      <c r="H108" s="198"/>
    </row>
    <row r="109" spans="1:9">
      <c r="B109">
        <v>4</v>
      </c>
      <c r="C109" t="s">
        <v>1009</v>
      </c>
      <c r="D109">
        <v>99</v>
      </c>
      <c r="G109" s="198"/>
      <c r="H109" s="198"/>
    </row>
    <row r="110" spans="1:9">
      <c r="B110">
        <v>5</v>
      </c>
      <c r="C110" t="s">
        <v>1009</v>
      </c>
      <c r="D110">
        <v>98</v>
      </c>
      <c r="G110" s="198"/>
      <c r="H110" s="198"/>
    </row>
    <row r="111" spans="1:9">
      <c r="B111">
        <v>6</v>
      </c>
      <c r="C111" t="s">
        <v>1009</v>
      </c>
      <c r="D111">
        <v>99</v>
      </c>
      <c r="G111" s="198"/>
      <c r="H111" s="198"/>
    </row>
    <row r="112" spans="1:9">
      <c r="A112" t="s">
        <v>1010</v>
      </c>
      <c r="D112">
        <v>100</v>
      </c>
      <c r="E112" s="198" t="s">
        <v>974</v>
      </c>
      <c r="F112">
        <v>2.2000000000000002</v>
      </c>
      <c r="G112" s="198">
        <v>6.1</v>
      </c>
      <c r="H112" s="198">
        <v>2.5</v>
      </c>
      <c r="I112">
        <v>0.01</v>
      </c>
    </row>
    <row r="115" spans="1:15">
      <c r="A115" t="s">
        <v>1011</v>
      </c>
      <c r="G115" s="198"/>
      <c r="H115" s="198"/>
    </row>
    <row r="116" spans="1:15">
      <c r="B116">
        <v>1</v>
      </c>
      <c r="C116" t="s">
        <v>1009</v>
      </c>
      <c r="D116">
        <v>96.3</v>
      </c>
      <c r="G116" s="198"/>
      <c r="H116" s="198"/>
    </row>
    <row r="117" spans="1:15">
      <c r="B117">
        <v>2</v>
      </c>
      <c r="C117" t="s">
        <v>1009</v>
      </c>
      <c r="D117">
        <v>98.3</v>
      </c>
      <c r="G117" s="198"/>
      <c r="H117" s="198"/>
    </row>
    <row r="118" spans="1:15">
      <c r="B118">
        <v>3</v>
      </c>
      <c r="C118" t="s">
        <v>1009</v>
      </c>
      <c r="D118">
        <v>95.5</v>
      </c>
      <c r="G118" s="198"/>
      <c r="H118" s="198"/>
    </row>
    <row r="119" spans="1:15">
      <c r="B119">
        <v>4</v>
      </c>
      <c r="C119" t="s">
        <v>1009</v>
      </c>
      <c r="D119">
        <v>95.1</v>
      </c>
      <c r="G119" s="198"/>
      <c r="H119" s="198"/>
    </row>
    <row r="120" spans="1:15">
      <c r="B120">
        <v>5</v>
      </c>
      <c r="C120" t="s">
        <v>1009</v>
      </c>
      <c r="D120">
        <v>96.9</v>
      </c>
      <c r="G120" s="198"/>
      <c r="H120" s="198"/>
    </row>
    <row r="121" spans="1:15">
      <c r="B121">
        <v>6</v>
      </c>
      <c r="C121" t="s">
        <v>1009</v>
      </c>
      <c r="D121">
        <v>96.7</v>
      </c>
      <c r="G121" s="198"/>
      <c r="H121" s="198"/>
    </row>
    <row r="122" spans="1:15">
      <c r="B122">
        <v>7</v>
      </c>
      <c r="C122" t="s">
        <v>1009</v>
      </c>
      <c r="D122">
        <v>96.6</v>
      </c>
      <c r="G122" s="198"/>
      <c r="H122" s="198"/>
    </row>
    <row r="123" spans="1:15">
      <c r="B123">
        <v>8</v>
      </c>
      <c r="C123" t="s">
        <v>1009</v>
      </c>
      <c r="D123">
        <v>97.6</v>
      </c>
      <c r="G123" s="198"/>
      <c r="H123" s="198"/>
    </row>
    <row r="124" spans="1:15">
      <c r="A124" t="s">
        <v>1012</v>
      </c>
      <c r="B124" t="s">
        <v>960</v>
      </c>
      <c r="D124">
        <v>96.6</v>
      </c>
      <c r="E124" s="198" t="s">
        <v>974</v>
      </c>
      <c r="F124" s="188">
        <v>1.4</v>
      </c>
      <c r="G124" s="198">
        <v>104.6</v>
      </c>
      <c r="H124" s="198">
        <v>2</v>
      </c>
    </row>
    <row r="126" spans="1:15">
      <c r="A126" t="s">
        <v>1013</v>
      </c>
      <c r="G126" s="198"/>
      <c r="H126" s="198"/>
    </row>
    <row r="127" spans="1:15">
      <c r="B127">
        <v>1</v>
      </c>
      <c r="C127" t="s">
        <v>1009</v>
      </c>
      <c r="D127">
        <v>96.1</v>
      </c>
      <c r="G127" s="198"/>
      <c r="H127" s="198"/>
    </row>
    <row r="128" spans="1:15">
      <c r="B128">
        <v>2</v>
      </c>
      <c r="C128" t="s">
        <v>1009</v>
      </c>
      <c r="D128">
        <v>98.7</v>
      </c>
      <c r="G128" s="198"/>
      <c r="H128" s="198"/>
      <c r="N128"/>
      <c r="O128" s="191"/>
    </row>
    <row r="129" spans="1:15">
      <c r="B129">
        <v>3</v>
      </c>
      <c r="C129" t="s">
        <v>1009</v>
      </c>
      <c r="D129">
        <v>98.5</v>
      </c>
      <c r="G129" s="198"/>
      <c r="H129" s="198"/>
      <c r="N129"/>
      <c r="O129" s="191"/>
    </row>
    <row r="130" spans="1:15">
      <c r="B130">
        <v>4</v>
      </c>
      <c r="C130" t="s">
        <v>1009</v>
      </c>
      <c r="D130">
        <v>95</v>
      </c>
      <c r="G130" s="198"/>
      <c r="H130" s="198"/>
      <c r="N130"/>
      <c r="O130" s="191"/>
    </row>
    <row r="131" spans="1:15">
      <c r="B131">
        <v>5</v>
      </c>
      <c r="C131" t="s">
        <v>1009</v>
      </c>
      <c r="D131">
        <v>98.2</v>
      </c>
      <c r="G131" s="198"/>
      <c r="H131" s="198"/>
      <c r="N131"/>
      <c r="O131" s="191"/>
    </row>
    <row r="132" spans="1:15">
      <c r="B132">
        <v>6</v>
      </c>
      <c r="C132" t="s">
        <v>1009</v>
      </c>
      <c r="D132">
        <v>100.1</v>
      </c>
      <c r="G132" s="198"/>
      <c r="H132" s="198"/>
      <c r="N132"/>
      <c r="O132" s="191"/>
    </row>
    <row r="133" spans="1:15">
      <c r="B133">
        <v>7</v>
      </c>
      <c r="C133" t="s">
        <v>1009</v>
      </c>
      <c r="D133">
        <v>100.6</v>
      </c>
      <c r="G133" s="198"/>
      <c r="H133" s="198"/>
      <c r="N133"/>
      <c r="O133" s="191"/>
    </row>
    <row r="134" spans="1:15">
      <c r="B134">
        <v>8</v>
      </c>
      <c r="C134" t="s">
        <v>1009</v>
      </c>
      <c r="D134">
        <v>99.1</v>
      </c>
      <c r="G134" s="198"/>
      <c r="H134" s="198"/>
      <c r="N134"/>
      <c r="O134" s="191"/>
    </row>
    <row r="135" spans="1:15">
      <c r="B135">
        <v>9</v>
      </c>
      <c r="C135" t="s">
        <v>1009</v>
      </c>
      <c r="D135">
        <v>100.2</v>
      </c>
      <c r="G135" s="198"/>
      <c r="H135" s="198"/>
      <c r="N135"/>
      <c r="O135" s="191"/>
    </row>
    <row r="136" spans="1:15">
      <c r="B136">
        <v>10</v>
      </c>
      <c r="C136" t="s">
        <v>1009</v>
      </c>
      <c r="D136">
        <v>98.4</v>
      </c>
      <c r="G136" s="198"/>
      <c r="H136" s="198"/>
    </row>
    <row r="137" spans="1:15">
      <c r="B137">
        <v>11</v>
      </c>
      <c r="C137" t="s">
        <v>1009</v>
      </c>
      <c r="D137">
        <v>103.7</v>
      </c>
      <c r="G137" s="198"/>
      <c r="H137" s="198"/>
    </row>
    <row r="138" spans="1:15">
      <c r="A138" t="s">
        <v>1012</v>
      </c>
      <c r="B138" t="s">
        <v>960</v>
      </c>
      <c r="D138">
        <v>99</v>
      </c>
      <c r="E138" s="198" t="s">
        <v>974</v>
      </c>
      <c r="F138" s="188">
        <v>1.6</v>
      </c>
      <c r="G138" s="198">
        <v>13</v>
      </c>
      <c r="H138" s="198">
        <v>2.2000000000000002</v>
      </c>
    </row>
    <row r="140" spans="1:15">
      <c r="A140" t="s">
        <v>1014</v>
      </c>
      <c r="G140" s="198"/>
      <c r="H140" s="198"/>
    </row>
    <row r="141" spans="1:15">
      <c r="B141">
        <v>1</v>
      </c>
      <c r="C141" t="s">
        <v>1009</v>
      </c>
      <c r="D141">
        <v>98.2</v>
      </c>
      <c r="G141" s="198"/>
      <c r="H141" s="198"/>
    </row>
    <row r="142" spans="1:15">
      <c r="B142">
        <v>2</v>
      </c>
      <c r="C142" t="s">
        <v>1009</v>
      </c>
      <c r="D142">
        <v>94.1</v>
      </c>
      <c r="G142" s="198"/>
      <c r="H142" s="198"/>
    </row>
    <row r="143" spans="1:15">
      <c r="B143">
        <v>3</v>
      </c>
      <c r="C143" t="s">
        <v>1009</v>
      </c>
      <c r="D143">
        <v>95.7</v>
      </c>
      <c r="G143" s="198"/>
      <c r="H143" s="198"/>
    </row>
    <row r="144" spans="1:15">
      <c r="B144">
        <v>4</v>
      </c>
      <c r="C144" t="s">
        <v>1009</v>
      </c>
      <c r="D144">
        <v>97.5</v>
      </c>
      <c r="G144" s="198"/>
      <c r="H144" s="198"/>
    </row>
    <row r="145" spans="2:4">
      <c r="B145">
        <v>5</v>
      </c>
      <c r="C145" t="s">
        <v>1009</v>
      </c>
      <c r="D145">
        <v>96.3</v>
      </c>
    </row>
    <row r="146" spans="2:4">
      <c r="B146">
        <v>6</v>
      </c>
      <c r="C146" t="s">
        <v>1009</v>
      </c>
      <c r="D146">
        <v>97</v>
      </c>
    </row>
    <row r="147" spans="2:4">
      <c r="B147">
        <v>7</v>
      </c>
      <c r="C147" t="s">
        <v>1009</v>
      </c>
      <c r="D147">
        <v>95.1</v>
      </c>
    </row>
    <row r="148" spans="2:4">
      <c r="B148">
        <v>8</v>
      </c>
      <c r="C148" t="s">
        <v>1009</v>
      </c>
      <c r="D148">
        <v>97.4</v>
      </c>
    </row>
    <row r="149" spans="2:4">
      <c r="B149">
        <v>9</v>
      </c>
      <c r="C149" t="s">
        <v>1009</v>
      </c>
      <c r="D149">
        <v>97.4</v>
      </c>
    </row>
    <row r="150" spans="2:4">
      <c r="B150">
        <v>10</v>
      </c>
      <c r="C150" t="s">
        <v>1009</v>
      </c>
      <c r="D150">
        <v>98.2</v>
      </c>
    </row>
    <row r="151" spans="2:4">
      <c r="B151">
        <v>11</v>
      </c>
      <c r="C151" t="s">
        <v>1009</v>
      </c>
      <c r="D151">
        <v>100.4</v>
      </c>
    </row>
    <row r="152" spans="2:4">
      <c r="B152">
        <v>12</v>
      </c>
      <c r="C152" t="s">
        <v>1009</v>
      </c>
      <c r="D152">
        <v>95.2</v>
      </c>
    </row>
    <row r="153" spans="2:4">
      <c r="B153">
        <v>13</v>
      </c>
      <c r="C153" t="s">
        <v>1009</v>
      </c>
      <c r="D153">
        <v>94.3</v>
      </c>
    </row>
    <row r="154" spans="2:4">
      <c r="B154">
        <v>14</v>
      </c>
      <c r="C154" t="s">
        <v>1009</v>
      </c>
      <c r="D154">
        <v>95.1</v>
      </c>
    </row>
    <row r="155" spans="2:4">
      <c r="B155">
        <v>15</v>
      </c>
      <c r="C155" t="s">
        <v>1009</v>
      </c>
      <c r="D155">
        <v>94.5</v>
      </c>
    </row>
    <row r="156" spans="2:4">
      <c r="B156">
        <v>16</v>
      </c>
      <c r="C156" t="s">
        <v>1009</v>
      </c>
      <c r="D156">
        <v>99.1</v>
      </c>
    </row>
    <row r="157" spans="2:4">
      <c r="B157">
        <v>17</v>
      </c>
      <c r="C157" t="s">
        <v>1009</v>
      </c>
      <c r="D157">
        <v>100.6</v>
      </c>
    </row>
    <row r="158" spans="2:4">
      <c r="B158">
        <v>18</v>
      </c>
      <c r="C158" t="s">
        <v>1009</v>
      </c>
      <c r="D158">
        <v>98</v>
      </c>
    </row>
    <row r="159" spans="2:4">
      <c r="B159">
        <v>19</v>
      </c>
      <c r="C159" t="s">
        <v>1009</v>
      </c>
      <c r="D159">
        <v>101.9</v>
      </c>
    </row>
    <row r="160" spans="2:4">
      <c r="B160">
        <v>20</v>
      </c>
      <c r="C160" t="s">
        <v>1009</v>
      </c>
      <c r="D160">
        <v>99.8</v>
      </c>
    </row>
    <row r="161" spans="1:9">
      <c r="B161">
        <v>21</v>
      </c>
      <c r="C161" t="s">
        <v>1009</v>
      </c>
      <c r="D161">
        <v>98.8</v>
      </c>
      <c r="G161" s="198"/>
      <c r="H161" s="198"/>
    </row>
    <row r="162" spans="1:9">
      <c r="B162">
        <v>22</v>
      </c>
      <c r="C162" t="s">
        <v>1009</v>
      </c>
      <c r="D162">
        <v>97.3</v>
      </c>
      <c r="G162" s="198"/>
      <c r="H162" s="198"/>
    </row>
    <row r="163" spans="1:9">
      <c r="B163">
        <v>23</v>
      </c>
      <c r="C163" t="s">
        <v>1009</v>
      </c>
      <c r="D163">
        <v>96.3</v>
      </c>
      <c r="G163" s="198"/>
      <c r="H163" s="198"/>
    </row>
    <row r="164" spans="1:9">
      <c r="B164">
        <v>24</v>
      </c>
      <c r="C164" t="s">
        <v>1009</v>
      </c>
      <c r="D164">
        <v>98.6</v>
      </c>
      <c r="G164" s="198"/>
      <c r="H164" s="198"/>
    </row>
    <row r="165" spans="1:9">
      <c r="A165" t="s">
        <v>1012</v>
      </c>
      <c r="B165" t="s">
        <v>960</v>
      </c>
      <c r="D165">
        <v>97.4</v>
      </c>
      <c r="E165" s="198" t="s">
        <v>974</v>
      </c>
      <c r="F165" s="188">
        <v>2.1</v>
      </c>
      <c r="G165" s="198">
        <v>43</v>
      </c>
      <c r="H165" s="198">
        <v>3</v>
      </c>
      <c r="I165" t="s">
        <v>1015</v>
      </c>
    </row>
    <row r="167" spans="1:9">
      <c r="A167" t="s">
        <v>1016</v>
      </c>
      <c r="G167" s="198"/>
      <c r="H167" s="198"/>
    </row>
    <row r="168" spans="1:9">
      <c r="B168">
        <v>1</v>
      </c>
      <c r="C168" t="s">
        <v>1009</v>
      </c>
      <c r="D168">
        <v>95.2</v>
      </c>
      <c r="E168"/>
      <c r="F168" s="55"/>
      <c r="G168" s="188"/>
      <c r="H168" s="198"/>
      <c r="I168" s="198"/>
    </row>
    <row r="169" spans="1:9">
      <c r="B169">
        <v>2</v>
      </c>
      <c r="C169" t="s">
        <v>1009</v>
      </c>
      <c r="D169">
        <v>95.1</v>
      </c>
      <c r="E169"/>
      <c r="F169" s="55"/>
      <c r="G169" s="188"/>
      <c r="H169" s="198"/>
      <c r="I169" s="198"/>
    </row>
    <row r="170" spans="1:9">
      <c r="B170">
        <v>3</v>
      </c>
      <c r="C170" t="s">
        <v>1009</v>
      </c>
      <c r="D170">
        <v>97.5</v>
      </c>
      <c r="E170"/>
      <c r="F170" s="55"/>
      <c r="G170" s="188"/>
      <c r="H170" s="198"/>
      <c r="I170" s="198"/>
    </row>
    <row r="171" spans="1:9">
      <c r="B171">
        <v>4</v>
      </c>
      <c r="C171" t="s">
        <v>1009</v>
      </c>
      <c r="D171">
        <v>97.2</v>
      </c>
      <c r="E171"/>
      <c r="F171" s="55"/>
      <c r="G171" s="188"/>
      <c r="H171" s="198"/>
      <c r="I171" s="198"/>
    </row>
    <row r="172" spans="1:9">
      <c r="B172">
        <v>5</v>
      </c>
      <c r="C172" t="s">
        <v>1009</v>
      </c>
      <c r="D172">
        <v>95.9</v>
      </c>
      <c r="E172"/>
      <c r="F172" s="55"/>
      <c r="G172" s="188"/>
      <c r="H172" s="198"/>
      <c r="I172" s="198"/>
    </row>
    <row r="173" spans="1:9">
      <c r="B173">
        <v>6</v>
      </c>
      <c r="C173" t="s">
        <v>1009</v>
      </c>
      <c r="D173">
        <v>97.8</v>
      </c>
      <c r="E173"/>
      <c r="F173" s="55"/>
      <c r="G173" s="188"/>
      <c r="H173" s="198"/>
      <c r="I173" s="198"/>
    </row>
    <row r="174" spans="1:9">
      <c r="B174">
        <v>7</v>
      </c>
      <c r="C174" t="s">
        <v>1009</v>
      </c>
      <c r="D174">
        <v>97.7</v>
      </c>
      <c r="E174"/>
      <c r="F174" s="55"/>
      <c r="G174" s="188"/>
      <c r="H174" s="198"/>
      <c r="I174" s="198"/>
    </row>
    <row r="175" spans="1:9">
      <c r="B175">
        <v>8</v>
      </c>
      <c r="C175" t="s">
        <v>1009</v>
      </c>
      <c r="D175">
        <v>96.5</v>
      </c>
      <c r="E175"/>
      <c r="F175" s="55"/>
      <c r="G175" s="188"/>
      <c r="H175" s="198"/>
      <c r="I175" s="198"/>
    </row>
    <row r="176" spans="1:9">
      <c r="A176" t="s">
        <v>1012</v>
      </c>
      <c r="B176" t="s">
        <v>960</v>
      </c>
      <c r="D176">
        <v>96.6</v>
      </c>
      <c r="E176" s="198" t="s">
        <v>974</v>
      </c>
      <c r="F176" s="188">
        <v>1</v>
      </c>
      <c r="G176" s="198">
        <v>14.4</v>
      </c>
      <c r="H176" s="198">
        <v>2.1</v>
      </c>
      <c r="I176">
        <v>0.02</v>
      </c>
    </row>
    <row r="177" spans="1:9">
      <c r="G177" s="198"/>
      <c r="H177" s="198"/>
    </row>
    <row r="178" spans="1:9">
      <c r="A178" t="s">
        <v>1017</v>
      </c>
      <c r="G178" s="198"/>
      <c r="H178" s="198"/>
    </row>
    <row r="179" spans="1:9">
      <c r="B179">
        <v>1</v>
      </c>
      <c r="C179" t="s">
        <v>1018</v>
      </c>
      <c r="D179">
        <v>100.3</v>
      </c>
      <c r="E179"/>
      <c r="F179" s="55"/>
      <c r="G179" s="188"/>
      <c r="H179" s="198"/>
      <c r="I179" s="198"/>
    </row>
    <row r="180" spans="1:9">
      <c r="B180">
        <v>2</v>
      </c>
      <c r="C180" t="s">
        <v>1009</v>
      </c>
      <c r="D180">
        <v>98.8</v>
      </c>
      <c r="E180"/>
      <c r="F180" s="55"/>
      <c r="G180" s="188"/>
      <c r="H180" s="198"/>
      <c r="I180" s="198"/>
    </row>
    <row r="181" spans="1:9">
      <c r="B181">
        <v>3</v>
      </c>
      <c r="C181" t="s">
        <v>1009</v>
      </c>
      <c r="D181">
        <v>102.5</v>
      </c>
      <c r="E181"/>
      <c r="F181" s="55"/>
      <c r="G181" s="188"/>
      <c r="H181" s="198"/>
      <c r="I181" s="198"/>
    </row>
    <row r="182" spans="1:9">
      <c r="B182">
        <v>4</v>
      </c>
      <c r="C182" t="s">
        <v>1009</v>
      </c>
      <c r="D182">
        <v>98.3</v>
      </c>
      <c r="E182"/>
      <c r="F182" s="55"/>
      <c r="G182" s="188"/>
      <c r="H182" s="198"/>
      <c r="I182" s="198"/>
    </row>
    <row r="183" spans="1:9">
      <c r="B183">
        <v>5</v>
      </c>
      <c r="C183" t="s">
        <v>1009</v>
      </c>
      <c r="D183">
        <v>97.9</v>
      </c>
      <c r="E183"/>
      <c r="F183" s="55"/>
      <c r="G183" s="188"/>
      <c r="H183" s="198"/>
      <c r="I183" s="198"/>
    </row>
    <row r="184" spans="1:9">
      <c r="B184">
        <v>6</v>
      </c>
      <c r="C184" t="s">
        <v>1009</v>
      </c>
      <c r="D184">
        <v>99.3</v>
      </c>
      <c r="E184"/>
      <c r="F184" s="55"/>
      <c r="G184" s="188"/>
      <c r="H184" s="198"/>
      <c r="I184" s="198"/>
    </row>
    <row r="185" spans="1:9">
      <c r="B185">
        <v>7</v>
      </c>
      <c r="C185" t="s">
        <v>1009</v>
      </c>
      <c r="D185">
        <v>104.4</v>
      </c>
      <c r="E185"/>
      <c r="F185" s="55"/>
      <c r="G185" s="188"/>
      <c r="H185" s="198"/>
      <c r="I185" s="198"/>
    </row>
    <row r="186" spans="1:9">
      <c r="B186">
        <v>8</v>
      </c>
      <c r="C186" t="s">
        <v>1009</v>
      </c>
      <c r="D186">
        <v>102.1</v>
      </c>
      <c r="E186"/>
      <c r="F186" s="55"/>
      <c r="G186" s="188"/>
      <c r="H186" s="198"/>
      <c r="I186" s="198"/>
    </row>
    <row r="187" spans="1:9">
      <c r="A187" t="s">
        <v>1012</v>
      </c>
      <c r="B187" t="s">
        <v>960</v>
      </c>
      <c r="D187">
        <v>100.4</v>
      </c>
      <c r="E187" s="198" t="s">
        <v>974</v>
      </c>
      <c r="F187" s="188">
        <v>2</v>
      </c>
      <c r="G187" s="198">
        <v>8.5</v>
      </c>
      <c r="H187" s="198">
        <v>2.2999999999999998</v>
      </c>
      <c r="I187">
        <v>0.02</v>
      </c>
    </row>
  </sheetData>
  <mergeCells count="4">
    <mergeCell ref="K1:K50"/>
    <mergeCell ref="L1:L50"/>
    <mergeCell ref="M1:M50"/>
    <mergeCell ref="N1:N50"/>
  </mergeCells>
  <phoneticPr fontId="7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BA07F-ABC7-4EB5-89E4-03F2F9E0490F}">
  <dimension ref="A1:W75"/>
  <sheetViews>
    <sheetView topLeftCell="A121" workbookViewId="0">
      <selection activeCell="C137" sqref="C137"/>
    </sheetView>
  </sheetViews>
  <sheetFormatPr defaultRowHeight="14.45"/>
  <cols>
    <col min="17" max="17" width="2.42578125" customWidth="1"/>
    <col min="18" max="20" width="8.7109375" hidden="1" customWidth="1"/>
    <col min="21" max="21" width="33.85546875" style="191" customWidth="1"/>
    <col min="23" max="23" width="20.5703125" customWidth="1"/>
  </cols>
  <sheetData>
    <row r="1" spans="1:23" ht="27.95" customHeight="1">
      <c r="A1" t="s">
        <v>1019</v>
      </c>
      <c r="U1" s="227"/>
      <c r="W1" s="223"/>
    </row>
    <row r="2" spans="1:23">
      <c r="A2" t="s">
        <v>74</v>
      </c>
      <c r="B2" t="s">
        <v>1020</v>
      </c>
      <c r="C2" t="s">
        <v>1021</v>
      </c>
      <c r="D2" t="s">
        <v>1022</v>
      </c>
      <c r="E2" t="s">
        <v>1023</v>
      </c>
      <c r="F2" t="s">
        <v>1024</v>
      </c>
      <c r="G2" t="s">
        <v>1025</v>
      </c>
      <c r="H2" t="s">
        <v>1026</v>
      </c>
      <c r="I2" t="s">
        <v>1027</v>
      </c>
      <c r="U2" s="227"/>
      <c r="W2" s="223"/>
    </row>
    <row r="3" spans="1:23">
      <c r="A3">
        <v>1</v>
      </c>
      <c r="B3">
        <v>27.88</v>
      </c>
      <c r="C3">
        <v>95.4</v>
      </c>
      <c r="D3" t="s">
        <v>1028</v>
      </c>
      <c r="E3">
        <v>63.14</v>
      </c>
      <c r="F3">
        <v>10272.51</v>
      </c>
      <c r="G3">
        <v>2013.83</v>
      </c>
      <c r="H3">
        <v>181792.95</v>
      </c>
      <c r="U3" s="227"/>
      <c r="W3" s="223"/>
    </row>
    <row r="4" spans="1:23">
      <c r="A4">
        <v>2</v>
      </c>
      <c r="B4">
        <v>25.49</v>
      </c>
      <c r="C4">
        <v>93.86</v>
      </c>
      <c r="D4" t="s">
        <v>1028</v>
      </c>
      <c r="E4">
        <v>61.08</v>
      </c>
      <c r="F4">
        <v>10176.85</v>
      </c>
      <c r="G4">
        <v>1985.98</v>
      </c>
      <c r="H4">
        <v>179718.29</v>
      </c>
      <c r="U4" s="227"/>
      <c r="W4" s="223"/>
    </row>
    <row r="5" spans="1:23">
      <c r="A5">
        <v>3</v>
      </c>
      <c r="B5">
        <v>27</v>
      </c>
      <c r="C5">
        <v>95.19</v>
      </c>
      <c r="D5">
        <v>59.22</v>
      </c>
      <c r="E5">
        <v>62.42</v>
      </c>
      <c r="F5">
        <v>10176.6</v>
      </c>
      <c r="G5">
        <v>1988.89</v>
      </c>
      <c r="H5">
        <v>179977.09</v>
      </c>
      <c r="U5" s="227"/>
      <c r="W5" s="223"/>
    </row>
    <row r="6" spans="1:23">
      <c r="A6">
        <v>4</v>
      </c>
      <c r="B6">
        <v>25.24</v>
      </c>
      <c r="C6">
        <v>97.02</v>
      </c>
      <c r="D6">
        <v>57.43</v>
      </c>
      <c r="E6">
        <v>62.17</v>
      </c>
      <c r="F6">
        <v>10252.52</v>
      </c>
      <c r="G6">
        <v>1992.99</v>
      </c>
      <c r="H6">
        <v>181876.18</v>
      </c>
      <c r="U6" s="227"/>
      <c r="W6" s="223"/>
    </row>
    <row r="7" spans="1:23">
      <c r="A7">
        <v>5</v>
      </c>
      <c r="B7">
        <v>26.88</v>
      </c>
      <c r="C7">
        <v>95.64</v>
      </c>
      <c r="D7">
        <v>51.1</v>
      </c>
      <c r="E7">
        <v>62.08</v>
      </c>
      <c r="F7">
        <v>10254.709999999999</v>
      </c>
      <c r="G7">
        <v>1992.93</v>
      </c>
      <c r="H7">
        <v>180458.48</v>
      </c>
      <c r="U7" s="227"/>
      <c r="W7" s="223"/>
    </row>
    <row r="8" spans="1:23">
      <c r="A8">
        <v>6</v>
      </c>
      <c r="B8">
        <v>25.99</v>
      </c>
      <c r="C8">
        <v>95.17</v>
      </c>
      <c r="D8">
        <v>51.2</v>
      </c>
      <c r="E8">
        <v>61.86</v>
      </c>
      <c r="F8">
        <v>10241.030000000001</v>
      </c>
      <c r="G8">
        <v>1976.34</v>
      </c>
      <c r="H8">
        <v>181528.89</v>
      </c>
      <c r="U8" s="227"/>
      <c r="W8" s="223"/>
    </row>
    <row r="9" spans="1:23">
      <c r="A9" t="s">
        <v>1012</v>
      </c>
      <c r="B9" t="s">
        <v>960</v>
      </c>
      <c r="C9">
        <v>26.41</v>
      </c>
      <c r="D9">
        <v>95.38</v>
      </c>
      <c r="E9">
        <v>54.74</v>
      </c>
      <c r="F9">
        <v>62.13</v>
      </c>
      <c r="G9">
        <v>10229.040000000001</v>
      </c>
      <c r="H9">
        <v>1991.83</v>
      </c>
      <c r="I9">
        <v>180891.98</v>
      </c>
      <c r="U9" s="227"/>
      <c r="W9" s="223"/>
    </row>
    <row r="10" spans="1:23">
      <c r="A10" t="s">
        <v>1029</v>
      </c>
      <c r="B10" t="s">
        <v>1030</v>
      </c>
      <c r="C10">
        <v>1.01</v>
      </c>
      <c r="D10">
        <v>1.01</v>
      </c>
      <c r="E10">
        <v>4.21</v>
      </c>
      <c r="F10">
        <v>0.67</v>
      </c>
      <c r="G10">
        <v>41.76</v>
      </c>
      <c r="H10">
        <v>12.41</v>
      </c>
      <c r="I10">
        <v>957.97</v>
      </c>
      <c r="U10" s="227"/>
      <c r="W10" s="223"/>
    </row>
    <row r="11" spans="1:23">
      <c r="A11" t="s">
        <v>1031</v>
      </c>
      <c r="B11" t="s">
        <v>117</v>
      </c>
      <c r="C11">
        <v>3.83</v>
      </c>
      <c r="D11">
        <v>1.06</v>
      </c>
      <c r="E11">
        <v>7.68</v>
      </c>
      <c r="F11">
        <v>1.08</v>
      </c>
      <c r="G11">
        <v>0.41</v>
      </c>
      <c r="H11">
        <v>0.62</v>
      </c>
      <c r="I11">
        <v>0.53</v>
      </c>
      <c r="U11" s="227"/>
      <c r="W11" s="223"/>
    </row>
    <row r="12" spans="1:23">
      <c r="A12" t="s">
        <v>975</v>
      </c>
      <c r="B12" t="s">
        <v>1032</v>
      </c>
      <c r="U12" s="227"/>
      <c r="W12" s="223"/>
    </row>
    <row r="13" spans="1:23">
      <c r="A13" t="s">
        <v>1033</v>
      </c>
      <c r="B13" t="s">
        <v>1034</v>
      </c>
      <c r="C13" t="s">
        <v>1035</v>
      </c>
      <c r="D13" t="s">
        <v>1036</v>
      </c>
      <c r="U13" s="227"/>
      <c r="W13" s="223"/>
    </row>
    <row r="14" spans="1:23">
      <c r="A14" t="s">
        <v>1037</v>
      </c>
      <c r="B14">
        <v>0.41</v>
      </c>
      <c r="C14">
        <v>0.41</v>
      </c>
      <c r="D14">
        <v>2.1</v>
      </c>
      <c r="E14">
        <v>0.28000000000000003</v>
      </c>
      <c r="F14">
        <v>17.05</v>
      </c>
      <c r="G14">
        <v>5.0599999999999996</v>
      </c>
      <c r="H14">
        <v>391.09</v>
      </c>
      <c r="U14" s="227"/>
      <c r="W14" s="223"/>
    </row>
    <row r="15" spans="1:23">
      <c r="A15" t="s">
        <v>977</v>
      </c>
      <c r="B15" t="s">
        <v>1038</v>
      </c>
      <c r="C15">
        <v>1.51</v>
      </c>
      <c r="D15">
        <v>0.04</v>
      </c>
      <c r="E15">
        <v>0.84</v>
      </c>
      <c r="F15">
        <v>0.02</v>
      </c>
      <c r="G15">
        <v>1.26</v>
      </c>
      <c r="H15">
        <v>3.72</v>
      </c>
      <c r="I15">
        <v>23.67</v>
      </c>
      <c r="U15" s="227"/>
      <c r="W15" s="223"/>
    </row>
    <row r="16" spans="1:23">
      <c r="A16" t="s">
        <v>1033</v>
      </c>
      <c r="B16" t="s">
        <v>1039</v>
      </c>
      <c r="C16" t="s">
        <v>1035</v>
      </c>
      <c r="D16" t="s">
        <v>1036</v>
      </c>
      <c r="U16" s="227"/>
      <c r="W16" s="223"/>
    </row>
    <row r="17" spans="1:23">
      <c r="A17" t="s">
        <v>1040</v>
      </c>
      <c r="B17">
        <v>0.03</v>
      </c>
      <c r="C17">
        <v>0.1</v>
      </c>
      <c r="D17">
        <v>0.05</v>
      </c>
      <c r="E17">
        <v>0.06</v>
      </c>
      <c r="F17">
        <v>10.23</v>
      </c>
      <c r="G17">
        <v>1.99</v>
      </c>
      <c r="H17">
        <v>180.89</v>
      </c>
      <c r="U17" s="227"/>
      <c r="W17" s="223"/>
    </row>
    <row r="18" spans="1:23">
      <c r="A18" t="s">
        <v>74</v>
      </c>
      <c r="B18">
        <v>3100</v>
      </c>
      <c r="C18" t="s">
        <v>1041</v>
      </c>
      <c r="D18">
        <v>0.02</v>
      </c>
      <c r="E18">
        <v>0.13</v>
      </c>
      <c r="F18">
        <v>0.06</v>
      </c>
      <c r="G18">
        <v>0.04</v>
      </c>
      <c r="H18">
        <v>8.67</v>
      </c>
      <c r="I18">
        <v>5.01</v>
      </c>
      <c r="J18">
        <v>184.17</v>
      </c>
      <c r="U18" s="227"/>
      <c r="W18" s="223"/>
    </row>
    <row r="19" spans="1:23">
      <c r="A19" t="s">
        <v>1042</v>
      </c>
      <c r="B19" t="s">
        <v>975</v>
      </c>
      <c r="C19">
        <v>1.57</v>
      </c>
      <c r="D19">
        <v>0.45</v>
      </c>
      <c r="E19">
        <v>2.27</v>
      </c>
      <c r="F19">
        <v>0.28999999999999998</v>
      </c>
      <c r="G19">
        <v>21.72</v>
      </c>
      <c r="H19">
        <v>8.2799999999999994</v>
      </c>
      <c r="I19">
        <v>469.2</v>
      </c>
      <c r="K19">
        <v>10.36</v>
      </c>
      <c r="U19" s="227"/>
      <c r="W19" s="223"/>
    </row>
    <row r="20" spans="1:23">
      <c r="A20" t="s">
        <v>1043</v>
      </c>
      <c r="B20" t="s">
        <v>1044</v>
      </c>
      <c r="C20" t="s">
        <v>1045</v>
      </c>
      <c r="D20" t="s">
        <v>1046</v>
      </c>
      <c r="E20">
        <v>5.75</v>
      </c>
      <c r="F20">
        <v>6.76</v>
      </c>
      <c r="G20">
        <v>3.94</v>
      </c>
      <c r="H20">
        <v>5.86</v>
      </c>
      <c r="I20">
        <v>13.19</v>
      </c>
      <c r="J20">
        <v>27.63</v>
      </c>
      <c r="U20" s="227"/>
      <c r="W20" s="223"/>
    </row>
    <row r="21" spans="1:23">
      <c r="A21" t="s">
        <v>969</v>
      </c>
      <c r="B21" t="s">
        <v>976</v>
      </c>
      <c r="C21">
        <v>2.57</v>
      </c>
      <c r="D21">
        <v>2.4500000000000002</v>
      </c>
      <c r="E21">
        <v>3.18</v>
      </c>
      <c r="F21">
        <v>2.57</v>
      </c>
      <c r="G21">
        <v>2.16</v>
      </c>
      <c r="H21">
        <v>2.0499999999999998</v>
      </c>
      <c r="I21">
        <v>2.23</v>
      </c>
      <c r="U21" s="227"/>
      <c r="W21" s="223"/>
    </row>
    <row r="22" spans="1:23">
      <c r="A22" t="s">
        <v>967</v>
      </c>
      <c r="B22" t="s">
        <v>975</v>
      </c>
      <c r="C22">
        <v>4.03</v>
      </c>
      <c r="D22">
        <v>1.0900000000000001</v>
      </c>
      <c r="E22">
        <v>7.21</v>
      </c>
      <c r="F22">
        <v>0.74</v>
      </c>
      <c r="G22">
        <v>46.93</v>
      </c>
      <c r="H22">
        <v>16.98</v>
      </c>
      <c r="I22">
        <v>1045.45</v>
      </c>
      <c r="U22" s="227"/>
      <c r="W22" s="223"/>
    </row>
    <row r="23" spans="1:23">
      <c r="U23" s="227"/>
      <c r="W23" s="223"/>
    </row>
    <row r="24" spans="1:23">
      <c r="A24" t="s">
        <v>74</v>
      </c>
      <c r="B24" t="s">
        <v>1047</v>
      </c>
      <c r="C24" t="s">
        <v>1048</v>
      </c>
      <c r="D24" t="s">
        <v>1049</v>
      </c>
      <c r="E24" t="s">
        <v>1024</v>
      </c>
      <c r="F24" t="s">
        <v>1025</v>
      </c>
      <c r="G24" t="s">
        <v>1050</v>
      </c>
      <c r="H24" t="s">
        <v>1026</v>
      </c>
      <c r="I24" t="s">
        <v>1051</v>
      </c>
      <c r="J24" t="s">
        <v>1052</v>
      </c>
      <c r="U24" s="227"/>
      <c r="W24" s="223"/>
    </row>
    <row r="25" spans="1:23">
      <c r="A25">
        <v>1</v>
      </c>
      <c r="B25">
        <v>126705.67</v>
      </c>
      <c r="C25">
        <v>77846.66</v>
      </c>
      <c r="D25">
        <v>325.68</v>
      </c>
      <c r="E25">
        <v>20029.330000000002</v>
      </c>
      <c r="F25">
        <v>3432.04</v>
      </c>
      <c r="G25">
        <v>2246.98</v>
      </c>
      <c r="H25">
        <v>6854.03</v>
      </c>
      <c r="I25">
        <v>41.72</v>
      </c>
      <c r="U25" s="227"/>
      <c r="W25" s="223"/>
    </row>
    <row r="26" spans="1:23">
      <c r="A26">
        <v>2</v>
      </c>
      <c r="B26">
        <v>115388.84</v>
      </c>
      <c r="C26">
        <v>74221.11</v>
      </c>
      <c r="D26">
        <v>306.33999999999997</v>
      </c>
      <c r="E26">
        <v>18997.419999999998</v>
      </c>
      <c r="F26">
        <v>3265.95</v>
      </c>
      <c r="G26">
        <v>2154.9699999999998</v>
      </c>
      <c r="H26">
        <v>6479.83</v>
      </c>
      <c r="I26">
        <v>40.020000000000003</v>
      </c>
      <c r="U26" s="227"/>
      <c r="W26" s="223"/>
    </row>
    <row r="27" spans="1:23">
      <c r="A27">
        <v>3</v>
      </c>
      <c r="B27">
        <v>131633.96</v>
      </c>
      <c r="C27">
        <v>71953.94</v>
      </c>
      <c r="D27">
        <v>306.45999999999998</v>
      </c>
      <c r="E27">
        <v>18623.78</v>
      </c>
      <c r="F27">
        <v>3271.56</v>
      </c>
      <c r="G27">
        <v>2041.3</v>
      </c>
      <c r="H27">
        <v>6540.68</v>
      </c>
      <c r="I27">
        <v>36.06</v>
      </c>
      <c r="U27" s="227"/>
      <c r="W27" s="223"/>
    </row>
    <row r="28" spans="1:23">
      <c r="A28">
        <v>4</v>
      </c>
      <c r="B28">
        <v>120431.44</v>
      </c>
      <c r="C28">
        <v>73213.09</v>
      </c>
      <c r="D28">
        <v>305.54000000000002</v>
      </c>
      <c r="E28">
        <v>18834.759999999998</v>
      </c>
      <c r="F28">
        <v>3225.9</v>
      </c>
      <c r="G28">
        <v>2124.5300000000002</v>
      </c>
      <c r="H28">
        <v>6416.44</v>
      </c>
      <c r="I28">
        <v>36.909999999999997</v>
      </c>
      <c r="U28" s="227"/>
      <c r="W28" s="223"/>
    </row>
    <row r="29" spans="1:23">
      <c r="A29">
        <v>5</v>
      </c>
      <c r="B29">
        <v>128152.6</v>
      </c>
      <c r="C29">
        <v>72401.100000000006</v>
      </c>
      <c r="D29">
        <v>328.99</v>
      </c>
      <c r="E29">
        <v>18535.38</v>
      </c>
      <c r="F29">
        <v>3179.97</v>
      </c>
      <c r="G29">
        <v>2067.88</v>
      </c>
      <c r="H29">
        <v>6375.58</v>
      </c>
      <c r="I29">
        <v>42.83</v>
      </c>
      <c r="U29" s="227"/>
      <c r="W29" s="223"/>
    </row>
    <row r="30" spans="1:23">
      <c r="A30">
        <v>6</v>
      </c>
      <c r="B30">
        <v>106845.79</v>
      </c>
      <c r="C30">
        <v>72817.13</v>
      </c>
      <c r="D30">
        <v>308.26</v>
      </c>
      <c r="E30">
        <v>18591.759999999998</v>
      </c>
      <c r="F30">
        <v>3191.46</v>
      </c>
      <c r="G30">
        <v>2089.9699999999998</v>
      </c>
      <c r="H30">
        <v>6359.44</v>
      </c>
      <c r="I30">
        <v>36.33</v>
      </c>
      <c r="U30" s="227"/>
      <c r="W30" s="223"/>
    </row>
    <row r="31" spans="1:23">
      <c r="A31" t="s">
        <v>1012</v>
      </c>
      <c r="B31" t="s">
        <v>960</v>
      </c>
      <c r="C31">
        <v>121526.38</v>
      </c>
      <c r="D31">
        <v>73742.17</v>
      </c>
      <c r="E31">
        <v>313.55</v>
      </c>
      <c r="F31">
        <v>18935.41</v>
      </c>
      <c r="G31">
        <v>3261.15</v>
      </c>
      <c r="H31">
        <v>2120.94</v>
      </c>
      <c r="I31">
        <v>6504.33</v>
      </c>
      <c r="J31">
        <v>38.979999999999997</v>
      </c>
      <c r="U31" s="227"/>
      <c r="W31" s="223"/>
    </row>
    <row r="32" spans="1:23">
      <c r="A32" t="s">
        <v>1029</v>
      </c>
      <c r="B32" t="s">
        <v>1030</v>
      </c>
      <c r="C32">
        <v>9244.2800000000007</v>
      </c>
      <c r="D32">
        <v>2154.44</v>
      </c>
      <c r="E32">
        <v>10.77</v>
      </c>
      <c r="F32">
        <v>563.17999999999995</v>
      </c>
      <c r="G32">
        <v>91.68</v>
      </c>
      <c r="H32">
        <v>73.72</v>
      </c>
      <c r="I32">
        <v>184.12</v>
      </c>
      <c r="J32">
        <v>2.94</v>
      </c>
      <c r="U32" s="227"/>
      <c r="W32" s="223"/>
    </row>
    <row r="33" spans="1:23">
      <c r="A33" t="s">
        <v>1031</v>
      </c>
      <c r="B33" t="s">
        <v>117</v>
      </c>
      <c r="C33">
        <v>7.61</v>
      </c>
      <c r="D33">
        <v>2.92</v>
      </c>
      <c r="E33">
        <v>3.44</v>
      </c>
      <c r="F33">
        <v>2.97</v>
      </c>
      <c r="G33">
        <v>2.81</v>
      </c>
      <c r="H33">
        <v>3.48</v>
      </c>
      <c r="I33">
        <v>2.83</v>
      </c>
      <c r="J33">
        <v>7.55</v>
      </c>
      <c r="U33" s="227"/>
      <c r="W33" s="223"/>
    </row>
    <row r="34" spans="1:23">
      <c r="A34" t="s">
        <v>975</v>
      </c>
      <c r="B34" t="s">
        <v>1032</v>
      </c>
      <c r="U34" s="227"/>
      <c r="W34" s="223"/>
    </row>
    <row r="35" spans="1:23">
      <c r="A35" t="s">
        <v>1033</v>
      </c>
      <c r="B35" t="s">
        <v>1034</v>
      </c>
      <c r="C35" t="s">
        <v>1035</v>
      </c>
      <c r="D35" t="s">
        <v>1036</v>
      </c>
      <c r="U35" s="227"/>
      <c r="W35" s="223"/>
    </row>
    <row r="36" spans="1:23">
      <c r="A36" t="s">
        <v>1037</v>
      </c>
      <c r="B36">
        <v>3773.96</v>
      </c>
      <c r="C36">
        <v>879.55</v>
      </c>
      <c r="D36">
        <v>4.4000000000000004</v>
      </c>
      <c r="E36">
        <v>229.92</v>
      </c>
      <c r="F36">
        <v>37.43</v>
      </c>
      <c r="G36">
        <v>30.1</v>
      </c>
      <c r="H36">
        <v>75.17</v>
      </c>
      <c r="I36">
        <v>1.2</v>
      </c>
      <c r="U36" s="227"/>
      <c r="W36" s="223"/>
    </row>
    <row r="37" spans="1:23">
      <c r="A37" t="s">
        <v>977</v>
      </c>
      <c r="B37" t="s">
        <v>1038</v>
      </c>
      <c r="C37">
        <v>9.0299999999999994</v>
      </c>
      <c r="D37">
        <v>0.88</v>
      </c>
      <c r="E37">
        <v>0.02</v>
      </c>
      <c r="F37">
        <v>1.26</v>
      </c>
      <c r="G37">
        <v>0.15</v>
      </c>
      <c r="H37">
        <v>3.72</v>
      </c>
      <c r="I37">
        <v>0.15</v>
      </c>
      <c r="J37">
        <v>0.9</v>
      </c>
      <c r="U37" s="227"/>
      <c r="W37" s="223"/>
    </row>
    <row r="38" spans="1:23">
      <c r="A38" t="s">
        <v>1033</v>
      </c>
      <c r="B38" t="s">
        <v>1039</v>
      </c>
      <c r="C38" t="s">
        <v>1035</v>
      </c>
      <c r="D38" t="s">
        <v>1036</v>
      </c>
      <c r="U38" s="227"/>
      <c r="W38" s="223"/>
    </row>
    <row r="39" spans="1:23">
      <c r="A39" t="s">
        <v>1040</v>
      </c>
      <c r="B39">
        <v>121.53</v>
      </c>
      <c r="C39">
        <v>73.739999999999995</v>
      </c>
      <c r="D39">
        <v>0.31</v>
      </c>
      <c r="E39">
        <v>18.940000000000001</v>
      </c>
      <c r="F39">
        <v>3.26</v>
      </c>
      <c r="G39">
        <v>2.12</v>
      </c>
      <c r="H39">
        <v>6.5</v>
      </c>
      <c r="I39">
        <v>0.04</v>
      </c>
      <c r="K39">
        <v>0.04</v>
      </c>
      <c r="U39" s="227"/>
      <c r="W39" s="223"/>
    </row>
    <row r="40" spans="1:23">
      <c r="A40" t="s">
        <v>74</v>
      </c>
      <c r="B40">
        <v>3100</v>
      </c>
      <c r="C40" t="s">
        <v>1041</v>
      </c>
      <c r="D40">
        <v>97.44</v>
      </c>
      <c r="E40">
        <v>90.16</v>
      </c>
      <c r="F40">
        <v>0.22</v>
      </c>
      <c r="G40">
        <v>16.05</v>
      </c>
      <c r="H40">
        <v>9.74</v>
      </c>
      <c r="I40">
        <v>5.33</v>
      </c>
      <c r="J40">
        <v>9.52</v>
      </c>
      <c r="U40" s="227"/>
      <c r="W40" s="223"/>
    </row>
    <row r="41" spans="1:23">
      <c r="A41" t="s">
        <v>1042</v>
      </c>
      <c r="B41" t="s">
        <v>975</v>
      </c>
      <c r="C41">
        <v>3777.18</v>
      </c>
      <c r="D41">
        <v>887.23</v>
      </c>
      <c r="E41">
        <v>4.41</v>
      </c>
      <c r="F41">
        <v>231.26</v>
      </c>
      <c r="G41">
        <v>38.81</v>
      </c>
      <c r="H41">
        <v>30.86</v>
      </c>
      <c r="I41">
        <v>76.05</v>
      </c>
      <c r="J41">
        <v>1.5</v>
      </c>
      <c r="K41">
        <v>5.24</v>
      </c>
      <c r="L41">
        <v>9.3000000000000007</v>
      </c>
      <c r="U41" s="227"/>
      <c r="W41" s="223"/>
    </row>
    <row r="42" spans="1:23">
      <c r="A42" t="s">
        <v>1043</v>
      </c>
      <c r="B42" t="s">
        <v>1044</v>
      </c>
      <c r="C42" t="s">
        <v>1045</v>
      </c>
      <c r="D42" t="s">
        <v>1046</v>
      </c>
      <c r="E42">
        <v>5.0199999999999996</v>
      </c>
      <c r="F42">
        <v>5.18</v>
      </c>
      <c r="G42">
        <v>5.08</v>
      </c>
      <c r="H42">
        <v>5.12</v>
      </c>
      <c r="I42">
        <v>5.78</v>
      </c>
      <c r="J42">
        <v>5.53</v>
      </c>
      <c r="U42" s="227"/>
      <c r="W42" s="223"/>
    </row>
    <row r="43" spans="1:23">
      <c r="A43" t="s">
        <v>969</v>
      </c>
      <c r="B43" t="s">
        <v>976</v>
      </c>
      <c r="C43">
        <v>2.57</v>
      </c>
      <c r="D43">
        <v>2.57</v>
      </c>
      <c r="E43">
        <v>2.57</v>
      </c>
      <c r="F43">
        <v>2.57</v>
      </c>
      <c r="G43">
        <v>2.57</v>
      </c>
      <c r="H43">
        <v>2.57</v>
      </c>
      <c r="I43">
        <v>2.57</v>
      </c>
      <c r="J43">
        <v>2.2599999999999998</v>
      </c>
      <c r="U43" s="227"/>
      <c r="W43" s="223"/>
    </row>
    <row r="44" spans="1:23">
      <c r="A44" t="s">
        <v>967</v>
      </c>
      <c r="B44" t="s">
        <v>975</v>
      </c>
      <c r="C44">
        <v>9709.56</v>
      </c>
      <c r="D44">
        <v>2280.69</v>
      </c>
      <c r="E44">
        <v>11.35</v>
      </c>
      <c r="F44">
        <v>594.47</v>
      </c>
      <c r="G44">
        <v>99.77</v>
      </c>
      <c r="H44">
        <v>79.34</v>
      </c>
      <c r="I44">
        <v>195.49</v>
      </c>
      <c r="J44">
        <v>3.4</v>
      </c>
      <c r="U44" s="227"/>
      <c r="W44" s="223"/>
    </row>
    <row r="45" spans="1:23">
      <c r="U45" s="227"/>
      <c r="W45" s="223"/>
    </row>
    <row r="46" spans="1:23">
      <c r="U46" s="227"/>
      <c r="W46" s="223"/>
    </row>
    <row r="47" spans="1:23">
      <c r="U47" s="227"/>
      <c r="W47" s="223"/>
    </row>
    <row r="48" spans="1:23">
      <c r="U48" s="227"/>
      <c r="W48" s="223"/>
    </row>
    <row r="49" spans="1:23">
      <c r="A49" t="s">
        <v>1053</v>
      </c>
      <c r="U49" s="227"/>
      <c r="W49" s="223"/>
    </row>
    <row r="50" spans="1:23">
      <c r="U50" s="227"/>
      <c r="W50" s="223"/>
    </row>
    <row r="51" spans="1:23">
      <c r="U51" s="227"/>
      <c r="W51" s="223"/>
    </row>
    <row r="52" spans="1:23">
      <c r="U52" s="227"/>
      <c r="W52" s="223"/>
    </row>
    <row r="53" spans="1:23">
      <c r="U53" s="227"/>
      <c r="W53" s="223"/>
    </row>
    <row r="54" spans="1:23">
      <c r="U54" s="227"/>
      <c r="W54" s="223"/>
    </row>
    <row r="55" spans="1:23">
      <c r="U55" s="227"/>
      <c r="W55" s="223"/>
    </row>
    <row r="56" spans="1:23">
      <c r="U56" s="227"/>
      <c r="W56" s="223"/>
    </row>
    <row r="57" spans="1:23">
      <c r="U57" s="227"/>
      <c r="W57" s="223"/>
    </row>
    <row r="58" spans="1:23">
      <c r="U58" s="227"/>
      <c r="W58" s="223"/>
    </row>
    <row r="59" spans="1:23">
      <c r="U59" s="227"/>
      <c r="W59" s="223"/>
    </row>
    <row r="60" spans="1:23">
      <c r="U60" s="227"/>
      <c r="W60" s="223"/>
    </row>
    <row r="61" spans="1:23">
      <c r="U61" s="227"/>
      <c r="W61" s="223"/>
    </row>
    <row r="62" spans="1:23">
      <c r="U62" s="227"/>
    </row>
    <row r="63" spans="1:23">
      <c r="U63" s="227"/>
    </row>
    <row r="64" spans="1:23">
      <c r="U64" s="227"/>
    </row>
    <row r="65" spans="1:21">
      <c r="A65" t="s">
        <v>6</v>
      </c>
      <c r="U65" s="227"/>
    </row>
    <row r="66" spans="1:21">
      <c r="U66" s="227"/>
    </row>
    <row r="67" spans="1:21">
      <c r="U67" s="227"/>
    </row>
    <row r="68" spans="1:21">
      <c r="U68" s="227"/>
    </row>
    <row r="69" spans="1:21">
      <c r="U69" s="227"/>
    </row>
    <row r="70" spans="1:21">
      <c r="U70" s="227"/>
    </row>
    <row r="71" spans="1:21">
      <c r="U71" s="227"/>
    </row>
    <row r="72" spans="1:21">
      <c r="U72" s="227"/>
    </row>
    <row r="73" spans="1:21">
      <c r="U73" s="227"/>
    </row>
    <row r="74" spans="1:21">
      <c r="U74" s="227"/>
    </row>
    <row r="75" spans="1:21">
      <c r="U75" s="227"/>
    </row>
  </sheetData>
  <mergeCells count="2">
    <mergeCell ref="W1:W61"/>
    <mergeCell ref="U1:U7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D04D-C108-485C-85BC-6CFA9ACED5CA}">
  <dimension ref="A1:U175"/>
  <sheetViews>
    <sheetView workbookViewId="0">
      <selection activeCell="B190" sqref="B190"/>
    </sheetView>
  </sheetViews>
  <sheetFormatPr defaultRowHeight="14.45"/>
  <sheetData>
    <row r="1" spans="1:21">
      <c r="A1" t="s">
        <v>1054</v>
      </c>
      <c r="B1">
        <v>5</v>
      </c>
      <c r="C1" t="s">
        <v>1055</v>
      </c>
      <c r="D1" t="s">
        <v>1056</v>
      </c>
      <c r="E1" t="s">
        <v>1057</v>
      </c>
      <c r="F1" t="s">
        <v>1058</v>
      </c>
      <c r="G1" t="s">
        <v>1059</v>
      </c>
      <c r="H1" t="s">
        <v>1060</v>
      </c>
      <c r="I1" t="s">
        <v>1061</v>
      </c>
      <c r="J1" t="s">
        <v>1062</v>
      </c>
      <c r="K1" t="s">
        <v>1063</v>
      </c>
      <c r="L1" t="s">
        <v>1064</v>
      </c>
      <c r="M1" t="s">
        <v>1065</v>
      </c>
      <c r="N1" t="s">
        <v>1066</v>
      </c>
      <c r="O1" t="s">
        <v>1060</v>
      </c>
      <c r="P1" t="s">
        <v>1067</v>
      </c>
      <c r="Q1" t="s">
        <v>1064</v>
      </c>
    </row>
    <row r="2" spans="1:21">
      <c r="A2" t="s">
        <v>1068</v>
      </c>
      <c r="B2" t="s">
        <v>1062</v>
      </c>
      <c r="C2" t="s">
        <v>1069</v>
      </c>
      <c r="D2" t="s">
        <v>74</v>
      </c>
      <c r="E2">
        <v>3133</v>
      </c>
      <c r="F2" t="s">
        <v>51</v>
      </c>
      <c r="G2" t="s">
        <v>1029</v>
      </c>
      <c r="H2" t="s">
        <v>1070</v>
      </c>
      <c r="I2" t="s">
        <v>1071</v>
      </c>
      <c r="J2" t="s">
        <v>1072</v>
      </c>
      <c r="K2" t="s">
        <v>1073</v>
      </c>
      <c r="L2" t="s">
        <v>1074</v>
      </c>
      <c r="M2" t="s">
        <v>1075</v>
      </c>
      <c r="N2" t="s">
        <v>1076</v>
      </c>
      <c r="O2" t="s">
        <v>1077</v>
      </c>
      <c r="P2" t="s">
        <v>1078</v>
      </c>
      <c r="Q2" t="s">
        <v>1079</v>
      </c>
      <c r="R2" t="s">
        <v>1080</v>
      </c>
    </row>
    <row r="3" spans="1:21">
      <c r="A3" t="s">
        <v>1081</v>
      </c>
      <c r="B3" t="s">
        <v>1082</v>
      </c>
      <c r="C3" t="s">
        <v>1083</v>
      </c>
      <c r="D3" t="s">
        <v>1081</v>
      </c>
      <c r="E3" t="s">
        <v>1064</v>
      </c>
      <c r="F3" t="s">
        <v>1084</v>
      </c>
      <c r="G3" t="s">
        <v>1085</v>
      </c>
      <c r="H3" t="s">
        <v>974</v>
      </c>
      <c r="I3">
        <v>2</v>
      </c>
      <c r="J3" t="s">
        <v>1086</v>
      </c>
      <c r="K3" t="s">
        <v>1087</v>
      </c>
      <c r="L3" t="s">
        <v>1088</v>
      </c>
      <c r="M3" t="s">
        <v>1045</v>
      </c>
      <c r="N3" t="s">
        <v>1089</v>
      </c>
      <c r="O3" t="s">
        <v>1090</v>
      </c>
      <c r="P3" t="s">
        <v>75</v>
      </c>
      <c r="Q3" t="s">
        <v>1091</v>
      </c>
      <c r="R3" t="s">
        <v>1092</v>
      </c>
      <c r="S3" t="s">
        <v>1093</v>
      </c>
      <c r="T3" t="s">
        <v>1081</v>
      </c>
      <c r="U3">
        <v>5</v>
      </c>
    </row>
    <row r="4" spans="1:21">
      <c r="A4" t="s">
        <v>1088</v>
      </c>
      <c r="B4" t="s">
        <v>1045</v>
      </c>
      <c r="C4" t="s">
        <v>1069</v>
      </c>
      <c r="D4" t="s">
        <v>74</v>
      </c>
      <c r="E4">
        <v>1947</v>
      </c>
      <c r="F4" t="s">
        <v>1094</v>
      </c>
      <c r="G4" t="s">
        <v>1095</v>
      </c>
      <c r="H4" t="s">
        <v>1096</v>
      </c>
      <c r="I4" t="s">
        <v>1097</v>
      </c>
      <c r="J4" t="s">
        <v>1072</v>
      </c>
      <c r="K4" t="s">
        <v>1098</v>
      </c>
      <c r="L4" t="s">
        <v>1099</v>
      </c>
      <c r="M4" t="s">
        <v>1100</v>
      </c>
      <c r="N4" t="s">
        <v>1101</v>
      </c>
      <c r="O4" t="s">
        <v>1102</v>
      </c>
      <c r="P4" t="s">
        <v>1103</v>
      </c>
      <c r="Q4" t="s">
        <v>1104</v>
      </c>
      <c r="R4" t="s">
        <v>1105</v>
      </c>
    </row>
    <row r="5" spans="1:21">
      <c r="A5" t="s">
        <v>1088</v>
      </c>
      <c r="B5" t="s">
        <v>1081</v>
      </c>
      <c r="C5" t="s">
        <v>1106</v>
      </c>
      <c r="D5" t="s">
        <v>1107</v>
      </c>
      <c r="E5" t="s">
        <v>1108</v>
      </c>
      <c r="F5" t="s">
        <v>1109</v>
      </c>
      <c r="G5" t="s">
        <v>1056</v>
      </c>
      <c r="H5" t="s">
        <v>1077</v>
      </c>
      <c r="I5" t="s">
        <v>1072</v>
      </c>
      <c r="J5" t="s">
        <v>1110</v>
      </c>
      <c r="K5" t="s">
        <v>1111</v>
      </c>
      <c r="L5" t="s">
        <v>1112</v>
      </c>
      <c r="M5" t="s">
        <v>1081</v>
      </c>
      <c r="N5" t="s">
        <v>1113</v>
      </c>
      <c r="O5" t="s">
        <v>1076</v>
      </c>
      <c r="P5" t="s">
        <v>1114</v>
      </c>
      <c r="Q5" t="s">
        <v>1115</v>
      </c>
      <c r="R5" t="s">
        <v>1076</v>
      </c>
      <c r="S5" t="s">
        <v>1116</v>
      </c>
      <c r="T5" t="s">
        <v>1117</v>
      </c>
    </row>
    <row r="6" spans="1:21">
      <c r="A6" t="s">
        <v>1072</v>
      </c>
      <c r="B6" t="s">
        <v>1110</v>
      </c>
      <c r="C6" t="s">
        <v>1062</v>
      </c>
      <c r="D6" t="s">
        <v>1118</v>
      </c>
      <c r="E6" t="s">
        <v>1076</v>
      </c>
      <c r="F6" t="s">
        <v>1119</v>
      </c>
      <c r="G6" t="s">
        <v>1120</v>
      </c>
      <c r="H6" t="s">
        <v>1121</v>
      </c>
      <c r="I6" t="s">
        <v>1045</v>
      </c>
      <c r="J6" t="s">
        <v>1122</v>
      </c>
      <c r="K6">
        <v>5</v>
      </c>
      <c r="L6" t="s">
        <v>1121</v>
      </c>
      <c r="M6" t="s">
        <v>1045</v>
      </c>
      <c r="N6" t="s">
        <v>74</v>
      </c>
      <c r="O6" t="s">
        <v>1123</v>
      </c>
      <c r="P6" t="s">
        <v>1081</v>
      </c>
      <c r="Q6">
        <v>15</v>
      </c>
      <c r="R6" t="s">
        <v>1121</v>
      </c>
      <c r="S6" t="s">
        <v>1045</v>
      </c>
      <c r="T6" t="s">
        <v>1124</v>
      </c>
    </row>
    <row r="7" spans="1:21">
      <c r="A7" t="s">
        <v>1125</v>
      </c>
    </row>
    <row r="8" spans="1:21">
      <c r="A8" t="s">
        <v>1093</v>
      </c>
    </row>
    <row r="9" spans="1:21">
      <c r="A9" t="s">
        <v>966</v>
      </c>
    </row>
    <row r="10" spans="1:21">
      <c r="A10" t="s">
        <v>961</v>
      </c>
      <c r="B10" t="s">
        <v>1126</v>
      </c>
      <c r="C10" t="s">
        <v>1127</v>
      </c>
    </row>
    <row r="11" spans="1:21">
      <c r="A11" t="s">
        <v>1128</v>
      </c>
    </row>
    <row r="12" spans="1:21">
      <c r="A12" t="s">
        <v>1129</v>
      </c>
    </row>
    <row r="13" spans="1:21">
      <c r="A13" t="s">
        <v>1128</v>
      </c>
    </row>
    <row r="14" spans="1:21">
      <c r="A14" t="s">
        <v>1130</v>
      </c>
    </row>
    <row r="15" spans="1:21">
      <c r="A15" t="s">
        <v>1128</v>
      </c>
    </row>
    <row r="16" spans="1:21">
      <c r="A16" t="s">
        <v>1131</v>
      </c>
    </row>
    <row r="17" spans="1:4">
      <c r="A17" t="s">
        <v>1132</v>
      </c>
    </row>
    <row r="18" spans="1:4">
      <c r="A18" t="s">
        <v>1128</v>
      </c>
    </row>
    <row r="19" spans="1:4">
      <c r="A19" t="s">
        <v>1133</v>
      </c>
    </row>
    <row r="20" spans="1:4">
      <c r="A20" t="s">
        <v>1128</v>
      </c>
    </row>
    <row r="21" spans="1:4">
      <c r="A21" t="s">
        <v>1134</v>
      </c>
    </row>
    <row r="22" spans="1:4">
      <c r="A22" t="s">
        <v>1132</v>
      </c>
    </row>
    <row r="23" spans="1:4">
      <c r="A23" t="s">
        <v>1128</v>
      </c>
    </row>
    <row r="24" spans="1:4">
      <c r="A24" t="s">
        <v>1135</v>
      </c>
    </row>
    <row r="25" spans="1:4">
      <c r="A25" t="s">
        <v>1132</v>
      </c>
    </row>
    <row r="26" spans="1:4">
      <c r="A26" t="s">
        <v>1128</v>
      </c>
    </row>
    <row r="27" spans="1:4">
      <c r="A27" t="s">
        <v>1136</v>
      </c>
      <c r="B27" t="s">
        <v>966</v>
      </c>
      <c r="C27" t="s">
        <v>1029</v>
      </c>
    </row>
    <row r="28" spans="1:4">
      <c r="A28" t="s">
        <v>1137</v>
      </c>
    </row>
    <row r="29" spans="1:4">
      <c r="A29" t="s">
        <v>1138</v>
      </c>
      <c r="B29" t="s">
        <v>1081</v>
      </c>
    </row>
    <row r="30" spans="1:4">
      <c r="A30" t="s">
        <v>1139</v>
      </c>
      <c r="B30">
        <v>2007</v>
      </c>
      <c r="C30" t="s">
        <v>1140</v>
      </c>
      <c r="D30">
        <v>-0.14000000000000001</v>
      </c>
    </row>
    <row r="31" spans="1:4">
      <c r="A31" t="s">
        <v>1141</v>
      </c>
    </row>
    <row r="32" spans="1:4">
      <c r="A32">
        <v>-0.27</v>
      </c>
    </row>
    <row r="33" spans="1:3">
      <c r="A33" t="s">
        <v>1142</v>
      </c>
    </row>
    <row r="34" spans="1:3">
      <c r="A34">
        <v>-0.44</v>
      </c>
    </row>
    <row r="35" spans="1:3">
      <c r="A35" t="s">
        <v>1143</v>
      </c>
    </row>
    <row r="36" spans="1:3">
      <c r="A36">
        <v>-0.54</v>
      </c>
    </row>
    <row r="37" spans="1:3">
      <c r="A37" t="s">
        <v>1144</v>
      </c>
    </row>
    <row r="38" spans="1:3">
      <c r="A38">
        <v>-0.83</v>
      </c>
    </row>
    <row r="39" spans="1:3">
      <c r="A39" t="s">
        <v>1145</v>
      </c>
    </row>
    <row r="40" spans="1:3">
      <c r="A40">
        <v>-0.01</v>
      </c>
    </row>
    <row r="41" spans="1:3">
      <c r="A41" t="s">
        <v>1146</v>
      </c>
    </row>
    <row r="42" spans="1:3">
      <c r="A42">
        <v>-0.04</v>
      </c>
    </row>
    <row r="43" spans="1:3">
      <c r="A43" t="s">
        <v>1142</v>
      </c>
    </row>
    <row r="44" spans="1:3">
      <c r="A44" t="s">
        <v>973</v>
      </c>
      <c r="B44">
        <v>28</v>
      </c>
      <c r="C44">
        <v>-0.13</v>
      </c>
    </row>
    <row r="45" spans="1:3">
      <c r="A45" t="s">
        <v>1147</v>
      </c>
    </row>
    <row r="46" spans="1:3">
      <c r="A46">
        <v>-0.26</v>
      </c>
    </row>
    <row r="47" spans="1:3">
      <c r="A47" t="s">
        <v>1148</v>
      </c>
    </row>
    <row r="48" spans="1:3">
      <c r="A48">
        <v>-0.42</v>
      </c>
    </row>
    <row r="49" spans="1:6">
      <c r="A49" t="s">
        <v>1149</v>
      </c>
    </row>
    <row r="50" spans="1:6">
      <c r="A50">
        <v>-0.52</v>
      </c>
    </row>
    <row r="51" spans="1:6">
      <c r="A51" t="s">
        <v>1150</v>
      </c>
    </row>
    <row r="52" spans="1:6">
      <c r="A52">
        <v>-0.78</v>
      </c>
    </row>
    <row r="53" spans="1:6">
      <c r="A53" t="s">
        <v>1151</v>
      </c>
    </row>
    <row r="54" spans="1:6">
      <c r="A54">
        <v>0</v>
      </c>
    </row>
    <row r="55" spans="1:6">
      <c r="A55" t="s">
        <v>1152</v>
      </c>
    </row>
    <row r="56" spans="1:6">
      <c r="A56">
        <v>-0.03</v>
      </c>
    </row>
    <row r="57" spans="1:6">
      <c r="A57" t="s">
        <v>1153</v>
      </c>
    </row>
    <row r="58" spans="1:6">
      <c r="A58" t="s">
        <v>74</v>
      </c>
      <c r="B58">
        <v>1947</v>
      </c>
      <c r="C58" t="s">
        <v>1094</v>
      </c>
    </row>
    <row r="59" spans="1:6">
      <c r="A59" t="s">
        <v>1095</v>
      </c>
      <c r="B59" t="s">
        <v>1096</v>
      </c>
    </row>
    <row r="60" spans="1:6">
      <c r="A60" t="s">
        <v>1097</v>
      </c>
    </row>
    <row r="61" spans="1:6">
      <c r="A61">
        <v>254</v>
      </c>
      <c r="B61" t="s">
        <v>974</v>
      </c>
      <c r="C61">
        <v>5</v>
      </c>
    </row>
    <row r="62" spans="1:6">
      <c r="A62" t="s">
        <v>1154</v>
      </c>
      <c r="B62" t="s">
        <v>1155</v>
      </c>
      <c r="C62" t="s">
        <v>1156</v>
      </c>
      <c r="D62">
        <v>2011</v>
      </c>
      <c r="E62">
        <v>9</v>
      </c>
      <c r="F62">
        <v>5.23</v>
      </c>
    </row>
    <row r="63" spans="1:6">
      <c r="A63" t="s">
        <v>1151</v>
      </c>
    </row>
    <row r="64" spans="1:6">
      <c r="A64">
        <v>0.6</v>
      </c>
    </row>
    <row r="65" spans="1:3">
      <c r="A65" t="s">
        <v>1157</v>
      </c>
    </row>
    <row r="66" spans="1:3">
      <c r="A66">
        <v>4.6500000000000004</v>
      </c>
    </row>
    <row r="67" spans="1:3">
      <c r="A67" t="s">
        <v>1158</v>
      </c>
    </row>
    <row r="68" spans="1:3">
      <c r="A68">
        <v>0.99</v>
      </c>
    </row>
    <row r="69" spans="1:3">
      <c r="A69" t="s">
        <v>1159</v>
      </c>
      <c r="B69" t="s">
        <v>1160</v>
      </c>
      <c r="C69">
        <v>4.97</v>
      </c>
    </row>
    <row r="70" spans="1:3">
      <c r="A70" t="s">
        <v>1161</v>
      </c>
    </row>
    <row r="71" spans="1:3">
      <c r="A71">
        <v>3.89</v>
      </c>
    </row>
    <row r="72" spans="1:3">
      <c r="A72" t="s">
        <v>1151</v>
      </c>
    </row>
    <row r="73" spans="1:3">
      <c r="A73" t="s">
        <v>973</v>
      </c>
      <c r="B73">
        <v>11</v>
      </c>
      <c r="C73">
        <v>5.61</v>
      </c>
    </row>
    <row r="74" spans="1:3">
      <c r="A74" t="s">
        <v>1148</v>
      </c>
    </row>
    <row r="75" spans="1:3">
      <c r="A75">
        <v>0.73</v>
      </c>
    </row>
    <row r="76" spans="1:3">
      <c r="A76" t="s">
        <v>1147</v>
      </c>
    </row>
    <row r="77" spans="1:3">
      <c r="A77">
        <v>5.05</v>
      </c>
    </row>
    <row r="78" spans="1:3">
      <c r="A78" t="s">
        <v>1157</v>
      </c>
    </row>
    <row r="79" spans="1:3">
      <c r="A79">
        <v>1.22</v>
      </c>
    </row>
    <row r="80" spans="1:3">
      <c r="A80" t="s">
        <v>1162</v>
      </c>
    </row>
    <row r="81" spans="1:6">
      <c r="A81">
        <v>1.73</v>
      </c>
    </row>
    <row r="82" spans="1:6">
      <c r="A82" t="s">
        <v>1163</v>
      </c>
    </row>
    <row r="83" spans="1:6">
      <c r="A83">
        <v>5.3</v>
      </c>
    </row>
    <row r="84" spans="1:6">
      <c r="A84" t="s">
        <v>1147</v>
      </c>
    </row>
    <row r="85" spans="1:6">
      <c r="A85">
        <v>4.13</v>
      </c>
    </row>
    <row r="86" spans="1:6">
      <c r="A86" t="s">
        <v>1144</v>
      </c>
    </row>
    <row r="87" spans="1:6">
      <c r="A87" t="s">
        <v>1164</v>
      </c>
    </row>
    <row r="88" spans="1:6">
      <c r="A88" t="s">
        <v>1091</v>
      </c>
      <c r="B88" t="s">
        <v>1092</v>
      </c>
    </row>
    <row r="89" spans="1:6">
      <c r="A89" t="s">
        <v>1093</v>
      </c>
    </row>
    <row r="90" spans="1:6">
      <c r="A90">
        <v>101</v>
      </c>
      <c r="B90" t="s">
        <v>974</v>
      </c>
      <c r="C90">
        <v>3</v>
      </c>
    </row>
    <row r="91" spans="1:6">
      <c r="A91" t="s">
        <v>1154</v>
      </c>
      <c r="B91" t="s">
        <v>1155</v>
      </c>
      <c r="C91" t="s">
        <v>1156</v>
      </c>
      <c r="D91">
        <v>2011</v>
      </c>
      <c r="E91">
        <v>7</v>
      </c>
      <c r="F91">
        <v>1.5</v>
      </c>
    </row>
    <row r="92" spans="1:6">
      <c r="A92" t="s">
        <v>1149</v>
      </c>
    </row>
    <row r="93" spans="1:6">
      <c r="A93">
        <v>0.55000000000000004</v>
      </c>
    </row>
    <row r="94" spans="1:6">
      <c r="A94" t="s">
        <v>1165</v>
      </c>
    </row>
    <row r="95" spans="1:6">
      <c r="A95">
        <v>1.78</v>
      </c>
    </row>
    <row r="96" spans="1:6">
      <c r="A96" t="s">
        <v>1166</v>
      </c>
    </row>
    <row r="97" spans="1:3">
      <c r="A97">
        <v>0.97</v>
      </c>
    </row>
    <row r="98" spans="1:3">
      <c r="A98" t="s">
        <v>1167</v>
      </c>
      <c r="B98" t="s">
        <v>1160</v>
      </c>
      <c r="C98">
        <v>1.25</v>
      </c>
    </row>
    <row r="99" spans="1:3">
      <c r="A99" t="s">
        <v>1145</v>
      </c>
    </row>
    <row r="100" spans="1:3">
      <c r="A100">
        <v>1.05</v>
      </c>
    </row>
    <row r="101" spans="1:3">
      <c r="A101" t="s">
        <v>1168</v>
      </c>
    </row>
    <row r="102" spans="1:3">
      <c r="A102" t="s">
        <v>973</v>
      </c>
      <c r="B102">
        <v>13</v>
      </c>
      <c r="C102">
        <v>1.59</v>
      </c>
    </row>
    <row r="103" spans="1:3">
      <c r="A103" t="s">
        <v>1152</v>
      </c>
    </row>
    <row r="104" spans="1:3">
      <c r="A104">
        <v>0.6</v>
      </c>
    </row>
    <row r="105" spans="1:3">
      <c r="A105" t="s">
        <v>1169</v>
      </c>
    </row>
    <row r="106" spans="1:3">
      <c r="A106">
        <v>1.92</v>
      </c>
    </row>
    <row r="107" spans="1:3">
      <c r="A107" t="s">
        <v>1170</v>
      </c>
    </row>
    <row r="108" spans="1:3">
      <c r="A108">
        <v>1.0900000000000001</v>
      </c>
    </row>
    <row r="109" spans="1:3">
      <c r="A109" t="s">
        <v>1165</v>
      </c>
    </row>
    <row r="110" spans="1:3">
      <c r="A110">
        <v>1.52</v>
      </c>
    </row>
    <row r="111" spans="1:3">
      <c r="A111" t="s">
        <v>1158</v>
      </c>
    </row>
    <row r="112" spans="1:3">
      <c r="A112">
        <v>1.31</v>
      </c>
    </row>
    <row r="113" spans="1:3">
      <c r="A113" t="s">
        <v>1145</v>
      </c>
    </row>
    <row r="114" spans="1:3">
      <c r="A114">
        <v>1.1000000000000001</v>
      </c>
    </row>
    <row r="115" spans="1:3">
      <c r="A115" t="s">
        <v>1168</v>
      </c>
    </row>
    <row r="116" spans="1:3">
      <c r="A116" t="s">
        <v>1171</v>
      </c>
      <c r="B116" t="s">
        <v>1172</v>
      </c>
    </row>
    <row r="117" spans="1:3">
      <c r="A117" t="s">
        <v>1102</v>
      </c>
    </row>
    <row r="118" spans="1:3">
      <c r="A118" t="s">
        <v>1173</v>
      </c>
      <c r="B118" t="s">
        <v>1174</v>
      </c>
      <c r="C118" t="s">
        <v>1110</v>
      </c>
    </row>
    <row r="119" spans="1:3">
      <c r="A119">
        <v>0.25</v>
      </c>
      <c r="B119">
        <v>2</v>
      </c>
      <c r="C119">
        <v>1.57</v>
      </c>
    </row>
    <row r="120" spans="1:3">
      <c r="A120" t="s">
        <v>1175</v>
      </c>
    </row>
    <row r="121" spans="1:3">
      <c r="A121">
        <v>0.63</v>
      </c>
    </row>
    <row r="122" spans="1:3">
      <c r="A122" t="s">
        <v>1143</v>
      </c>
    </row>
    <row r="123" spans="1:3">
      <c r="A123">
        <v>1.94</v>
      </c>
    </row>
    <row r="124" spans="1:3">
      <c r="A124" t="s">
        <v>1150</v>
      </c>
    </row>
    <row r="125" spans="1:3">
      <c r="A125">
        <v>1.25</v>
      </c>
    </row>
    <row r="126" spans="1:3">
      <c r="A126" t="s">
        <v>1148</v>
      </c>
    </row>
    <row r="127" spans="1:3">
      <c r="A127">
        <v>1.73</v>
      </c>
    </row>
    <row r="128" spans="1:3">
      <c r="A128" t="s">
        <v>1176</v>
      </c>
    </row>
    <row r="129" spans="1:9">
      <c r="A129">
        <v>1.25</v>
      </c>
    </row>
    <row r="130" spans="1:9">
      <c r="A130" t="s">
        <v>1143</v>
      </c>
    </row>
    <row r="131" spans="1:9">
      <c r="A131">
        <v>1</v>
      </c>
    </row>
    <row r="132" spans="1:9">
      <c r="A132" t="s">
        <v>1144</v>
      </c>
    </row>
    <row r="133" spans="1:9">
      <c r="A133">
        <v>0.5</v>
      </c>
      <c r="B133">
        <v>1</v>
      </c>
      <c r="C133">
        <v>1.54</v>
      </c>
      <c r="D133">
        <v>0.6</v>
      </c>
      <c r="E133">
        <v>2.0099999999999998</v>
      </c>
      <c r="F133">
        <v>1.17</v>
      </c>
      <c r="G133">
        <v>1.72</v>
      </c>
      <c r="H133">
        <v>1.25</v>
      </c>
      <c r="I133">
        <v>1.1299999999999999</v>
      </c>
    </row>
    <row r="134" spans="1:9">
      <c r="A134">
        <v>1</v>
      </c>
      <c r="B134">
        <v>6</v>
      </c>
      <c r="C134">
        <v>1.57</v>
      </c>
    </row>
    <row r="135" spans="1:9">
      <c r="A135" t="s">
        <v>1147</v>
      </c>
    </row>
    <row r="136" spans="1:9">
      <c r="A136">
        <v>0.55000000000000004</v>
      </c>
    </row>
    <row r="137" spans="1:9">
      <c r="A137" t="s">
        <v>1147</v>
      </c>
    </row>
    <row r="138" spans="1:9">
      <c r="A138">
        <v>1.86</v>
      </c>
    </row>
    <row r="139" spans="1:9">
      <c r="A139" t="s">
        <v>1152</v>
      </c>
    </row>
    <row r="140" spans="1:9">
      <c r="A140">
        <v>0.99</v>
      </c>
    </row>
    <row r="141" spans="1:9">
      <c r="A141" t="s">
        <v>1148</v>
      </c>
    </row>
    <row r="142" spans="1:9">
      <c r="A142">
        <v>1.35</v>
      </c>
    </row>
    <row r="143" spans="1:9">
      <c r="A143" t="s">
        <v>1177</v>
      </c>
    </row>
    <row r="144" spans="1:9">
      <c r="A144">
        <v>1.31</v>
      </c>
    </row>
    <row r="145" spans="1:3">
      <c r="A145" t="s">
        <v>1168</v>
      </c>
    </row>
    <row r="146" spans="1:3">
      <c r="A146">
        <v>1.1100000000000001</v>
      </c>
    </row>
    <row r="147" spans="1:3">
      <c r="A147" t="s">
        <v>1142</v>
      </c>
    </row>
    <row r="148" spans="1:3">
      <c r="A148">
        <v>1.25</v>
      </c>
      <c r="B148">
        <v>2</v>
      </c>
      <c r="C148">
        <v>1.64</v>
      </c>
    </row>
    <row r="149" spans="1:3">
      <c r="A149" t="s">
        <v>1178</v>
      </c>
    </row>
    <row r="150" spans="1:3">
      <c r="A150">
        <v>0.69</v>
      </c>
    </row>
    <row r="151" spans="1:3">
      <c r="A151" t="s">
        <v>1178</v>
      </c>
    </row>
    <row r="152" spans="1:3">
      <c r="A152">
        <v>2.0299999999999998</v>
      </c>
    </row>
    <row r="153" spans="1:3">
      <c r="A153" t="s">
        <v>1146</v>
      </c>
    </row>
    <row r="154" spans="1:3">
      <c r="A154">
        <v>1.2</v>
      </c>
    </row>
    <row r="155" spans="1:3">
      <c r="A155" t="s">
        <v>1178</v>
      </c>
    </row>
    <row r="156" spans="1:3">
      <c r="A156">
        <v>1.66</v>
      </c>
    </row>
    <row r="157" spans="1:3">
      <c r="A157" t="s">
        <v>1153</v>
      </c>
    </row>
    <row r="158" spans="1:3">
      <c r="A158">
        <v>1.34</v>
      </c>
    </row>
    <row r="159" spans="1:3">
      <c r="A159" t="s">
        <v>1178</v>
      </c>
    </row>
    <row r="160" spans="1:3">
      <c r="A160">
        <v>1.1200000000000001</v>
      </c>
    </row>
    <row r="161" spans="1:3">
      <c r="A161" t="s">
        <v>1178</v>
      </c>
    </row>
    <row r="162" spans="1:3">
      <c r="A162">
        <v>1.5</v>
      </c>
      <c r="B162">
        <v>2</v>
      </c>
      <c r="C162">
        <v>1.64</v>
      </c>
    </row>
    <row r="163" spans="1:3">
      <c r="A163" t="s">
        <v>1168</v>
      </c>
    </row>
    <row r="164" spans="1:3">
      <c r="A164">
        <v>0.62</v>
      </c>
    </row>
    <row r="165" spans="1:3">
      <c r="A165" t="s">
        <v>1142</v>
      </c>
    </row>
    <row r="166" spans="1:3">
      <c r="A166">
        <v>1.95</v>
      </c>
    </row>
    <row r="167" spans="1:3">
      <c r="A167" t="s">
        <v>1175</v>
      </c>
    </row>
    <row r="168" spans="1:3">
      <c r="A168">
        <v>1.0900000000000001</v>
      </c>
    </row>
    <row r="169" spans="1:3">
      <c r="A169" t="s">
        <v>1146</v>
      </c>
    </row>
    <row r="170" spans="1:3">
      <c r="A170">
        <v>1.53</v>
      </c>
    </row>
    <row r="171" spans="1:3">
      <c r="A171" t="s">
        <v>1147</v>
      </c>
    </row>
    <row r="172" spans="1:3">
      <c r="A172">
        <v>1.36</v>
      </c>
    </row>
    <row r="173" spans="1:3">
      <c r="A173" t="s">
        <v>1145</v>
      </c>
    </row>
    <row r="174" spans="1:3">
      <c r="A174">
        <v>1.1299999999999999</v>
      </c>
    </row>
    <row r="175" spans="1:3">
      <c r="A175" t="s">
        <v>1142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1219B-639D-4AEF-AD28-E160844AC93B}">
  <dimension ref="A1:L50"/>
  <sheetViews>
    <sheetView workbookViewId="0">
      <selection activeCell="E5" sqref="E5"/>
    </sheetView>
  </sheetViews>
  <sheetFormatPr defaultRowHeight="14.45"/>
  <cols>
    <col min="12" max="12" width="30.7109375" customWidth="1"/>
  </cols>
  <sheetData>
    <row r="1" spans="1:12" ht="24.95" customHeight="1">
      <c r="A1" t="s">
        <v>95</v>
      </c>
      <c r="B1" t="s">
        <v>74</v>
      </c>
      <c r="C1" t="s">
        <v>1179</v>
      </c>
      <c r="D1" t="s">
        <v>74</v>
      </c>
      <c r="E1" t="s">
        <v>1180</v>
      </c>
      <c r="F1" t="s">
        <v>74</v>
      </c>
      <c r="G1" t="s">
        <v>1181</v>
      </c>
      <c r="H1" t="s">
        <v>1182</v>
      </c>
      <c r="I1" t="s">
        <v>74</v>
      </c>
      <c r="J1">
        <v>1947</v>
      </c>
      <c r="L1" s="223" t="s">
        <v>1183</v>
      </c>
    </row>
    <row r="2" spans="1:12">
      <c r="A2" t="s">
        <v>1184</v>
      </c>
      <c r="B2" t="s">
        <v>1185</v>
      </c>
      <c r="C2" t="s">
        <v>1186</v>
      </c>
      <c r="D2" t="s">
        <v>1187</v>
      </c>
      <c r="L2" s="223"/>
    </row>
    <row r="3" spans="1:12">
      <c r="A3" t="s">
        <v>1188</v>
      </c>
      <c r="B3" t="s">
        <v>1189</v>
      </c>
      <c r="C3" t="s">
        <v>1190</v>
      </c>
      <c r="D3" t="s">
        <v>1191</v>
      </c>
      <c r="L3" s="223"/>
    </row>
    <row r="4" spans="1:12">
      <c r="A4" t="s">
        <v>1192</v>
      </c>
      <c r="B4" t="s">
        <v>1193</v>
      </c>
      <c r="C4" t="s">
        <v>1194</v>
      </c>
      <c r="D4" t="s">
        <v>1195</v>
      </c>
      <c r="L4" s="223"/>
    </row>
    <row r="5" spans="1:12">
      <c r="A5" t="s">
        <v>1196</v>
      </c>
      <c r="B5" t="s">
        <v>1197</v>
      </c>
      <c r="C5" t="s">
        <v>1198</v>
      </c>
      <c r="D5" t="s">
        <v>1199</v>
      </c>
      <c r="L5" s="223"/>
    </row>
    <row r="6" spans="1:12">
      <c r="A6" t="s">
        <v>1200</v>
      </c>
      <c r="B6" t="s">
        <v>1201</v>
      </c>
      <c r="C6" t="s">
        <v>1202</v>
      </c>
      <c r="D6" t="s">
        <v>1203</v>
      </c>
      <c r="L6" s="223"/>
    </row>
    <row r="7" spans="1:12">
      <c r="A7" t="s">
        <v>1204</v>
      </c>
      <c r="B7" t="s">
        <v>1205</v>
      </c>
      <c r="C7" t="s">
        <v>1206</v>
      </c>
      <c r="D7" t="s">
        <v>1207</v>
      </c>
      <c r="H7">
        <v>0.2</v>
      </c>
      <c r="L7" s="223"/>
    </row>
    <row r="8" spans="1:12">
      <c r="A8" t="s">
        <v>1208</v>
      </c>
      <c r="B8" t="s">
        <v>1209</v>
      </c>
      <c r="C8" t="s">
        <v>1210</v>
      </c>
      <c r="D8" t="s">
        <v>1211</v>
      </c>
      <c r="H8">
        <v>0.26</v>
      </c>
      <c r="L8" s="223"/>
    </row>
    <row r="9" spans="1:12">
      <c r="A9" t="s">
        <v>1212</v>
      </c>
      <c r="B9" t="s">
        <v>1213</v>
      </c>
      <c r="C9" t="s">
        <v>1214</v>
      </c>
      <c r="D9" t="s">
        <v>1215</v>
      </c>
      <c r="H9">
        <v>0.28000000000000003</v>
      </c>
      <c r="L9" s="223"/>
    </row>
    <row r="10" spans="1:12">
      <c r="A10" t="s">
        <v>1216</v>
      </c>
      <c r="B10" t="s">
        <v>1217</v>
      </c>
      <c r="C10" t="s">
        <v>1218</v>
      </c>
      <c r="D10" t="s">
        <v>1219</v>
      </c>
      <c r="H10">
        <v>0.2</v>
      </c>
      <c r="L10" s="223"/>
    </row>
    <row r="11" spans="1:12">
      <c r="A11" t="s">
        <v>1220</v>
      </c>
      <c r="B11" t="s">
        <v>1221</v>
      </c>
      <c r="C11" t="s">
        <v>1222</v>
      </c>
      <c r="D11" t="s">
        <v>1223</v>
      </c>
      <c r="L11" s="223"/>
    </row>
    <row r="12" spans="1:12">
      <c r="A12" t="s">
        <v>1224</v>
      </c>
      <c r="B12" t="s">
        <v>1225</v>
      </c>
      <c r="C12" t="s">
        <v>1226</v>
      </c>
      <c r="D12" t="s">
        <v>1227</v>
      </c>
      <c r="L12" s="223"/>
    </row>
    <row r="13" spans="1:12">
      <c r="A13" t="s">
        <v>1228</v>
      </c>
      <c r="B13" t="s">
        <v>1229</v>
      </c>
      <c r="C13" t="s">
        <v>1230</v>
      </c>
      <c r="D13" t="s">
        <v>1231</v>
      </c>
      <c r="L13" s="223"/>
    </row>
    <row r="14" spans="1:12">
      <c r="A14" t="s">
        <v>1232</v>
      </c>
      <c r="B14" t="s">
        <v>1233</v>
      </c>
      <c r="C14" t="s">
        <v>1234</v>
      </c>
      <c r="D14" t="s">
        <v>1235</v>
      </c>
      <c r="L14" s="223"/>
    </row>
    <row r="15" spans="1:12">
      <c r="A15" t="s">
        <v>1236</v>
      </c>
      <c r="B15">
        <v>6.33</v>
      </c>
      <c r="C15">
        <v>6.26</v>
      </c>
      <c r="D15">
        <v>6.11</v>
      </c>
      <c r="H15">
        <v>5.9</v>
      </c>
      <c r="I15" t="s">
        <v>974</v>
      </c>
      <c r="J15">
        <v>0.39</v>
      </c>
      <c r="L15" s="223"/>
    </row>
    <row r="16" spans="1:12">
      <c r="A16" t="s">
        <v>1237</v>
      </c>
      <c r="B16" t="s">
        <v>1221</v>
      </c>
      <c r="C16" t="s">
        <v>1222</v>
      </c>
      <c r="D16" t="s">
        <v>1223</v>
      </c>
      <c r="L16" s="223"/>
    </row>
    <row r="17" spans="2:12">
      <c r="B17" t="s">
        <v>1045</v>
      </c>
      <c r="L17" s="223"/>
    </row>
    <row r="18" spans="2:12">
      <c r="L18" s="223"/>
    </row>
    <row r="19" spans="2:12">
      <c r="L19" s="223"/>
    </row>
    <row r="20" spans="2:12">
      <c r="L20" s="223"/>
    </row>
    <row r="21" spans="2:12">
      <c r="L21" s="223"/>
    </row>
    <row r="22" spans="2:12">
      <c r="L22" s="223"/>
    </row>
    <row r="23" spans="2:12">
      <c r="L23" s="223"/>
    </row>
    <row r="24" spans="2:12">
      <c r="L24" s="223"/>
    </row>
    <row r="25" spans="2:12">
      <c r="L25" s="223"/>
    </row>
    <row r="26" spans="2:12">
      <c r="L26" s="223"/>
    </row>
    <row r="27" spans="2:12">
      <c r="L27" s="223"/>
    </row>
    <row r="28" spans="2:12">
      <c r="L28" s="223"/>
    </row>
    <row r="29" spans="2:12">
      <c r="L29" s="223"/>
    </row>
    <row r="30" spans="2:12">
      <c r="L30" s="223"/>
    </row>
    <row r="31" spans="2:12">
      <c r="L31" s="223"/>
    </row>
    <row r="32" spans="2:12">
      <c r="L32" s="223"/>
    </row>
    <row r="33" spans="12:12">
      <c r="L33" s="223"/>
    </row>
    <row r="34" spans="12:12">
      <c r="L34" s="223"/>
    </row>
    <row r="35" spans="12:12">
      <c r="L35" s="223"/>
    </row>
    <row r="36" spans="12:12">
      <c r="L36" s="223"/>
    </row>
    <row r="37" spans="12:12">
      <c r="L37" s="223"/>
    </row>
    <row r="38" spans="12:12">
      <c r="L38" s="223"/>
    </row>
    <row r="39" spans="12:12">
      <c r="L39" s="223"/>
    </row>
    <row r="40" spans="12:12">
      <c r="L40" s="223"/>
    </row>
    <row r="41" spans="12:12">
      <c r="L41" s="223"/>
    </row>
    <row r="42" spans="12:12">
      <c r="L42" s="223"/>
    </row>
    <row r="43" spans="12:12">
      <c r="L43" s="223"/>
    </row>
    <row r="44" spans="12:12">
      <c r="L44" s="223"/>
    </row>
    <row r="45" spans="12:12">
      <c r="L45" s="223"/>
    </row>
    <row r="46" spans="12:12">
      <c r="L46" s="223"/>
    </row>
    <row r="47" spans="12:12">
      <c r="L47" s="223"/>
    </row>
    <row r="48" spans="12:12">
      <c r="L48" s="223"/>
    </row>
    <row r="49" spans="12:12">
      <c r="L49" s="223"/>
    </row>
    <row r="50" spans="12:12">
      <c r="L50" s="223"/>
    </row>
  </sheetData>
  <mergeCells count="1">
    <mergeCell ref="L1:L5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4666-0C8B-4F5D-8366-1CC48FDF0D5B}">
  <dimension ref="A1"/>
  <sheetViews>
    <sheetView workbookViewId="0">
      <selection activeCell="B5" sqref="B5"/>
    </sheetView>
  </sheetViews>
  <sheetFormatPr defaultRowHeight="14.45"/>
  <cols>
    <col min="1" max="1" width="18.42578125" customWidth="1"/>
  </cols>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29548C27B0A6F46AB6894F4FE87CEF3" ma:contentTypeVersion="10" ma:contentTypeDescription="Create a new document." ma:contentTypeScope="" ma:versionID="96e1ddd2251031a2c0953df1b34983e6">
  <xsd:schema xmlns:xsd="http://www.w3.org/2001/XMLSchema" xmlns:xs="http://www.w3.org/2001/XMLSchema" xmlns:p="http://schemas.microsoft.com/office/2006/metadata/properties" xmlns:ns3="5aabf84b-cef9-482d-8681-97b7a0d12441" xmlns:ns4="0253d25e-89fb-43f5-9102-c9369ddacdf4" targetNamespace="http://schemas.microsoft.com/office/2006/metadata/properties" ma:root="true" ma:fieldsID="db5a2629d6d72a4315157f50ceac7414" ns3:_="" ns4:_="">
    <xsd:import namespace="5aabf84b-cef9-482d-8681-97b7a0d12441"/>
    <xsd:import namespace="0253d25e-89fb-43f5-9102-c9369ddacdf4"/>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abf84b-cef9-482d-8681-97b7a0d12441"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53d25e-89fb-43f5-9102-c9369ddacdf4"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SharingHintHash" ma:index="17"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D038DAB-7614-488E-BD7B-71FAA874C08C}"/>
</file>

<file path=customXml/itemProps2.xml><?xml version="1.0" encoding="utf-8"?>
<ds:datastoreItem xmlns:ds="http://schemas.openxmlformats.org/officeDocument/2006/customXml" ds:itemID="{F648B15A-E13F-49FE-AC57-4ADD4D5CDC48}"/>
</file>

<file path=customXml/itemProps3.xml><?xml version="1.0" encoding="utf-8"?>
<ds:datastoreItem xmlns:ds="http://schemas.openxmlformats.org/officeDocument/2006/customXml" ds:itemID="{70FC8759-92F9-4D84-8329-BD56982B734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Schuur, Stacy S. (Fed)</dc:creator>
  <cp:keywords/>
  <dc:description/>
  <cp:lastModifiedBy/>
  <cp:revision/>
  <dcterms:created xsi:type="dcterms:W3CDTF">2021-04-22T15:39:18Z</dcterms:created>
  <dcterms:modified xsi:type="dcterms:W3CDTF">2021-07-07T16:04:29Z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0x010100829548C27B0A6F46AB6894F4FE87CEF3</vt:lpwstr>
  </property>
</Properties>
</file>