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DD7EDF6B-DB4A-C349-AB47-4FB45A8E2CE7}" xr6:coauthVersionLast="47" xr6:coauthVersionMax="47" xr10:uidLastSave="{00000000-0000-0000-0000-000000000000}"/>
  <bookViews>
    <workbookView xWindow="0" yWindow="740" windowWidth="30240" windowHeight="18900" activeTab="4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" l="1"/>
  <c r="C10" i="6"/>
  <c r="C7" i="6"/>
  <c r="C4" i="6"/>
  <c r="C3" i="6"/>
  <c r="B86" i="1" l="1"/>
  <c r="C66" i="5"/>
  <c r="F5" i="5"/>
  <c r="F4" i="5"/>
  <c r="F3" i="5"/>
  <c r="C40" i="5" s="1"/>
  <c r="C41" i="5" l="1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C54" i="5" l="1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<sst xmlns="http://schemas.openxmlformats.org/spreadsheetml/2006/main" count="456" uniqueCount="254">
  <si>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</si>
  <si>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</si>
  <si>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</si>
  <si>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</si>
  <si>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</si>
  <si>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</si>
  <si>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</si>
  <si>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</si>
  <si>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</si>
  <si>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</si>
  <si>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</si>
  <si>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</si>
  <si>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</si>
  <si>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</si>
  <si>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</si>
  <si>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</si>
  <si>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</si>
  <si>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</si>
  <si>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</si>
  <si>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</si>
  <si>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</si>
  <si>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</si>
  <si>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</si>
  <si>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</si>
  <si>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</si>
  <si>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</si>
  <si>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</si>
  <si>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</si>
  <si>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</si>
  <si>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</si>
  <si>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</si>
  <si>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</si>
  <si>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</si>
  <si>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</si>
  <si>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</si>
  <si>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</si>
  <si>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</si>
  <si>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</si>
  <si>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</si>
  <si>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</si>
  <si>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</si>
  <si>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</si>
  <si>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</si>
  <si>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</si>
  <si>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</si>
  <si>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</si>
  <si>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</si>
  <si>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</si>
  <si>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</si>
  <si>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</si>
  <si>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</si>
  <si>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</si>
  <si>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</si>
  <si>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</si>
  <si>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</si>
  <si>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</si>
  <si>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</si>
  <si>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</si>
  <si>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</si>
  <si>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</si>
  <si>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</si>
  <si>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</si>
  <si>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</si>
  <si>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</si>
  <si>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</si>
  <si>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</si>
  <si>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</si>
  <si>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</si>
  <si>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</si>
  <si>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</si>
  <si>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</si>
  <si>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</si>
  <si>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</si>
  <si>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</si>
  <si>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</si>
  <si>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</si>
  <si>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</si>
  <si>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</si>
  <si>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</si>
  <si>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</si>
  <si>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</si>
  <si>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</si>
  <si>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</si>
  <si>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</si>
  <si>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</si>
  <si>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</si>
  <si>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</si>
  <si>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</si>
  <si>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</si>
  <si>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</si>
  <si>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</si>
  <si>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</si>
  <si>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</si>
  <si>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</si>
  <si>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</si>
  <si>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</si>
  <si>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</si>
  <si>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</si>
  <si>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</si>
  <si>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</si>
  <si>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</si>
  <si>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</si>
  <si>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</si>
  <si>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</si>
  <si>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</si>
  <si>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</si>
  <si>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</si>
  <si>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</si>
  <si>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</si>
  <si>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</si>
  <si>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</si>
  <si>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</si>
  <si>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</si>
  <si>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</si>
  <si>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</si>
  <si>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</si>
  <si>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</si>
  <si>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</si>
  <si>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</si>
  <si>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</si>
  <si>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</si>
  <si>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</si>
  <si>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</si>
  <si>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</si>
  <si>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</si>
  <si>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</si>
  <si>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</si>
  <si>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</si>
  <si>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</si>
  <si>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</si>
  <si>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</si>
  <si>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</si>
  <si>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</si>
  <si>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</si>
  <si>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</si>
  <si>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</si>
  <si>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</si>
  <si>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</si>
  <si>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</si>
  <si>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</si>
  <si>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</si>
  <si>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</si>
  <si>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</si>
  <si>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</si>
  <si>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</si>
  <si>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</si>
  <si>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</si>
  <si>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</si>
  <si>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</si>
  <si>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</si>
  <si>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</si>
  <si>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</si>
  <si>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</si>
  <si>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</si>
  <si>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</si>
  <si>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</si>
  <si>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</si>
  <si>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</si>
  <si>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</si>
  <si>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</si>
  <si>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</si>
  <si>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</si>
  <si>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</si>
  <si>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</si>
  <si>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</si>
  <si>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</si>
  <si>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</si>
  <si>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</si>
  <si>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</si>
  <si>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</si>
  <si>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</si>
  <si>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</si>
  <si>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</si>
  <si>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</si>
  <si>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</si>
  <si>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</si>
  <si>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</si>
  <si>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</si>
  <si>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</si>
  <si>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</si>
  <si>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</si>
  <si>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</si>
  <si>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</si>
  <si>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</si>
  <si>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</si>
  <si>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</si>
  <si>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</si>
  <si>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</si>
  <si>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</si>
  <si>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</si>
  <si>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</si>
  <si>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</si>
  <si>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</si>
  <si>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</si>
  <si>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</si>
  <si>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</si>
  <si>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</si>
  <si>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</si>
  <si>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</si>
  <si>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</si>
  <si>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</si>
  <si>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</si>
  <si>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</si>
  <si>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</si>
  <si>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</si>
  <si>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</si>
  <si>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</si>
  <si>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</si>
  <si>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</si>
  <si>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</si>
  <si>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</si>
  <si>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</si>
  <si>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</si>
  <si>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</si>
  <si>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</si>
  <si>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</si>
  <si>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</si>
  <si>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</si>
  <si>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</si>
  <si>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</si>
  <si>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</si>
  <si>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</si>
  <si>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</si>
  <si>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</si>
  <si>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</si>
  <si>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</si>
  <si>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</si>
  <si>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</si>
  <si>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</si>
  <si>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</si>
  <si>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</si>
  <si>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</si>
  <si>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</si>
  <si>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</si>
  <si>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</si>
  <si>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</si>
  <si>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</si>
  <si>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</si>
  <si>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</si>
  <si>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</si>
  <si>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</si>
  <si>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</si>
  <si>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</si>
  <si>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</si>
  <si>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</si>
  <si>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</si>
  <si>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</si>
  <si>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</si>
  <si>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</si>
  <si>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</si>
  <si>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ewd</t>
  </si>
  <si>
    <t>ewd0</t>
  </si>
  <si>
    <t>Verteilung</t>
  </si>
  <si>
    <t>Speicherung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</si>
</sst>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8"/>
  <sheetViews>
    <sheetView topLeftCell="A40" workbookViewId="0">
      <selection activeCell="B84" sqref="B84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28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 B76 B78 B83 B48 B49 B21 B22 B17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K1" workbookViewId="0">
      <selection activeCell="V20" sqref="V20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1779.2697025209013</v>
      </c>
      <c r="AE20" s="2" t="s">
        <v>128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126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31163.496960842906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6718.9418297981456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5172.1584301122384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0.30265289590216216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0.35642220938814029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1.0294793343450768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5172.1584301122384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1.1105888522405576</v>
      </c>
    </row>
    <row r="45" spans="2:5" x14ac:dyDescent="0.2">
      <c r="B45" s="2" t="s">
        <v>222</v>
      </c>
      <c r="C45">
        <f>C26*C31</f>
        <v>0.36692929886670422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E13"/>
  <sheetViews>
    <sheetView tabSelected="1" workbookViewId="0">
      <selection activeCell="B14" sqref="B14"/>
    </sheetView>
  </sheetViews>
  <sheetFormatPr baseColWidth="10" defaultRowHeight="16" x14ac:dyDescent="0.2"/>
  <cols>
    <col min="2" max="2" width="28" bestFit="1" customWidth="1"/>
  </cols>
  <sheetData>
    <row r="2" spans="2:5" x14ac:dyDescent="0.2">
      <c r="B2" s="2" t="s">
        <v>170</v>
      </c>
    </row>
    <row r="3" spans="2:5" x14ac:dyDescent="0.2">
      <c r="B3" t="s">
        <v>139</v>
      </c>
      <c r="C3" t="str">
        <f>Gebäude!B75</f>
        <v>Ja</v>
      </c>
    </row>
    <row r="4" spans="2:5" x14ac:dyDescent="0.2">
      <c r="B4" t="s">
        <v>247</v>
      </c>
      <c r="C4" t="str">
        <f>Gebäude!B77</f>
        <v>innerhalb</v>
      </c>
    </row>
    <row r="6" spans="2:5" x14ac:dyDescent="0.2">
      <c r="B6" s="2" t="s">
        <v>249</v>
      </c>
    </row>
    <row r="7" spans="2:5" x14ac:dyDescent="0.2">
      <c r="B7" t="s">
        <v>212</v>
      </c>
      <c r="C7">
        <f>Bilanzierung!V20</f>
        <v>1377</v>
      </c>
    </row>
    <row r="9" spans="2:5" x14ac:dyDescent="0.2">
      <c r="B9" s="2" t="s">
        <v>252</v>
      </c>
    </row>
    <row r="10" spans="2:5" x14ac:dyDescent="0.2">
      <c r="B10" t="s">
        <v>251</v>
      </c>
      <c r="C10">
        <f>IF(C3="Ja",IF(C4="innerhalb",2.252,2.29),1.193)</f>
        <v>2.2519999999999998</v>
      </c>
    </row>
    <row r="11" spans="2:5" x14ac:dyDescent="0.2">
      <c r="B11" t="s">
        <v>250</v>
      </c>
      <c r="C11">
        <f>1+(C10-1)*(12.5/C7)</f>
        <v>1.011365286855483</v>
      </c>
      <c r="E11" s="6"/>
    </row>
    <row r="12" spans="2:5" x14ac:dyDescent="0.2">
      <c r="E12" s="6"/>
    </row>
    <row r="13" spans="2:5" x14ac:dyDescent="0.2">
      <c r="B13" s="2" t="s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2023-11-17T12:03:14Z</dcterms:modified>
</cp:coreProperties>
</file>