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060" yWindow="1240" windowWidth="28800" windowHeight="17500" activeTab="9"/>
  </bookViews>
  <sheets>
    <sheet sheetId="27" name="VU-60120-4P3CCT" state="visible" r:id="rId4"/>
    <sheet sheetId="26" name="HEH-SM24-6P" state="visible" r:id="rId5"/>
    <sheet sheetId="25" name="WHD-SM-P24" state="visible" r:id="rId6"/>
    <sheet sheetId="24" name="HEH-SM1X4-2P" state="visible" r:id="rId7"/>
    <sheet sheetId="23" name="VU-6060-4P3CCT" state="visible" r:id="rId8"/>
    <sheet sheetId="22" name="VU-6060-6P3CCT" state="visible" r:id="rId9"/>
    <sheet sheetId="20" name="HEH-6PSM22" state="visible" r:id="rId10"/>
    <sheet sheetId="2" name="领星产品表现" state="visible" r:id="rId11"/>
    <sheet sheetId="3" name="亿数通产品表现" state="visible" r:id="rId12"/>
    <sheet sheetId="4" name="亿数通业务报告" state="visible" r:id="rId13"/>
    <sheet sheetId="5" name="亿数通广告日报" state="hidden" r:id="rId14"/>
  </sheets>
  <definedNames>
    <definedName name="_xlnm._FilterDatabase">'领星产品表现'!$A$1:$A$421</definedName>
  </definedNames>
  <calcPr calcId="171027"/>
</workbook>
</file>

<file path=xl/sharedStrings.xml><?xml version="1.0" encoding="utf-8"?>
<sst xmlns="http://schemas.openxmlformats.org/spreadsheetml/2006/main" count="6546" uniqueCount="737">
  <si>
    <t>ASIN</t>
  </si>
  <si>
    <t>日期</t>
  </si>
  <si>
    <t>总计</t>
  </si>
  <si>
    <t>B09MDHMPZD</t>
  </si>
  <si>
    <t>星期</t>
  </si>
  <si>
    <t>9.5-11</t>
  </si>
  <si>
    <t>9.12-18</t>
  </si>
  <si>
    <t>Mon</t>
  </si>
  <si>
    <t>Tue</t>
  </si>
  <si>
    <t>Wed</t>
  </si>
  <si>
    <t>Thu</t>
  </si>
  <si>
    <t>Fri</t>
  </si>
  <si>
    <t>Sat</t>
  </si>
  <si>
    <t>Sun</t>
  </si>
  <si>
    <t>销售数据</t>
  </si>
  <si>
    <t>总销量</t>
  </si>
  <si>
    <t>总销售额</t>
  </si>
  <si>
    <t>原价销售额</t>
  </si>
  <si>
    <r>
      <t>FBA</t>
    </r>
    <r>
      <rPr>
        <charset val="134"/>
        <family val="2"/>
        <sz val="12"/>
        <rFont val="微软雅黑"/>
      </rPr>
      <t>库存</t>
    </r>
  </si>
  <si>
    <t>总订单数</t>
  </si>
  <si>
    <t>流量数据</t>
  </si>
  <si>
    <t>会话</t>
  </si>
  <si>
    <t>页面浏览量</t>
  </si>
  <si>
    <r>
      <rPr>
        <charset val="134"/>
        <color rgb="FFC00000"/>
        <family val="2"/>
        <sz val="12"/>
        <rFont val="微软雅黑"/>
      </rPr>
      <t>总体转化率</t>
    </r>
    <r>
      <rPr>
        <color rgb="FFC00000"/>
        <family val="2"/>
        <sz val="12"/>
        <rFont val="Calibri"/>
      </rPr>
      <t xml:space="preserve">
(</t>
    </r>
    <r>
      <rPr>
        <charset val="134"/>
        <color rgb="FFC00000"/>
        <family val="2"/>
        <sz val="12"/>
        <rFont val="微软雅黑"/>
      </rPr>
      <t>会话</t>
    </r>
    <r>
      <rPr>
        <color rgb="FFC00000"/>
        <family val="2"/>
        <sz val="12"/>
        <rFont val="Calibri"/>
      </rPr>
      <t>/</t>
    </r>
    <r>
      <rPr>
        <charset val="134"/>
        <color rgb="FFC00000"/>
        <family val="2"/>
        <sz val="12"/>
        <rFont val="微软雅黑"/>
      </rPr>
      <t>订单</t>
    </r>
    <r>
      <rPr>
        <color rgb="FFC00000"/>
        <family val="2"/>
        <sz val="12"/>
        <rFont val="Calibri"/>
      </rPr>
      <t>)</t>
    </r>
  </si>
  <si>
    <t>自然数据</t>
  </si>
  <si>
    <t>自然订单数</t>
  </si>
  <si>
    <t>自然销量</t>
  </si>
  <si>
    <t>自然销售额</t>
  </si>
  <si>
    <t>自然销量占比</t>
  </si>
  <si>
    <t>预估自然点击</t>
  </si>
  <si>
    <t>自然订单转化率</t>
  </si>
  <si>
    <r>
      <t>广告数据</t>
    </r>
    <r>
      <rPr>
        <color indexed="8"/>
        <family val="2"/>
        <sz val="12"/>
        <rFont val="Calibri"/>
      </rPr>
      <t xml:space="preserve">
(SP/SD)</t>
    </r>
  </si>
  <si>
    <t>曝光量</t>
  </si>
  <si>
    <t>点击量</t>
  </si>
  <si>
    <t>点击率</t>
  </si>
  <si>
    <r>
      <rPr>
        <charset val="134"/>
        <family val="2"/>
        <sz val="12"/>
        <rFont val="微软雅黑"/>
      </rPr>
      <t>订单转化率</t>
    </r>
    <r>
      <rPr>
        <family val="2"/>
        <sz val="12"/>
        <rFont val="Calibri"/>
      </rPr>
      <t xml:space="preserve">
</t>
    </r>
    <r>
      <rPr>
        <charset val="134"/>
        <family val="2"/>
        <sz val="12"/>
        <rFont val="微软雅黑"/>
      </rPr>
      <t>总广告订单数</t>
    </r>
    <r>
      <rPr>
        <family val="2"/>
        <sz val="12"/>
        <rFont val="Calibri"/>
      </rPr>
      <t>/</t>
    </r>
    <r>
      <rPr>
        <charset val="134"/>
        <family val="2"/>
        <sz val="12"/>
        <rFont val="微软雅黑"/>
      </rPr>
      <t>点击量</t>
    </r>
  </si>
  <si>
    <t>ACoS</t>
  </si>
  <si>
    <r>
      <t xml:space="preserve">ACoTS
</t>
    </r>
    <r>
      <rPr>
        <charset val="134"/>
        <color rgb="FF000000"/>
        <sz val="12"/>
        <rFont val="宋体"/>
      </rPr>
      <t>（广告费</t>
    </r>
    <r>
      <rPr>
        <color rgb="FF000000"/>
        <family val="2"/>
        <sz val="12"/>
        <rFont val="Calibri"/>
      </rPr>
      <t>/</t>
    </r>
    <r>
      <rPr>
        <charset val="134"/>
        <color rgb="FF000000"/>
        <sz val="12"/>
        <rFont val="宋体"/>
      </rPr>
      <t>整体销售额）</t>
    </r>
  </si>
  <si>
    <r>
      <rPr>
        <color rgb="FF000000"/>
        <family val="2"/>
        <sz val="12"/>
        <rFont val="Calibri"/>
      </rPr>
      <t xml:space="preserve">ASoTS
</t>
    </r>
    <r>
      <rPr>
        <charset val="134"/>
        <color rgb="FF000000"/>
        <sz val="12"/>
        <rFont val="宋体"/>
      </rPr>
      <t>广告销售额</t>
    </r>
    <r>
      <rPr>
        <color rgb="FF000000"/>
        <family val="2"/>
        <sz val="12"/>
        <rFont val="Calibri"/>
      </rPr>
      <t>/</t>
    </r>
    <r>
      <rPr>
        <charset val="134"/>
        <color rgb="FF000000"/>
        <sz val="12"/>
        <rFont val="宋体"/>
      </rPr>
      <t>原价销售额</t>
    </r>
    <r>
      <rPr>
        <color rgb="FF000000"/>
        <family val="2"/>
        <sz val="12"/>
        <rFont val="Calibri"/>
      </rPr>
      <t>*100%</t>
    </r>
  </si>
  <si>
    <t>平均点击费用</t>
  </si>
  <si>
    <t>广告花费</t>
  </si>
  <si>
    <t>广告销量</t>
  </si>
  <si>
    <t>广告平均售价</t>
  </si>
  <si>
    <t>广告订单数</t>
  </si>
  <si>
    <t>广告销售额</t>
  </si>
  <si>
    <t xml:space="preserve">广告数据
(SBV)</t>
  </si>
  <si>
    <t>订单转化率</t>
  </si>
  <si>
    <r>
      <t xml:space="preserve">广告数据
</t>
    </r>
    <r>
      <rPr>
        <charset val="134"/>
        <color rgb="FFC00000"/>
        <family val="2"/>
        <sz val="12"/>
        <rFont val="微软雅黑"/>
      </rPr>
      <t>(SB)</t>
    </r>
    <r>
      <rPr>
        <b/>
        <charset val="134"/>
        <color rgb="FFC00000"/>
        <family val="2"/>
        <sz val="12"/>
        <rFont val="微软雅黑"/>
      </rPr>
      <t>全SKU</t>
    </r>
  </si>
  <si>
    <r>
      <t xml:space="preserve">预估总广告
</t>
    </r>
    <r>
      <rPr>
        <charset val="134"/>
        <color rgb="FFC00000"/>
        <family val="2"/>
        <sz val="12"/>
        <rFont val="微软雅黑"/>
      </rPr>
      <t>（SB均分摊）</t>
    </r>
  </si>
  <si>
    <t>广告总花费</t>
  </si>
  <si>
    <t>广告总订单数</t>
  </si>
  <si>
    <t>广告总销售额</t>
  </si>
  <si>
    <t>折扣</t>
  </si>
  <si>
    <r>
      <rPr>
        <family val="2"/>
        <sz val="12"/>
        <rFont val="Calibri"/>
      </rPr>
      <t>coupon</t>
    </r>
    <r>
      <rPr>
        <charset val="134"/>
        <family val="2"/>
        <sz val="12"/>
        <rFont val="微软雅黑"/>
      </rPr>
      <t>销量</t>
    </r>
  </si>
  <si>
    <r>
      <t>coupon</t>
    </r>
    <r>
      <rPr>
        <charset val="134"/>
        <color theme="0"/>
        <family val="2"/>
        <sz val="12"/>
        <rFont val="微软雅黑"/>
      </rPr>
      <t>销售额</t>
    </r>
  </si>
  <si>
    <r>
      <rPr>
        <family val="2"/>
        <sz val="12"/>
        <rFont val="Calibri"/>
      </rPr>
      <t>promotion</t>
    </r>
    <r>
      <rPr>
        <charset val="134"/>
        <family val="2"/>
        <sz val="12"/>
        <rFont val="微软雅黑"/>
      </rPr>
      <t>销量</t>
    </r>
  </si>
  <si>
    <r>
      <t>promotion</t>
    </r>
    <r>
      <rPr>
        <charset val="134"/>
        <color theme="0"/>
        <family val="2"/>
        <sz val="12"/>
        <rFont val="微软雅黑"/>
      </rPr>
      <t>销售额</t>
    </r>
  </si>
  <si>
    <t>Review</t>
  </si>
  <si>
    <t>首页差评数</t>
  </si>
  <si>
    <t>好评/差评数量</t>
  </si>
  <si>
    <t>评分</t>
  </si>
  <si>
    <t>排名</t>
  </si>
  <si>
    <t>小类目</t>
  </si>
  <si>
    <t>Close To Ceiling Light Fixtures</t>
  </si>
  <si>
    <t>自然排名</t>
  </si>
  <si>
    <t>SP排名</t>
  </si>
  <si>
    <t>运营备注</t>
  </si>
  <si>
    <t>日常备注</t>
  </si>
  <si>
    <t>日总结</t>
  </si>
  <si>
    <t>周总结</t>
  </si>
  <si>
    <t>B08DR92CTZ</t>
  </si>
  <si>
    <t>B07HH46NHF</t>
  </si>
  <si>
    <t>B08CHB5B7L</t>
  </si>
  <si>
    <t>B09MDGNFJV</t>
  </si>
  <si>
    <t>B09MDG9ZVR</t>
  </si>
  <si>
    <t>B08DRKT5N5</t>
  </si>
  <si>
    <t>时间</t>
  </si>
  <si>
    <t>父ASIN</t>
  </si>
  <si>
    <t>价格</t>
  </si>
  <si>
    <t>FBA可售</t>
  </si>
  <si>
    <t>销量</t>
  </si>
  <si>
    <t>订单量</t>
  </si>
  <si>
    <t>销售额</t>
  </si>
  <si>
    <t>B2B 销量</t>
  </si>
  <si>
    <t>B2B 销售额</t>
  </si>
  <si>
    <t>B2B 订单量</t>
  </si>
  <si>
    <t>促销销量</t>
  </si>
  <si>
    <t>促销销售额</t>
  </si>
  <si>
    <t>促销订单量</t>
  </si>
  <si>
    <t>大类排名</t>
  </si>
  <si>
    <t>小类排名</t>
  </si>
  <si>
    <t>退款量</t>
  </si>
  <si>
    <t>退款率</t>
  </si>
  <si>
    <t>评论数</t>
  </si>
  <si>
    <t>留评率</t>
  </si>
  <si>
    <t>促销折扣</t>
  </si>
  <si>
    <t>毛利润</t>
  </si>
  <si>
    <t>毛利率</t>
  </si>
  <si>
    <t>ROI</t>
  </si>
  <si>
    <t>退货量</t>
  </si>
  <si>
    <t>退货率</t>
  </si>
  <si>
    <t>Buybox</t>
  </si>
  <si>
    <t>CPC</t>
  </si>
  <si>
    <t>CTR</t>
  </si>
  <si>
    <t>ROAS</t>
  </si>
  <si>
    <t>ACOS</t>
  </si>
  <si>
    <t>ACoAS</t>
  </si>
  <si>
    <t>ASoAS</t>
  </si>
  <si>
    <t>CPO</t>
  </si>
  <si>
    <t>CPM</t>
  </si>
  <si>
    <t>广告订单量</t>
  </si>
  <si>
    <t>广告订单占比</t>
  </si>
  <si>
    <t>广告CVR</t>
  </si>
  <si>
    <t>展示</t>
  </si>
  <si>
    <t>点击</t>
  </si>
  <si>
    <t>运营日志</t>
  </si>
  <si>
    <t>2022-09-01</t>
  </si>
  <si>
    <t>B0B2DRS944</t>
  </si>
  <si>
    <t>$186.59</t>
  </si>
  <si>
    <t>Tools &amp; Home Improvement：91146</t>
  </si>
  <si>
    <t>Close To Ceiling Light Fixtures：759</t>
  </si>
  <si>
    <t>$309.99</t>
  </si>
  <si>
    <t>$89.99</t>
  </si>
  <si>
    <t>Tools &amp; Home Improvement：106844</t>
  </si>
  <si>
    <t>Close To Ceiling Light Fixtures：901</t>
  </si>
  <si>
    <t>$37.99</t>
  </si>
  <si>
    <t>Tools &amp; Home Improvement：306210</t>
  </si>
  <si>
    <t>Lighting Accessories：5913</t>
  </si>
  <si>
    <t>B0B46S7HXT</t>
  </si>
  <si>
    <t>$213.99</t>
  </si>
  <si>
    <t>$298.89</t>
  </si>
  <si>
    <t>Tools &amp; Home Improvement：99747</t>
  </si>
  <si>
    <t>Close To Ceiling Light Fixtures：845</t>
  </si>
  <si>
    <t>B09K6FDJ64</t>
  </si>
  <si>
    <t>$195.99</t>
  </si>
  <si>
    <t>$129.99</t>
  </si>
  <si>
    <t>Tools &amp; Home Improvement：320738</t>
  </si>
  <si>
    <t>Close To Ceiling Light Fixtures：2915</t>
  </si>
  <si>
    <t>B0B46QVKPR</t>
  </si>
  <si>
    <t>$308.99</t>
  </si>
  <si>
    <t>$196.99</t>
  </si>
  <si>
    <t>2022-09-02</t>
  </si>
  <si>
    <t>Tools &amp; Home Improvement：143751</t>
  </si>
  <si>
    <t>Close To Ceiling Light Fixtures：1274</t>
  </si>
  <si>
    <t>Tools &amp; Home Improvement：66107</t>
  </si>
  <si>
    <t>Close To Ceiling Light Fixtures：498</t>
  </si>
  <si>
    <t>Tools &amp; Home Improvement：89110</t>
  </si>
  <si>
    <t>Close To Ceiling Light Fixtures：737</t>
  </si>
  <si>
    <t>Tools &amp; Home Improvement：108448</t>
  </si>
  <si>
    <t>Close To Ceiling Light Fixtures：922</t>
  </si>
  <si>
    <t>Tools &amp; Home Improvement：339857</t>
  </si>
  <si>
    <t>Lighting Accessories：6633</t>
  </si>
  <si>
    <t>2022-09-03</t>
  </si>
  <si>
    <t>Tools &amp; Home Improvement：152077</t>
  </si>
  <si>
    <t>Close To Ceiling Light Fixtures：1376</t>
  </si>
  <si>
    <t>Tools &amp; Home Improvement：385775</t>
  </si>
  <si>
    <t>Lighting Accessories：7732</t>
  </si>
  <si>
    <t>Tools &amp; Home Improvement：132875</t>
  </si>
  <si>
    <t>Close To Ceiling Light Fixtures：1181</t>
  </si>
  <si>
    <t>Tools &amp; Home Improvement：217320</t>
  </si>
  <si>
    <t>Close To Ceiling Light Fixtures：1982</t>
  </si>
  <si>
    <t>Tools &amp; Home Improvement：170063</t>
  </si>
  <si>
    <t>Close To Ceiling Light Fixtures：1541</t>
  </si>
  <si>
    <t>2022-09-04</t>
  </si>
  <si>
    <t>Tools &amp; Home Improvement：121712</t>
  </si>
  <si>
    <t>Close To Ceiling Light Fixtures：1089</t>
  </si>
  <si>
    <t>Tools &amp; Home Improvement：133461</t>
  </si>
  <si>
    <t>Close To Ceiling Light Fixtures：1218</t>
  </si>
  <si>
    <t>Tools &amp; Home Improvement：116134</t>
  </si>
  <si>
    <t>Close To Ceiling Light Fixtures：1029</t>
  </si>
  <si>
    <t>Tools &amp; Home Improvement：417168</t>
  </si>
  <si>
    <t>Lighting Accessories：8546</t>
  </si>
  <si>
    <t>Tools &amp; Home Improvement：162282</t>
  </si>
  <si>
    <t>Close To Ceiling Light Fixtures：1462</t>
  </si>
  <si>
    <t>2022-09-05</t>
  </si>
  <si>
    <t>Tools &amp; Home Improvement：198237</t>
  </si>
  <si>
    <t>Close To Ceiling Light Fixtures：1868</t>
  </si>
  <si>
    <t>0.00%</t>
  </si>
  <si>
    <t>37.64%</t>
  </si>
  <si>
    <t>39.07%</t>
  </si>
  <si>
    <t>0.55%</t>
  </si>
  <si>
    <t>3.86%</t>
  </si>
  <si>
    <t>6.35%</t>
  </si>
  <si>
    <t>100.00%</t>
  </si>
  <si>
    <t>28.57%</t>
  </si>
  <si>
    <t>Tools &amp; Home Improvement：228016</t>
  </si>
  <si>
    <t>Close To Ceiling Light Fixtures：2243</t>
  </si>
  <si>
    <t>0.09%</t>
  </si>
  <si>
    <t>36.73%</t>
  </si>
  <si>
    <t>0.37%</t>
  </si>
  <si>
    <t>Tools &amp; Home Improvement：437053</t>
  </si>
  <si>
    <t>Lighting Accessories：8958</t>
  </si>
  <si>
    <t>0.41%</t>
  </si>
  <si>
    <t>Tools &amp; Home Improvement：190929</t>
  </si>
  <si>
    <t>Close To Ceiling Light Fixtures：1796</t>
  </si>
  <si>
    <t>0.30%</t>
  </si>
  <si>
    <t>Tools &amp; Home Improvement：211702</t>
  </si>
  <si>
    <t>Close To Ceiling Light Fixtures：2041</t>
  </si>
  <si>
    <t>0.29%</t>
  </si>
  <si>
    <t>0.18%</t>
  </si>
  <si>
    <t>2022-09-06</t>
  </si>
  <si>
    <t>Tools &amp; Home Improvement：125207</t>
  </si>
  <si>
    <t>Close To Ceiling Light Fixtures：1119</t>
  </si>
  <si>
    <t>30.22%</t>
  </si>
  <si>
    <t>38.34%</t>
  </si>
  <si>
    <t>0.49%</t>
  </si>
  <si>
    <t>6.98%</t>
  </si>
  <si>
    <t>7.03%</t>
  </si>
  <si>
    <t>50.00%</t>
  </si>
  <si>
    <t>14.29%</t>
  </si>
  <si>
    <t>Tools &amp; Home Improvement：102255</t>
  </si>
  <si>
    <t>Close To Ceiling Light Fixtures：884</t>
  </si>
  <si>
    <t>33.14%</t>
  </si>
  <si>
    <t>67.07%</t>
  </si>
  <si>
    <t>0.32%</t>
  </si>
  <si>
    <t>7.28%</t>
  </si>
  <si>
    <t>Tools &amp; Home Improvement：111770</t>
  </si>
  <si>
    <t>Close To Ceiling Light Fixtures：987</t>
  </si>
  <si>
    <t>Tools &amp; Home Improvement：138211</t>
  </si>
  <si>
    <t>Close To Ceiling Light Fixtures：1277</t>
  </si>
  <si>
    <t>Tools &amp; Home Improvement：462330</t>
  </si>
  <si>
    <t>Lighting Accessories：9578</t>
  </si>
  <si>
    <t>0.58%</t>
  </si>
  <si>
    <t>Tools &amp; Home Improvement：127389</t>
  </si>
  <si>
    <t>Close To Ceiling Light Fixtures：1095</t>
  </si>
  <si>
    <t>38.09%</t>
  </si>
  <si>
    <t>75.15%</t>
  </si>
  <si>
    <t>0.23%</t>
  </si>
  <si>
    <t>7.66%</t>
  </si>
  <si>
    <t>4.02%</t>
  </si>
  <si>
    <t>33.42%</t>
  </si>
  <si>
    <t>33.33%</t>
  </si>
  <si>
    <t>16.67%</t>
  </si>
  <si>
    <t>Tools &amp; Home Improvement：133556</t>
  </si>
  <si>
    <t>Close To Ceiling Light Fixtures：1160</t>
  </si>
  <si>
    <t>96.00%</t>
  </si>
  <si>
    <t>33.37%</t>
  </si>
  <si>
    <t>38.85%</t>
  </si>
  <si>
    <t>0.48%</t>
  </si>
  <si>
    <t>1.36%</t>
  </si>
  <si>
    <t>80.00%</t>
  </si>
  <si>
    <t>-34.74%</t>
  </si>
  <si>
    <t>Tools &amp; Home Improvement：115030</t>
  </si>
  <si>
    <t>Close To Ceiling Light Fixtures：965</t>
  </si>
  <si>
    <t>0.27%</t>
  </si>
  <si>
    <t>1.06%</t>
  </si>
  <si>
    <t>Tools &amp; Home Improvement：490421</t>
  </si>
  <si>
    <t>Lighting Accessories：10141</t>
  </si>
  <si>
    <t>1.12%</t>
  </si>
  <si>
    <t>0.08%</t>
  </si>
  <si>
    <t>Tools &amp; Home Improvement：92660</t>
  </si>
  <si>
    <t>Lighting Accessories：1491</t>
  </si>
  <si>
    <t>9.44%</t>
  </si>
  <si>
    <t>11.71%</t>
  </si>
  <si>
    <t>0.75%</t>
  </si>
  <si>
    <t>8.48%</t>
  </si>
  <si>
    <t>1.56%</t>
  </si>
  <si>
    <t>14.42%</t>
  </si>
  <si>
    <t>Tools &amp; Home Improvement：93519</t>
  </si>
  <si>
    <t>Close To Ceiling Light Fixtures：769</t>
  </si>
  <si>
    <t>45.94%</t>
  </si>
  <si>
    <t>0.65%</t>
  </si>
  <si>
    <t>0.98%</t>
  </si>
  <si>
    <t>0.10%</t>
  </si>
  <si>
    <t>Tools &amp; Home Improvement：106372</t>
  </si>
  <si>
    <t>Close To Ceiling Light Fixtures：926</t>
  </si>
  <si>
    <t>0.90%</t>
  </si>
  <si>
    <t>Tools &amp; Home Improvement：124156</t>
  </si>
  <si>
    <t>Close To Ceiling Light Fixtures：1080</t>
  </si>
  <si>
    <t>22.07%</t>
  </si>
  <si>
    <t>Tools &amp; Home Improvement：199819</t>
  </si>
  <si>
    <t>Close To Ceiling Light Fixtures：1802</t>
  </si>
  <si>
    <t>29.14%</t>
  </si>
  <si>
    <t>0.31%</t>
  </si>
  <si>
    <t>2022-09-09</t>
  </si>
  <si>
    <t>Tools &amp; Home Improvement：132611</t>
  </si>
  <si>
    <t>Close To Ceiling Light Fixtures：1134</t>
  </si>
  <si>
    <t>-11.54%</t>
  </si>
  <si>
    <t>Tools &amp; Home Improvement：119990</t>
  </si>
  <si>
    <t>Lighting Accessories：2023</t>
  </si>
  <si>
    <t>12.22%</t>
  </si>
  <si>
    <t>81.68%</t>
  </si>
  <si>
    <t>1.02%</t>
  </si>
  <si>
    <t>10.66%</t>
  </si>
  <si>
    <t>3.55%</t>
  </si>
  <si>
    <t>Tools &amp; Home Improvement：115415</t>
  </si>
  <si>
    <t>Close To Ceiling Light Fixtures：983</t>
  </si>
  <si>
    <t>-26.57%</t>
  </si>
  <si>
    <t>0.21%</t>
  </si>
  <si>
    <t>0.99%</t>
  </si>
  <si>
    <t>1.83%</t>
  </si>
  <si>
    <t>184.57%</t>
  </si>
  <si>
    <t>200.00%</t>
  </si>
  <si>
    <t>66.67%</t>
  </si>
  <si>
    <t>Tools &amp; Home Improvement：150694</t>
  </si>
  <si>
    <t>Close To Ceiling Light Fixtures：1312</t>
  </si>
  <si>
    <t>34.24%</t>
  </si>
  <si>
    <t>89.68%</t>
  </si>
  <si>
    <t>4.06%</t>
  </si>
  <si>
    <t>0.62%</t>
  </si>
  <si>
    <t>3.74%</t>
  </si>
  <si>
    <t>Tools &amp; Home Improvement：159144</t>
  </si>
  <si>
    <t>Close To Ceiling Light Fixtures：1433</t>
  </si>
  <si>
    <t>38.57%</t>
  </si>
  <si>
    <t>0.78%</t>
  </si>
  <si>
    <t>2022-09-10</t>
  </si>
  <si>
    <t>Tools &amp; Home Improvement：213198</t>
  </si>
  <si>
    <t>Lighting Accessories：4167</t>
  </si>
  <si>
    <t>0.47%</t>
  </si>
  <si>
    <t>Tools &amp; Home Improvement：209995</t>
  </si>
  <si>
    <t>Close To Ceiling Light Fixtures：1969</t>
  </si>
  <si>
    <t>0.40%</t>
  </si>
  <si>
    <t>Tools &amp; Home Improvement：200298</t>
  </si>
  <si>
    <t>Close To Ceiling Light Fixtures：1856</t>
  </si>
  <si>
    <t>0.38%</t>
  </si>
  <si>
    <t>Tools &amp; Home Improvement：248093</t>
  </si>
  <si>
    <t>Close To Ceiling Light Fixtures：2295</t>
  </si>
  <si>
    <t>36.59%</t>
  </si>
  <si>
    <t>0.25%</t>
  </si>
  <si>
    <t>Tools &amp; Home Improvement：183161</t>
  </si>
  <si>
    <t>Close To Ceiling Light Fixtures：1695</t>
  </si>
  <si>
    <t>2022-09-11</t>
  </si>
  <si>
    <t>Tools &amp; Home Improvement：279602</t>
  </si>
  <si>
    <t>Close To Ceiling Light Fixtures：2623</t>
  </si>
  <si>
    <t>95.93%</t>
  </si>
  <si>
    <t>0.05%</t>
  </si>
  <si>
    <t>Tools &amp; Home Improvement：246496</t>
  </si>
  <si>
    <t>Close To Ceiling Light Fixtures：2364</t>
  </si>
  <si>
    <t>Tools &amp; Home Improvement：208872</t>
  </si>
  <si>
    <t>Close To Ceiling Light Fixtures：1976</t>
  </si>
  <si>
    <t>0.66%</t>
  </si>
  <si>
    <t>Tools &amp; Home Improvement：247196</t>
  </si>
  <si>
    <t>Lighting Accessories：4893</t>
  </si>
  <si>
    <t>0.26%</t>
  </si>
  <si>
    <t>Tools &amp; Home Improvement：220267</t>
  </si>
  <si>
    <t>Close To Ceiling Light Fixtures：2078</t>
  </si>
  <si>
    <t>Tools &amp; Home Improvement：235790</t>
  </si>
  <si>
    <t>Close To Ceiling Light Fixtures：2226</t>
  </si>
  <si>
    <t>0.07%</t>
  </si>
  <si>
    <t>2022-09-12</t>
  </si>
  <si>
    <t>Tools &amp; Home Improvement：259330</t>
  </si>
  <si>
    <t>Close To Ceiling Light Fixtures：2451</t>
  </si>
  <si>
    <t>-24.24%</t>
  </si>
  <si>
    <t>0.04%</t>
  </si>
  <si>
    <t>1.09%</t>
  </si>
  <si>
    <t>Tools &amp; Home Improvement：269016</t>
  </si>
  <si>
    <t>Close To Ceiling Light Fixtures：2531</t>
  </si>
  <si>
    <t>29.95%</t>
  </si>
  <si>
    <t>66.09%</t>
  </si>
  <si>
    <t>0.56%</t>
  </si>
  <si>
    <t>1.39%</t>
  </si>
  <si>
    <t>2.41%</t>
  </si>
  <si>
    <t>Tools &amp; Home Improvement：320445</t>
  </si>
  <si>
    <t>Lighting Accessories：6486</t>
  </si>
  <si>
    <t>1.19%</t>
  </si>
  <si>
    <t>Tools &amp; Home Improvement：168684</t>
  </si>
  <si>
    <t>Close To Ceiling Light Fixtures：1595</t>
  </si>
  <si>
    <t>0.34%</t>
  </si>
  <si>
    <t>Tools &amp; Home Improvement：231243</t>
  </si>
  <si>
    <t>Close To Ceiling Light Fixtures：2165</t>
  </si>
  <si>
    <t>31.62%</t>
  </si>
  <si>
    <t>2022-09-13</t>
  </si>
  <si>
    <t>Tools &amp; Home Improvement：196428</t>
  </si>
  <si>
    <t>Lighting Accessories：3557</t>
  </si>
  <si>
    <t>19.97%</t>
  </si>
  <si>
    <t>231.08%</t>
  </si>
  <si>
    <t>0.54%</t>
  </si>
  <si>
    <t>Tools &amp; Home Improvement：119409</t>
  </si>
  <si>
    <t>Close To Ceiling Light Fixtures：1067</t>
  </si>
  <si>
    <t>124.50%</t>
  </si>
  <si>
    <t>0.03%</t>
  </si>
  <si>
    <t>1.17%</t>
  </si>
  <si>
    <t>178.04%</t>
  </si>
  <si>
    <t>1.11%</t>
  </si>
  <si>
    <t>Tools &amp; Home Improvement：173449</t>
  </si>
  <si>
    <t>Close To Ceiling Light Fixtures：1602</t>
  </si>
  <si>
    <t>16.02%</t>
  </si>
  <si>
    <t>226.68%</t>
  </si>
  <si>
    <t>0.13%</t>
  </si>
  <si>
    <t>2.27%</t>
  </si>
  <si>
    <t>Tools &amp; Home Improvement：163419</t>
  </si>
  <si>
    <t>Close To Ceiling Light Fixtures：1485</t>
  </si>
  <si>
    <t>0.44%</t>
  </si>
  <si>
    <t>0.15%</t>
  </si>
  <si>
    <t>2022-09-14</t>
  </si>
  <si>
    <t>Tools &amp; Home Improvement：89279</t>
  </si>
  <si>
    <t>Close To Ceiling Light Fixtures：743</t>
  </si>
  <si>
    <t>125.18%</t>
  </si>
  <si>
    <t>0.14%</t>
  </si>
  <si>
    <t>4.25%</t>
  </si>
  <si>
    <t>3.39%</t>
  </si>
  <si>
    <t>Tools &amp; Home Improvement：207782</t>
  </si>
  <si>
    <t>Close To Ceiling Light Fixtures：1897</t>
  </si>
  <si>
    <t>38.58%</t>
  </si>
  <si>
    <t>187.01%</t>
  </si>
  <si>
    <t>Tools &amp; Home Improvement：258814</t>
  </si>
  <si>
    <t>Lighting Accessories：4768</t>
  </si>
  <si>
    <t>209.24%</t>
  </si>
  <si>
    <t>0.28%</t>
  </si>
  <si>
    <t>7.11%</t>
  </si>
  <si>
    <t>Tools &amp; Home Improvement：179829</t>
  </si>
  <si>
    <t>Close To Ceiling Light Fixtures：1642</t>
  </si>
  <si>
    <t>206.86%</t>
  </si>
  <si>
    <t>8.20%</t>
  </si>
  <si>
    <t>Tools &amp; Home Improvement：72957</t>
  </si>
  <si>
    <t>Close To Ceiling Light Fixtures：572</t>
  </si>
  <si>
    <t>34.85%</t>
  </si>
  <si>
    <t>0.24%</t>
  </si>
  <si>
    <t>2022-09-15</t>
  </si>
  <si>
    <t>Tools &amp; Home Improvement：160935</t>
  </si>
  <si>
    <t>Lighting Accessories：2770</t>
  </si>
  <si>
    <t>22.90%</t>
  </si>
  <si>
    <t>172.78%</t>
  </si>
  <si>
    <t>0.72%</t>
  </si>
  <si>
    <t>8.14%</t>
  </si>
  <si>
    <t>Tools &amp; Home Improvement：169516</t>
  </si>
  <si>
    <t>Close To Ceiling Light Fixtures：1530</t>
  </si>
  <si>
    <t>1.25%</t>
  </si>
  <si>
    <t>Tools &amp; Home Improvement：148572</t>
  </si>
  <si>
    <t>Close To Ceiling Light Fixtures：1326</t>
  </si>
  <si>
    <t>21.05%</t>
  </si>
  <si>
    <t>0.22%</t>
  </si>
  <si>
    <t>0.19%</t>
  </si>
  <si>
    <t>Tools &amp; Home Improvement：266933</t>
  </si>
  <si>
    <t>Close To Ceiling Light Fixtures：2469</t>
  </si>
  <si>
    <t>36.16%</t>
  </si>
  <si>
    <t>Tools &amp; Home Improvement：129369</t>
  </si>
  <si>
    <t>Close To Ceiling Light Fixtures：1158</t>
  </si>
  <si>
    <t>29.33%</t>
  </si>
  <si>
    <t>180.75%</t>
  </si>
  <si>
    <t>2.21%</t>
  </si>
  <si>
    <t>198.05%</t>
  </si>
  <si>
    <t>0.79%</t>
  </si>
  <si>
    <t>7.87%</t>
  </si>
  <si>
    <t>25.00%</t>
  </si>
  <si>
    <t>Tools &amp; Home Improvement：261377</t>
  </si>
  <si>
    <t>Lighting Accessories：4838</t>
  </si>
  <si>
    <t>Tools &amp; Home Improvement：115912</t>
  </si>
  <si>
    <t>Close To Ceiling Light Fixtures：1007</t>
  </si>
  <si>
    <t>97.22%</t>
  </si>
  <si>
    <t>B0BFLDQCVT</t>
  </si>
  <si>
    <t>$0.00</t>
  </si>
  <si>
    <t>Tools &amp; Home Improvement：310849</t>
  </si>
  <si>
    <t>Close To Ceiling Light Fixtures：2855</t>
  </si>
  <si>
    <t>33.99%</t>
  </si>
  <si>
    <t>0.68%</t>
  </si>
  <si>
    <t>Tools &amp; Home Improvement：98798</t>
  </si>
  <si>
    <t>Close To Ceiling Light Fixtures：836</t>
  </si>
  <si>
    <t>2022-09-17</t>
  </si>
  <si>
    <t>Tools &amp; Home Improvement：208276</t>
  </si>
  <si>
    <t>56.17%</t>
  </si>
  <si>
    <t>128.04%</t>
  </si>
  <si>
    <t>3.30%</t>
  </si>
  <si>
    <t>Tools &amp; Home Improvement：183800</t>
  </si>
  <si>
    <t>Close To Ceiling Light Fixtures：1739</t>
  </si>
  <si>
    <t>35.61%</t>
  </si>
  <si>
    <t>0.36%</t>
  </si>
  <si>
    <t>1.03%</t>
  </si>
  <si>
    <t>Tools &amp; Home Improvement：294823</t>
  </si>
  <si>
    <t>Lighting Accessories：5702</t>
  </si>
  <si>
    <t>14.60%</t>
  </si>
  <si>
    <t>Tools &amp; Home Improvement：197365</t>
  </si>
  <si>
    <t>Close To Ceiling Light Fixtures：1860</t>
  </si>
  <si>
    <t>$61.99</t>
  </si>
  <si>
    <t>Tools &amp; Home Improvement：326009</t>
  </si>
  <si>
    <t>Close To Ceiling Light Fixtures：3001</t>
  </si>
  <si>
    <t>0.42%</t>
  </si>
  <si>
    <t>3.06%</t>
  </si>
  <si>
    <t>22.22%</t>
  </si>
  <si>
    <t>标题</t>
  </si>
  <si>
    <t>父SKU</t>
  </si>
  <si>
    <t>SKU</t>
  </si>
  <si>
    <t>FNSKU</t>
  </si>
  <si>
    <t>品牌</t>
  </si>
  <si>
    <t>优惠券销量</t>
  </si>
  <si>
    <t>优惠券销售额</t>
  </si>
  <si>
    <t>ACoTS</t>
  </si>
  <si>
    <t>ASoTS</t>
  </si>
  <si>
    <t>FBA库存</t>
  </si>
  <si>
    <t>预留库存数</t>
  </si>
  <si>
    <t>在途数量</t>
  </si>
  <si>
    <t>FBM库存</t>
  </si>
  <si>
    <t>配送方式</t>
  </si>
  <si>
    <t>取消销量数</t>
  </si>
  <si>
    <t>退款数量</t>
  </si>
  <si>
    <t>产品发布时间</t>
  </si>
  <si>
    <t>产品状态</t>
  </si>
  <si>
    <t>类型</t>
  </si>
  <si>
    <t>运营师</t>
  </si>
  <si>
    <t>分配日期</t>
  </si>
  <si>
    <t>店铺</t>
  </si>
  <si>
    <t>站点</t>
  </si>
  <si>
    <t>自定义SKU</t>
  </si>
  <si>
    <t>本产品广告订单数</t>
  </si>
  <si>
    <t>本产品广告销量</t>
  </si>
  <si>
    <t>本产品广告销售额</t>
  </si>
  <si>
    <t>其他产品带动广告销量</t>
  </si>
  <si>
    <t>其他产品带动广告销售额</t>
  </si>
  <si>
    <t>带动其他产品广告订单数</t>
  </si>
  <si>
    <t>带动其他产品广告销量</t>
  </si>
  <si>
    <t>带动其他产品广告销售额</t>
  </si>
  <si>
    <t>自然订单数占比</t>
  </si>
  <si>
    <t>订单数</t>
  </si>
  <si>
    <t>每笔广告订单花费</t>
  </si>
  <si>
    <t>0.17%</t>
  </si>
  <si>
    <t>0%</t>
  </si>
  <si>
    <t>100%</t>
  </si>
  <si>
    <t>换算美元</t>
  </si>
  <si>
    <t>11.23%</t>
  </si>
  <si>
    <t>10-Pack 2x4 Surface Mount Kit Aluminum Frame for 2x4 FT LED Troffer Panel Light Ceiling Frame Kit, Not Included LED Panel Light</t>
  </si>
  <si>
    <t>VO-0526</t>
  </si>
  <si>
    <t>WHD-SM-P24</t>
  </si>
  <si>
    <t>X0023N85AP</t>
  </si>
  <si>
    <t>VocgoUU</t>
  </si>
  <si>
    <t>0.82%</t>
  </si>
  <si>
    <t>FBA</t>
  </si>
  <si>
    <t>2022-05-26</t>
  </si>
  <si>
    <t>正常</t>
  </si>
  <si>
    <t>普通</t>
  </si>
  <si>
    <t>尚密</t>
  </si>
  <si>
    <t>US</t>
  </si>
  <si>
    <t>HEH 2 Pack 1'x4' LED Surface Mount 1x4 LED Flat Panel Light Aluminum Ceiling Frame Kit White Coating- Included Screws</t>
  </si>
  <si>
    <t>HEH-SM1X4-2P</t>
  </si>
  <si>
    <t>X002KRKIR7</t>
  </si>
  <si>
    <t>2020-07-07</t>
  </si>
  <si>
    <t>6-Pack 2x4 Surface Mount Kit for LED Flat Panel Light - Aluminum 2'x4' ft Ceiling Frame Kit with Mounting Screws, Easy to Install and Durable</t>
  </si>
  <si>
    <t>HEH-SM24-6P</t>
  </si>
  <si>
    <t>X002LK5P2L</t>
  </si>
  <si>
    <t>0.12%</t>
  </si>
  <si>
    <t>2020-07-28</t>
  </si>
  <si>
    <t>VocgoUU 1x4 LED Flat Panel Light 5000K 4000K 3000K - LED Drop Ceiling Light Fixture, 0-10V Dimmable, 100-277V, ETL Listed, 4 Pack</t>
  </si>
  <si>
    <t>SMBP-14FT4K-4P</t>
  </si>
  <si>
    <t>X003227X8L</t>
  </si>
  <si>
    <t>2021-10-24</t>
  </si>
  <si>
    <t>VocgoUU 2x2 LED Light Drop Ceiling 3000K 4000K 5000K Selectable and 0-10v Dimmable, Backlit 24x24in LED Flat Panel Light, 100-277Vac, ETL Listed, 6 Pack</t>
  </si>
  <si>
    <t>VU-6060-6P3CCT</t>
  </si>
  <si>
    <t>X00331H0HZ</t>
  </si>
  <si>
    <t>2021-11-22</t>
  </si>
  <si>
    <t>2x2 LED Flat Panel Light 5000K 4000K 3000K Selectable &amp; 0-10v Dimmable, 40W Lay in Drop Ceiling Light Square, 100-277Vac, ETL Listed, 4 Pack</t>
  </si>
  <si>
    <t>VU-6060-4P3CCT</t>
  </si>
  <si>
    <t>X00331E6B3</t>
  </si>
  <si>
    <t>VocgoUU 2x4 LED Drop Ceiling Light Fixture 5000K 4000K 3000K Selectable &amp; 0-10v Dimmable, 50W 24x48 Inch Backlit LED Flat Panel Light, 100-277Vac, ETL Listed, 4 Pack</t>
  </si>
  <si>
    <t>VU-60120-4P3CCT</t>
  </si>
  <si>
    <t>X00331KXG5</t>
  </si>
  <si>
    <t>3.51%</t>
  </si>
  <si>
    <t>60.0%</t>
  </si>
  <si>
    <t>22.14%</t>
  </si>
  <si>
    <t>6.16%</t>
  </si>
  <si>
    <t>27.82%</t>
  </si>
  <si>
    <t>7.42%</t>
  </si>
  <si>
    <t>7.39%</t>
  </si>
  <si>
    <t>99.62%</t>
  </si>
  <si>
    <t>0.51%</t>
  </si>
  <si>
    <t>11.11%</t>
  </si>
  <si>
    <t>1.77%</t>
  </si>
  <si>
    <t>6 Pack 2x2 FT Surface Mount Kit for LED Flat Panel Light - Aluminum 24x24 inch Ceiling Frame Kit, Not Include LED Panel Light</t>
  </si>
  <si>
    <t>HEH-6PSM22</t>
  </si>
  <si>
    <t>X002LKIEOH</t>
  </si>
  <si>
    <t>0.20%</t>
  </si>
  <si>
    <t>0.06%</t>
  </si>
  <si>
    <t>3.45%</t>
  </si>
  <si>
    <t>50.0%</t>
  </si>
  <si>
    <t>21.23%</t>
  </si>
  <si>
    <t>10.29%</t>
  </si>
  <si>
    <t>48.45%</t>
  </si>
  <si>
    <t>3.82%</t>
  </si>
  <si>
    <t>15.38%</t>
  </si>
  <si>
    <t>1.82%</t>
  </si>
  <si>
    <t>0.57%</t>
  </si>
  <si>
    <t>0.39%</t>
  </si>
  <si>
    <t>4.76%</t>
  </si>
  <si>
    <t>29.49%</t>
  </si>
  <si>
    <t>4.08%</t>
  </si>
  <si>
    <t>0.59%</t>
  </si>
  <si>
    <t>0.80%</t>
  </si>
  <si>
    <t>不可售</t>
  </si>
  <si>
    <t>8.70%</t>
  </si>
  <si>
    <t>7.26%</t>
  </si>
  <si>
    <t>3.68%</t>
  </si>
  <si>
    <t>50.65%</t>
  </si>
  <si>
    <t>6-Pack 2x4 Surface Mount Kit for LED Flat Panel Light - Aluminum 2'x4' ft Ceiling Frame Kit with Mounting Screws, Easy to Install and Durable HEH</t>
  </si>
  <si>
    <t>7.65%</t>
  </si>
  <si>
    <t>3.81%</t>
  </si>
  <si>
    <t>49.81%</t>
  </si>
  <si>
    <t>0.63%</t>
  </si>
  <si>
    <t>10.00%</t>
  </si>
  <si>
    <t>10-Pack 2x4 Surface Mount Kit Aluminum Frame for 2x4 FT LED Troffer Panel Light Ceiling Frame Kit, Not Included LED Panel Light HEH</t>
  </si>
  <si>
    <t>0.92%</t>
  </si>
  <si>
    <t>2.99%</t>
  </si>
  <si>
    <t>2.22%</t>
  </si>
  <si>
    <t>2x2 LED Flat Panel Light 5000K 4000K 3000K Selectable &amp; 0-10v Dimmable, 40W Lay in Drop Ceiling Light Square, VocgoUU 100-277Vac, ETL Listed, 4 Pack</t>
  </si>
  <si>
    <t>6 Pack 2x2 FT Surface Mount Kit for LED Flat Panel Light - Aluminum 24x24 inch Ceiling Frame Kit, Not Include LED Panel Light HEH</t>
  </si>
  <si>
    <t>83.33%</t>
  </si>
  <si>
    <t>85.71%</t>
  </si>
  <si>
    <t>41.36%</t>
  </si>
  <si>
    <t>4.69%</t>
  </si>
  <si>
    <t>11.35%</t>
  </si>
  <si>
    <t>0.46%</t>
  </si>
  <si>
    <t>8.07%</t>
  </si>
  <si>
    <t>2.70%</t>
  </si>
  <si>
    <t>12.50%</t>
  </si>
  <si>
    <t>0.11%</t>
  </si>
  <si>
    <t>1.07%</t>
  </si>
  <si>
    <t>1.13%</t>
  </si>
  <si>
    <t>4.35%</t>
  </si>
  <si>
    <t>80.0%</t>
  </si>
  <si>
    <t>91.67%</t>
  </si>
  <si>
    <t>108.95%</t>
  </si>
  <si>
    <t>4.10%</t>
  </si>
  <si>
    <t>3.76%</t>
  </si>
  <si>
    <t>1.22%</t>
  </si>
  <si>
    <t>87.50%</t>
  </si>
  <si>
    <t>0.53%</t>
  </si>
  <si>
    <t>20.0%</t>
  </si>
  <si>
    <t>2.19%</t>
  </si>
  <si>
    <t>1.88%</t>
  </si>
  <si>
    <t>85.60%</t>
  </si>
  <si>
    <t>1.79%</t>
  </si>
  <si>
    <t>180.30%</t>
  </si>
  <si>
    <t>8.23%</t>
  </si>
  <si>
    <t>0.52%</t>
  </si>
  <si>
    <t>0.86%</t>
  </si>
  <si>
    <t>5.88%</t>
  </si>
  <si>
    <t>14.09%</t>
  </si>
  <si>
    <t>5.30%</t>
  </si>
  <si>
    <t>37.58%</t>
  </si>
  <si>
    <t>1.44%</t>
  </si>
  <si>
    <t>0.45%</t>
  </si>
  <si>
    <t>75.00%</t>
  </si>
  <si>
    <t>22.89%</t>
  </si>
  <si>
    <t>1.95%</t>
  </si>
  <si>
    <t>8.50%</t>
  </si>
  <si>
    <t>0.43%</t>
  </si>
  <si>
    <t>10.71%</t>
  </si>
  <si>
    <t>57.14%</t>
  </si>
  <si>
    <t>9.97%</t>
  </si>
  <si>
    <t>4.45%</t>
  </si>
  <si>
    <t>44.65%</t>
  </si>
  <si>
    <t>5.09%</t>
  </si>
  <si>
    <t>66.59%</t>
  </si>
  <si>
    <t>132.13%</t>
  </si>
  <si>
    <t>117.87%</t>
  </si>
  <si>
    <t>89.21%</t>
  </si>
  <si>
    <t>7.27%</t>
  </si>
  <si>
    <t>0.70%</t>
  </si>
  <si>
    <t>1.21%</t>
  </si>
  <si>
    <t>2022-09-16</t>
  </si>
  <si>
    <t>4.17%</t>
  </si>
  <si>
    <t>46.34%</t>
  </si>
  <si>
    <t>8.90%</t>
  </si>
  <si>
    <t>19.21%</t>
  </si>
  <si>
    <t>7.78%</t>
  </si>
  <si>
    <t>98.89%</t>
  </si>
  <si>
    <t>6.45%</t>
  </si>
  <si>
    <t>11.32%</t>
  </si>
  <si>
    <t>13.63%</t>
  </si>
  <si>
    <t>120.38%</t>
  </si>
  <si>
    <t>0.33%</t>
  </si>
  <si>
    <t>（子）ASIN</t>
  </si>
  <si>
    <t>（父）ASIN</t>
  </si>
  <si>
    <t>商品名称</t>
  </si>
  <si>
    <t>会话次数 – 移动应用</t>
  </si>
  <si>
    <t>会话次数 – 浏览器</t>
  </si>
  <si>
    <t>会话次数 – 总计</t>
  </si>
  <si>
    <t>会话百分比 – 移动应用</t>
  </si>
  <si>
    <t>会话百分比 – 浏览器</t>
  </si>
  <si>
    <t>会话百分比 – 总计</t>
  </si>
  <si>
    <t>页面浏览量 – 移动应用</t>
  </si>
  <si>
    <t>页面浏览量 – 浏览器</t>
  </si>
  <si>
    <t>页面浏览量 – 总计</t>
  </si>
  <si>
    <t>页面浏览量百分比 – 移动应用</t>
  </si>
  <si>
    <t>页面浏览量百分比 – 浏览器</t>
  </si>
  <si>
    <t>页面浏览量百分比 – 总计</t>
  </si>
  <si>
    <t>推荐报价（购买按钮）百分比</t>
  </si>
  <si>
    <t>已订购商品数量</t>
  </si>
  <si>
    <t>已订购商品数量 - B2B</t>
  </si>
  <si>
    <t>商品会话百分比</t>
  </si>
  <si>
    <t>商品会话百分比 - B2B</t>
  </si>
  <si>
    <t>已订购商品销售额</t>
  </si>
  <si>
    <t>已订购商品销售额 - B2B</t>
  </si>
  <si>
    <t>订单商品总数</t>
  </si>
  <si>
    <t>订单商品总数 - B2B</t>
  </si>
  <si>
    <t>$372.18</t>
  </si>
  <si>
    <t>$185.59</t>
  </si>
  <si>
    <t>$258.98</t>
  </si>
  <si>
    <t>$128.99</t>
  </si>
  <si>
    <t>$297.89</t>
  </si>
  <si>
    <t>$259.98</t>
  </si>
  <si>
    <t>$257.98</t>
  </si>
  <si>
    <t>B0B46SL5PH</t>
  </si>
  <si>
    <t>$558.77</t>
  </si>
  <si>
    <t>$388.97</t>
  </si>
  <si>
    <t>B0B46VBV7X</t>
  </si>
  <si>
    <t>$746.36</t>
  </si>
  <si>
    <t>$263.39</t>
  </si>
  <si>
    <t>$225.40</t>
  </si>
  <si>
    <t>$113.97</t>
  </si>
  <si>
    <t>$768.28</t>
  </si>
  <si>
    <t>$908.43</t>
  </si>
  <si>
    <t>$373.18</t>
  </si>
  <si>
    <t>$617.98</t>
  </si>
  <si>
    <t>$151.96</t>
  </si>
  <si>
    <t>$597.78</t>
  </si>
  <si>
    <t>$926.97</t>
  </si>
  <si>
    <t>$33.89</t>
  </si>
  <si>
    <t>$88.99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</si>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</sst>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-mm-dd;@"/>
    <numFmt numFmtId="165" formatCode="0.00_);[Red](0.00)"/>
  </numFmts>
  <fonts count="20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indexed="8"/>
      <family val="2"/>
      <sz val="12"/>
      <name val="Calibri"/>
    </font>
    <font>
      <charset val="134"/>
      <color indexed="8"/>
      <family val="2"/>
      <sz val="12"/>
      <name val="微软雅黑"/>
    </font>
    <font>
      <b/>
      <charset val="134"/>
      <color rgb="FF000000"/>
      <family val="2"/>
      <sz val="12"/>
      <name val="微软雅黑"/>
    </font>
    <font>
      <color indexed="8"/>
      <family val="2"/>
      <scheme val="minor"/>
      <sz val="11"/>
      <name val="Calibri"/>
    </font>
    <font>
      <family val="2"/>
      <sz val="12"/>
      <name val="Calibri"/>
    </font>
    <font>
      <charset val="134"/>
      <family val="2"/>
      <sz val="12"/>
      <name val="微软雅黑"/>
    </font>
    <font>
      <charset val="134"/>
      <color rgb="FF000000"/>
      <family val="2"/>
      <sz val="12"/>
      <name val="微软雅黑"/>
    </font>
    <font>
      <color indexed="8"/>
      <family val="2"/>
      <sz val="12"/>
      <name val="Calibri"/>
    </font>
    <font>
      <charset val="134"/>
      <color rgb="FFC00000"/>
      <family val="2"/>
      <sz val="12"/>
      <name val="微软雅黑"/>
    </font>
    <font>
      <color rgb="FF000000"/>
      <family val="2"/>
      <sz val="12"/>
      <name val="Calibri"/>
    </font>
    <font>
      <charset val="134"/>
      <color theme="1"/>
      <family val="2"/>
      <sz val="12"/>
      <name val="微软雅黑"/>
    </font>
    <font>
      <charset val="134"/>
      <color rgb="FF4E659B"/>
      <family val="2"/>
      <sz val="12"/>
      <name val="微软雅黑"/>
    </font>
    <font>
      <charset val="134"/>
      <color theme="0"/>
      <family val="2"/>
      <sz val="12"/>
      <name val="微软雅黑"/>
    </font>
    <font>
      <color theme="0"/>
      <family val="2"/>
      <sz val="12"/>
      <name val="Calibri"/>
    </font>
    <font>
      <charset val="134"/>
      <color rgb="FFFF0000"/>
      <sz val="12"/>
      <name val="宋体"/>
    </font>
    <font>
      <family val="2"/>
      <sz val="14"/>
      <name val="Calibri"/>
    </font>
    <font>
      <b/>
      <color rgb="FF000000"/>
      <family val="2"/>
      <scheme val="minor"/>
      <sz val="11"/>
      <name val="Calibri"/>
    </font>
    <font>
      <b/>
      <family val="2"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DCF9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E7BCC6"/>
        <bgColor indexed="64"/>
      </patternFill>
    </fill>
    <fill>
      <patternFill patternType="solid">
        <fgColor rgb="FFB8A8C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FA48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4E659B"/>
        <bgColor indexed="64"/>
      </patternFill>
    </fill>
    <fill>
      <patternFill patternType="solid">
        <fgColor rgb="FFB6766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739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9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0" fontId="9" fillId="7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10" fontId="3" fillId="9" borderId="1" xfId="0" applyNumberFormat="1" applyFont="1" applyFill="1" applyBorder="1" applyAlignment="1">
      <alignment horizontal="center" vertical="center" wrapText="1"/>
    </xf>
    <xf numFmtId="10" fontId="1" fillId="9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10" fontId="1" fillId="1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/>
    <xf numFmtId="0" fontId="16" fillId="1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18" borderId="4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7" fillId="19" borderId="2" xfId="0" applyFont="1" applyFill="1" applyBorder="1" applyAlignment="1">
      <alignment horizontal="center" vertical="center" wrapText="1"/>
    </xf>
    <xf numFmtId="0" fontId="17" fillId="19" borderId="4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0" fontId="17" fillId="12" borderId="2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7" fillId="11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18" fillId="0" borderId="1" xfId="0" applyFont="1" applyBorder="1" applyAlignment="1">
      <alignment horizontal="center" vertical="top"/>
    </xf>
    <xf numFmtId="1" fontId="18" fillId="20" borderId="1" xfId="0" applyNumberFormat="1" applyFont="1" applyFill="1" applyBorder="1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0" fillId="21" borderId="0" xfId="0" applyFill="1"/>
    <xf numFmtId="0" fontId="0" fillId="22" borderId="0" xfId="0" applyFill="1"/>
    <xf numFmtId="0" fontId="19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23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3" borderId="0" xfId="0" applyFill="1"/>
    <xf numFmtId="14" fontId="0" fillId="0" borderId="0" xfId="0" applyNumberFormat="1"/>
    <xf numFmtId="10" fontId="0" fillId="0" borderId="0" xfId="0" applyNumberFormat="1"/>
    <xf numFmtId="0" fontId="5" fillId="0" borderId="0" xfId="0" applyFont="1"/>
    <xf numFmtId="164" fontId="5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6.xml"/><Relationship Id="rId6" Type="http://schemas.openxmlformats.org/officeDocument/2006/relationships/worksheet" Target="worksheets/sheet25.xml"/><Relationship Id="rId7" Type="http://schemas.openxmlformats.org/officeDocument/2006/relationships/worksheet" Target="worksheets/sheet24.xml"/><Relationship Id="rId8" Type="http://schemas.openxmlformats.org/officeDocument/2006/relationships/worksheet" Target="worksheets/sheet23.xml"/><Relationship Id="rId9" Type="http://schemas.openxmlformats.org/officeDocument/2006/relationships/worksheet" Target="worksheets/sheet22.xml"/><Relationship Id="rId10" Type="http://schemas.openxmlformats.org/officeDocument/2006/relationships/worksheet" Target="worksheets/sheet20.xml"/><Relationship Id="rId11" Type="http://schemas.openxmlformats.org/officeDocument/2006/relationships/worksheet" Target="worksheets/sheet2.xml"/><Relationship Id="rId12" Type="http://schemas.openxmlformats.org/officeDocument/2006/relationships/worksheet" Target="worksheets/sheet3.xml"/><Relationship Id="rId13" Type="http://schemas.openxmlformats.org/officeDocument/2006/relationships/worksheet" Target="worksheets/sheet4.xml"/><Relationship Id="rId1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6"/>
  <sheetViews>
    <sheetView workbookViewId="0" zoomScale="100" zoomScaleNormal="100">
      <selection activeCell="H158" sqref="H158"/>
    </sheetView>
  </sheetViews>
  <sheetFormatPr defaultRowHeight="16" outlineLevelRow="0" outlineLevelCol="0" x14ac:dyDescent="0" defaultColWidth="8.83203125" customHeight="1"/>
  <cols>
    <col min="1" max="1" width="11.83203125" style="88" customWidth="1"/>
    <col min="2" max="3" width="12.6640625" style="88" customWidth="1"/>
    <col min="4" max="10" width="8.83203125" style="88" customWidth="1"/>
    <col min="11" max="11" width="10" style="88" customWidth="1"/>
    <col min="12" max="12" width="8.83203125" style="88" customWidth="1"/>
    <col min="13" max="14" width="10.33203125" style="88" customWidth="1"/>
    <col min="15" max="15" width="8.5" style="88" customWidth="1"/>
    <col min="16" max="16" width="10.6640625" style="89" customWidth="1"/>
    <col min="17" max="17" width="11.6640625" style="88" customWidth="1"/>
    <col min="18" max="18" width="8.83203125" style="88" customWidth="1"/>
    <col min="19" max="19" width="8.83203125" style="89" customWidth="1"/>
    <col min="20" max="20" width="11.1640625" style="88" customWidth="1"/>
    <col min="21" max="16384" width="8.83203125" style="88" customWidth="1"/>
  </cols>
  <sheetData>
    <row r="1" ht="16" customHeight="1" spans="1:44" x14ac:dyDescent="0.25">
      <c r="A1" s="90" t="s">
        <v>76</v>
      </c>
      <c r="B1" s="90" t="s">
        <v>0</v>
      </c>
      <c r="C1" s="90" t="s">
        <v>77</v>
      </c>
      <c r="D1" s="90" t="s">
        <v>78</v>
      </c>
      <c r="E1" s="90" t="s">
        <v>79</v>
      </c>
      <c r="F1" s="90" t="s">
        <v>80</v>
      </c>
      <c r="G1" s="90" t="s">
        <v>81</v>
      </c>
      <c r="H1" s="90" t="s">
        <v>82</v>
      </c>
      <c r="I1" s="90" t="s">
        <v>83</v>
      </c>
      <c r="J1" s="90" t="s">
        <v>84</v>
      </c>
      <c r="K1" s="90" t="s">
        <v>85</v>
      </c>
      <c r="L1" s="90" t="s">
        <v>86</v>
      </c>
      <c r="M1" s="90" t="s">
        <v>87</v>
      </c>
      <c r="N1" s="90" t="s">
        <v>88</v>
      </c>
      <c r="O1" s="90" t="s">
        <v>89</v>
      </c>
      <c r="P1" s="91" t="s">
        <v>90</v>
      </c>
      <c r="Q1" s="90" t="s">
        <v>91</v>
      </c>
      <c r="R1" s="90" t="s">
        <v>92</v>
      </c>
      <c r="S1" s="91" t="s">
        <v>60</v>
      </c>
      <c r="T1" s="90" t="s">
        <v>93</v>
      </c>
      <c r="U1" s="90" t="s">
        <v>94</v>
      </c>
      <c r="V1" s="90" t="s">
        <v>95</v>
      </c>
      <c r="W1" s="90" t="s">
        <v>96</v>
      </c>
      <c r="X1" s="90" t="s">
        <v>97</v>
      </c>
      <c r="Y1" s="90" t="s">
        <v>98</v>
      </c>
      <c r="Z1" s="90" t="s">
        <v>99</v>
      </c>
      <c r="AA1" s="90" t="s">
        <v>100</v>
      </c>
      <c r="AB1" s="90" t="s">
        <v>101</v>
      </c>
      <c r="AC1" s="90" t="s">
        <v>102</v>
      </c>
      <c r="AD1" s="90" t="s">
        <v>103</v>
      </c>
      <c r="AE1" s="90" t="s">
        <v>40</v>
      </c>
      <c r="AF1" s="90" t="s">
        <v>104</v>
      </c>
      <c r="AG1" s="90" t="s">
        <v>105</v>
      </c>
      <c r="AH1" s="90" t="s">
        <v>106</v>
      </c>
      <c r="AI1" s="90" t="s">
        <v>107</v>
      </c>
      <c r="AJ1" s="90" t="s">
        <v>108</v>
      </c>
      <c r="AK1" s="90" t="s">
        <v>109</v>
      </c>
      <c r="AL1" s="90" t="s">
        <v>44</v>
      </c>
      <c r="AM1" s="90" t="s">
        <v>110</v>
      </c>
      <c r="AN1" s="90" t="s">
        <v>111</v>
      </c>
      <c r="AO1" s="90" t="s">
        <v>112</v>
      </c>
      <c r="AP1" s="90" t="s">
        <v>113</v>
      </c>
      <c r="AQ1" s="90" t="s">
        <v>114</v>
      </c>
      <c r="AR1" s="90" t="s">
        <v>115</v>
      </c>
    </row>
    <row r="2" ht="15" customHeight="1" spans="1:43" x14ac:dyDescent="0.25">
      <c r="A2" s="88" t="s">
        <v>116</v>
      </c>
      <c r="B2" s="88" t="s">
        <v>117</v>
      </c>
      <c r="C2" s="88" t="s">
        <v>71</v>
      </c>
      <c r="D2" s="88" t="s">
        <v>118</v>
      </c>
      <c r="E2" s="88">
        <v>73</v>
      </c>
      <c r="F2" s="88">
        <v>2</v>
      </c>
      <c r="G2" s="88">
        <v>372.18</v>
      </c>
      <c r="H2" s="88">
        <v>2</v>
      </c>
      <c r="I2" s="88">
        <v>1</v>
      </c>
      <c r="J2" s="88">
        <v>185.59</v>
      </c>
      <c r="K2" s="88">
        <v>1</v>
      </c>
      <c r="L2" s="88">
        <v>0</v>
      </c>
      <c r="M2" s="88">
        <v>0</v>
      </c>
      <c r="N2" s="88">
        <v>0</v>
      </c>
      <c r="O2" s="88">
        <v>0</v>
      </c>
      <c r="P2" s="89" t="s">
        <v>119</v>
      </c>
      <c r="Q2" s="88" t="s">
        <v>120</v>
      </c>
      <c r="R2" s="88">
        <v>0</v>
      </c>
      <c r="S2" s="89">
        <v>0</v>
      </c>
      <c r="T2" s="88">
        <v>4.6</v>
      </c>
      <c r="U2" s="88">
        <v>57</v>
      </c>
      <c r="W2" s="88">
        <v>0</v>
      </c>
      <c r="X2" s="88">
        <v>212.18</v>
      </c>
      <c r="Y2" s="88">
        <v>0.379</v>
      </c>
      <c r="Z2" s="88">
        <v>0.2563</v>
      </c>
      <c r="AA2" s="88">
        <v>0</v>
      </c>
      <c r="AB2" s="88">
        <v>0</v>
      </c>
      <c r="AC2" s="88">
        <v>1.5</v>
      </c>
      <c r="AD2" s="88">
        <v>0.0017</v>
      </c>
      <c r="AE2" s="88">
        <v>-5.36</v>
      </c>
      <c r="AF2" s="88">
        <v>0</v>
      </c>
      <c r="AG2" s="88">
        <v>1</v>
      </c>
      <c r="AH2" s="88">
        <v>0.0144</v>
      </c>
      <c r="AI2" s="88">
        <v>0</v>
      </c>
      <c r="AK2" s="88">
        <v>2.55</v>
      </c>
      <c r="AL2" s="88">
        <v>0</v>
      </c>
      <c r="AM2" s="88">
        <v>0</v>
      </c>
      <c r="AN2" s="88">
        <v>0</v>
      </c>
      <c r="AO2" s="88">
        <v>0</v>
      </c>
      <c r="AP2" s="88">
        <v>588</v>
      </c>
      <c r="AQ2" s="88">
        <v>1</v>
      </c>
    </row>
    <row r="3" ht="15" customHeight="1" spans="1:43" x14ac:dyDescent="0.25">
      <c r="A3" s="88" t="s">
        <v>116</v>
      </c>
      <c r="B3" s="88" t="s">
        <v>117</v>
      </c>
      <c r="C3" s="88" t="s">
        <v>3</v>
      </c>
      <c r="D3" s="88" t="s">
        <v>121</v>
      </c>
      <c r="E3" s="88">
        <v>92</v>
      </c>
      <c r="F3" s="88">
        <v>0</v>
      </c>
      <c r="G3" s="88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  <c r="P3" s="89" t="s">
        <v>119</v>
      </c>
      <c r="Q3" s="88" t="s">
        <v>120</v>
      </c>
      <c r="R3" s="88">
        <v>0</v>
      </c>
      <c r="S3" s="89">
        <v>0</v>
      </c>
      <c r="T3" s="88">
        <v>4.6</v>
      </c>
      <c r="U3" s="88">
        <v>57</v>
      </c>
      <c r="X3" s="88">
        <v>281.87</v>
      </c>
      <c r="Y3" s="88">
        <v>0.2273</v>
      </c>
      <c r="Z3" s="88">
        <v>0</v>
      </c>
      <c r="AA3" s="88">
        <v>0</v>
      </c>
      <c r="AB3" s="88">
        <v>0</v>
      </c>
      <c r="AC3" s="88">
        <v>3.9</v>
      </c>
      <c r="AD3" s="88">
        <v>0.0005</v>
      </c>
      <c r="AE3" s="88">
        <v>-10.64</v>
      </c>
      <c r="AF3" s="88">
        <v>0</v>
      </c>
      <c r="AG3" s="88">
        <v>1</v>
      </c>
      <c r="AH3" s="88">
        <v>1</v>
      </c>
      <c r="AI3" s="88">
        <v>0</v>
      </c>
      <c r="AK3" s="88">
        <v>1.79</v>
      </c>
      <c r="AL3" s="88">
        <v>0</v>
      </c>
      <c r="AM3" s="88">
        <v>0</v>
      </c>
      <c r="AN3" s="88">
        <v>0</v>
      </c>
      <c r="AO3" s="88">
        <v>0</v>
      </c>
      <c r="AP3" s="88">
        <v>2183</v>
      </c>
      <c r="AQ3" s="88">
        <v>1</v>
      </c>
    </row>
    <row r="4" ht="15" customHeight="1" spans="1:43" x14ac:dyDescent="0.25">
      <c r="A4" s="88" t="s">
        <v>116</v>
      </c>
      <c r="B4" s="88" t="s">
        <v>117</v>
      </c>
      <c r="C4" s="88" t="s">
        <v>75</v>
      </c>
      <c r="D4" s="88" t="s">
        <v>122</v>
      </c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  <c r="P4" s="89" t="s">
        <v>123</v>
      </c>
      <c r="Q4" s="88" t="s">
        <v>124</v>
      </c>
      <c r="R4" s="88">
        <v>0</v>
      </c>
      <c r="S4" s="89">
        <v>0</v>
      </c>
      <c r="T4" s="88">
        <v>4.6</v>
      </c>
      <c r="U4" s="88">
        <v>57</v>
      </c>
      <c r="X4" s="88">
        <v>150.48</v>
      </c>
      <c r="Y4" s="88">
        <v>0.356</v>
      </c>
      <c r="Z4" s="88">
        <v>0</v>
      </c>
      <c r="AA4" s="88">
        <v>0</v>
      </c>
      <c r="AB4" s="88">
        <v>0</v>
      </c>
      <c r="AD4" s="88">
        <v>0</v>
      </c>
      <c r="AE4" s="88">
        <v>-1.75</v>
      </c>
      <c r="AF4" s="88">
        <v>0</v>
      </c>
      <c r="AG4" s="88">
        <v>0</v>
      </c>
      <c r="AH4" s="88">
        <v>1</v>
      </c>
      <c r="AI4" s="88">
        <v>0</v>
      </c>
      <c r="AL4" s="88">
        <v>0</v>
      </c>
      <c r="AM4" s="88">
        <v>0</v>
      </c>
      <c r="AN4" s="88">
        <v>0</v>
      </c>
      <c r="AO4" s="88">
        <v>0</v>
      </c>
      <c r="AP4" s="88">
        <v>0</v>
      </c>
      <c r="AQ4" s="88">
        <v>0</v>
      </c>
    </row>
    <row r="5" ht="15" customHeight="1" spans="1:43" x14ac:dyDescent="0.25">
      <c r="A5" s="88" t="s">
        <v>116</v>
      </c>
      <c r="B5" s="88" t="s">
        <v>72</v>
      </c>
      <c r="C5" s="88" t="s">
        <v>72</v>
      </c>
      <c r="D5" s="88" t="s">
        <v>125</v>
      </c>
      <c r="E5" s="88">
        <v>38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  <c r="P5" s="89" t="s">
        <v>126</v>
      </c>
      <c r="Q5" s="88" t="s">
        <v>127</v>
      </c>
      <c r="R5" s="88">
        <v>0</v>
      </c>
      <c r="S5" s="89">
        <v>0</v>
      </c>
      <c r="T5" s="88">
        <v>4.4</v>
      </c>
      <c r="U5" s="88">
        <v>2</v>
      </c>
      <c r="X5" s="88">
        <v>18.28</v>
      </c>
      <c r="Y5" s="88">
        <v>0.2405</v>
      </c>
      <c r="Z5" s="88">
        <v>0</v>
      </c>
      <c r="AA5" s="88">
        <v>0</v>
      </c>
      <c r="AB5" s="88">
        <v>0</v>
      </c>
      <c r="AD5" s="88">
        <v>0</v>
      </c>
      <c r="AE5" s="88">
        <v>-0.32</v>
      </c>
      <c r="AF5" s="88">
        <v>0</v>
      </c>
      <c r="AG5" s="88">
        <v>0</v>
      </c>
      <c r="AH5" s="88">
        <v>1</v>
      </c>
      <c r="AI5" s="88">
        <v>0</v>
      </c>
      <c r="AK5" s="88">
        <v>0</v>
      </c>
      <c r="AL5" s="88">
        <v>0</v>
      </c>
      <c r="AM5" s="88">
        <v>0</v>
      </c>
      <c r="AN5" s="88">
        <v>0</v>
      </c>
      <c r="AO5" s="88">
        <v>0</v>
      </c>
      <c r="AP5" s="88">
        <v>110</v>
      </c>
      <c r="AQ5" s="88">
        <v>0</v>
      </c>
    </row>
    <row r="6" ht="15" customHeight="1" spans="1:43" x14ac:dyDescent="0.25">
      <c r="A6" s="88" t="s">
        <v>116</v>
      </c>
      <c r="B6" s="88" t="s">
        <v>128</v>
      </c>
      <c r="C6" s="88" t="s">
        <v>128</v>
      </c>
      <c r="D6" s="88" t="s">
        <v>129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R6" s="88">
        <v>0</v>
      </c>
      <c r="S6" s="89">
        <v>0</v>
      </c>
      <c r="T6" s="88">
        <v>0</v>
      </c>
      <c r="U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D6" s="88">
        <v>0</v>
      </c>
      <c r="AE6" s="88">
        <v>0</v>
      </c>
      <c r="AF6" s="88">
        <v>0</v>
      </c>
      <c r="AG6" s="88">
        <v>0</v>
      </c>
      <c r="AH6" s="88">
        <v>0</v>
      </c>
      <c r="AI6" s="88">
        <v>0</v>
      </c>
      <c r="AL6" s="88">
        <v>0</v>
      </c>
      <c r="AM6" s="88">
        <v>0</v>
      </c>
      <c r="AN6" s="88">
        <v>0</v>
      </c>
      <c r="AO6" s="88">
        <v>0</v>
      </c>
      <c r="AP6" s="88">
        <v>0</v>
      </c>
      <c r="AQ6" s="88">
        <v>0</v>
      </c>
    </row>
    <row r="7" ht="15" customHeight="1" spans="1:43" x14ac:dyDescent="0.25">
      <c r="A7" s="88" t="s">
        <v>116</v>
      </c>
      <c r="B7" s="88" t="s">
        <v>117</v>
      </c>
      <c r="C7" s="88" t="s">
        <v>74</v>
      </c>
      <c r="D7" s="88" t="s">
        <v>130</v>
      </c>
      <c r="E7" s="88">
        <v>32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9" t="s">
        <v>131</v>
      </c>
      <c r="Q7" s="88" t="s">
        <v>132</v>
      </c>
      <c r="R7" s="88">
        <v>0</v>
      </c>
      <c r="S7" s="89">
        <v>0</v>
      </c>
      <c r="T7" s="88">
        <v>4.6</v>
      </c>
      <c r="U7" s="88">
        <v>57</v>
      </c>
      <c r="X7" s="88">
        <v>-9.02</v>
      </c>
      <c r="Y7" s="88">
        <v>0</v>
      </c>
      <c r="Z7" s="88">
        <v>0</v>
      </c>
      <c r="AA7" s="88">
        <v>0</v>
      </c>
      <c r="AB7" s="88">
        <v>0</v>
      </c>
      <c r="AC7" s="88">
        <v>2.12</v>
      </c>
      <c r="AD7" s="88">
        <v>0.0014</v>
      </c>
      <c r="AE7" s="88">
        <v>-9.02</v>
      </c>
      <c r="AF7" s="88">
        <v>0</v>
      </c>
      <c r="AG7" s="88">
        <v>1</v>
      </c>
      <c r="AH7" s="88">
        <v>1</v>
      </c>
      <c r="AI7" s="88">
        <v>0</v>
      </c>
      <c r="AK7" s="88">
        <v>3.07</v>
      </c>
      <c r="AL7" s="88">
        <v>0</v>
      </c>
      <c r="AM7" s="88">
        <v>0</v>
      </c>
      <c r="AN7" s="88">
        <v>0</v>
      </c>
      <c r="AO7" s="88">
        <v>0</v>
      </c>
      <c r="AP7" s="88">
        <v>1381</v>
      </c>
      <c r="AQ7" s="88">
        <v>2</v>
      </c>
    </row>
    <row r="8" ht="15" customHeight="1" spans="1:43" x14ac:dyDescent="0.25">
      <c r="A8" s="88" t="s">
        <v>116</v>
      </c>
      <c r="B8" s="88" t="s">
        <v>117</v>
      </c>
      <c r="C8" s="88" t="s">
        <v>133</v>
      </c>
      <c r="D8" s="88" t="s">
        <v>134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  <c r="P8" s="89" t="s">
        <v>119</v>
      </c>
      <c r="Q8" s="88" t="s">
        <v>120</v>
      </c>
      <c r="R8" s="88">
        <v>0</v>
      </c>
      <c r="S8" s="89">
        <v>0</v>
      </c>
      <c r="T8" s="88">
        <v>4.4</v>
      </c>
      <c r="U8" s="88">
        <v>45</v>
      </c>
      <c r="X8" s="88">
        <v>-9.28</v>
      </c>
      <c r="Y8" s="88">
        <v>0</v>
      </c>
      <c r="Z8" s="88">
        <v>0</v>
      </c>
      <c r="AA8" s="88">
        <v>0</v>
      </c>
      <c r="AB8" s="88">
        <v>0</v>
      </c>
      <c r="AC8" s="88">
        <v>2.76</v>
      </c>
      <c r="AD8" s="88">
        <v>0.0031</v>
      </c>
      <c r="AE8" s="88">
        <v>-9.28</v>
      </c>
      <c r="AF8" s="88">
        <v>0</v>
      </c>
      <c r="AG8" s="88">
        <v>1</v>
      </c>
      <c r="AH8" s="88">
        <v>1</v>
      </c>
      <c r="AI8" s="88">
        <v>0</v>
      </c>
      <c r="AK8" s="88">
        <v>8.65</v>
      </c>
      <c r="AL8" s="88">
        <v>0</v>
      </c>
      <c r="AM8" s="88">
        <v>0</v>
      </c>
      <c r="AN8" s="88">
        <v>0</v>
      </c>
      <c r="AO8" s="88">
        <v>0</v>
      </c>
      <c r="AP8" s="88">
        <v>638</v>
      </c>
      <c r="AQ8" s="88">
        <v>2</v>
      </c>
    </row>
    <row r="9" ht="15" customHeight="1" spans="1:43" x14ac:dyDescent="0.25">
      <c r="A9" s="88" t="s">
        <v>116</v>
      </c>
      <c r="B9" s="88" t="s">
        <v>70</v>
      </c>
      <c r="C9" s="88" t="s">
        <v>70</v>
      </c>
      <c r="D9" s="88" t="s">
        <v>135</v>
      </c>
      <c r="E9" s="88">
        <v>49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  <c r="P9" s="89" t="s">
        <v>136</v>
      </c>
      <c r="Q9" s="88" t="s">
        <v>137</v>
      </c>
      <c r="R9" s="88">
        <v>0</v>
      </c>
      <c r="S9" s="89">
        <v>0</v>
      </c>
      <c r="T9" s="88">
        <v>4.3</v>
      </c>
      <c r="U9" s="88">
        <v>16</v>
      </c>
      <c r="X9" s="88">
        <v>99.37</v>
      </c>
      <c r="Y9" s="88">
        <v>0.3931</v>
      </c>
      <c r="Z9" s="88">
        <v>0</v>
      </c>
      <c r="AA9" s="88">
        <v>0</v>
      </c>
      <c r="AB9" s="88">
        <v>0</v>
      </c>
      <c r="AC9" s="88">
        <v>1.25</v>
      </c>
      <c r="AD9" s="88">
        <v>0.0024</v>
      </c>
      <c r="AE9" s="88">
        <v>-5.43</v>
      </c>
      <c r="AF9" s="88">
        <v>0</v>
      </c>
      <c r="AG9" s="88">
        <v>1</v>
      </c>
      <c r="AH9" s="88">
        <v>1</v>
      </c>
      <c r="AI9" s="88">
        <v>0</v>
      </c>
      <c r="AK9" s="88">
        <v>2.95</v>
      </c>
      <c r="AL9" s="88">
        <v>0</v>
      </c>
      <c r="AM9" s="88">
        <v>0</v>
      </c>
      <c r="AN9" s="88">
        <v>0</v>
      </c>
      <c r="AO9" s="88">
        <v>0</v>
      </c>
      <c r="AP9" s="88">
        <v>847</v>
      </c>
      <c r="AQ9" s="88">
        <v>2</v>
      </c>
    </row>
    <row r="10" ht="15" customHeight="1" spans="1:43" x14ac:dyDescent="0.25">
      <c r="A10" s="88" t="s">
        <v>116</v>
      </c>
      <c r="B10" s="88" t="s">
        <v>138</v>
      </c>
      <c r="C10" s="88" t="s">
        <v>138</v>
      </c>
      <c r="D10" s="88" t="s">
        <v>139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R10" s="88">
        <v>0</v>
      </c>
      <c r="S10" s="89">
        <v>0</v>
      </c>
      <c r="T10" s="88">
        <v>0</v>
      </c>
      <c r="U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D10" s="88">
        <v>0</v>
      </c>
      <c r="AE10" s="88">
        <v>0</v>
      </c>
      <c r="AF10" s="88">
        <v>0</v>
      </c>
      <c r="AG10" s="88">
        <v>0</v>
      </c>
      <c r="AH10" s="88">
        <v>0</v>
      </c>
      <c r="AI10" s="88">
        <v>0</v>
      </c>
      <c r="AL10" s="88">
        <v>0</v>
      </c>
      <c r="AM10" s="88">
        <v>0</v>
      </c>
      <c r="AN10" s="88">
        <v>0</v>
      </c>
      <c r="AO10" s="88">
        <v>0</v>
      </c>
      <c r="AP10" s="88">
        <v>0</v>
      </c>
      <c r="AQ10" s="88">
        <v>0</v>
      </c>
    </row>
    <row r="11" ht="15" customHeight="1" spans="1:43" x14ac:dyDescent="0.25">
      <c r="A11" s="88" t="s">
        <v>116</v>
      </c>
      <c r="B11" s="88" t="s">
        <v>117</v>
      </c>
      <c r="C11" s="88" t="s">
        <v>73</v>
      </c>
      <c r="D11" s="88" t="s">
        <v>140</v>
      </c>
      <c r="E11" s="88">
        <v>80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  <c r="P11" s="89" t="s">
        <v>123</v>
      </c>
      <c r="Q11" s="88" t="s">
        <v>124</v>
      </c>
      <c r="R11" s="88">
        <v>0</v>
      </c>
      <c r="S11" s="89">
        <v>0</v>
      </c>
      <c r="T11" s="88">
        <v>4.6</v>
      </c>
      <c r="U11" s="88">
        <v>57</v>
      </c>
      <c r="X11" s="88">
        <v>-10.53</v>
      </c>
      <c r="Y11" s="88">
        <v>0</v>
      </c>
      <c r="Z11" s="88">
        <v>0</v>
      </c>
      <c r="AA11" s="88">
        <v>0</v>
      </c>
      <c r="AB11" s="88">
        <v>0</v>
      </c>
      <c r="AC11" s="88">
        <v>6</v>
      </c>
      <c r="AD11" s="88">
        <v>0.001</v>
      </c>
      <c r="AE11" s="88">
        <v>-10.53</v>
      </c>
      <c r="AF11" s="88">
        <v>0</v>
      </c>
      <c r="AG11" s="88">
        <v>1</v>
      </c>
      <c r="AH11" s="88">
        <v>1</v>
      </c>
      <c r="AI11" s="88">
        <v>0</v>
      </c>
      <c r="AK11" s="88">
        <v>5.75</v>
      </c>
      <c r="AL11" s="88">
        <v>0</v>
      </c>
      <c r="AM11" s="88">
        <v>0</v>
      </c>
      <c r="AN11" s="88">
        <v>0</v>
      </c>
      <c r="AO11" s="88">
        <v>0</v>
      </c>
      <c r="AP11" s="88">
        <v>1044</v>
      </c>
      <c r="AQ11" s="88">
        <v>1</v>
      </c>
    </row>
    <row r="12" ht="15" customHeight="1" spans="1:43" x14ac:dyDescent="0.25">
      <c r="A12" s="88" t="s">
        <v>141</v>
      </c>
      <c r="B12" s="88" t="s">
        <v>70</v>
      </c>
      <c r="C12" s="88" t="s">
        <v>70</v>
      </c>
      <c r="D12" s="88" t="s">
        <v>135</v>
      </c>
      <c r="E12" s="88">
        <v>47</v>
      </c>
      <c r="F12" s="88">
        <v>2</v>
      </c>
      <c r="G12" s="88">
        <v>258.98</v>
      </c>
      <c r="H12" s="88">
        <v>2</v>
      </c>
      <c r="I12" s="88">
        <v>1</v>
      </c>
      <c r="J12" s="88">
        <v>128.99</v>
      </c>
      <c r="K12" s="88">
        <v>1</v>
      </c>
      <c r="L12" s="88">
        <v>0</v>
      </c>
      <c r="M12" s="88">
        <v>0</v>
      </c>
      <c r="N12" s="88">
        <v>0</v>
      </c>
      <c r="O12" s="88">
        <v>0</v>
      </c>
      <c r="P12" s="89" t="s">
        <v>142</v>
      </c>
      <c r="Q12" s="88" t="s">
        <v>143</v>
      </c>
      <c r="R12" s="88">
        <v>0</v>
      </c>
      <c r="S12" s="89">
        <v>0</v>
      </c>
      <c r="T12" s="88">
        <v>4.3</v>
      </c>
      <c r="U12" s="88">
        <v>16</v>
      </c>
      <c r="W12" s="88">
        <v>0</v>
      </c>
      <c r="X12" s="88">
        <v>-19.22</v>
      </c>
      <c r="Y12" s="88">
        <v>0</v>
      </c>
      <c r="Z12" s="88">
        <v>0.354</v>
      </c>
      <c r="AA12" s="88">
        <v>0</v>
      </c>
      <c r="AB12" s="88">
        <v>0</v>
      </c>
      <c r="AC12" s="88">
        <v>1.73</v>
      </c>
      <c r="AD12" s="88">
        <v>0.0123</v>
      </c>
      <c r="AE12" s="88">
        <v>-19.22</v>
      </c>
      <c r="AF12" s="88">
        <v>18.69</v>
      </c>
      <c r="AG12" s="88">
        <v>0.0535</v>
      </c>
      <c r="AH12" s="88">
        <v>0.0742</v>
      </c>
      <c r="AI12" s="88">
        <v>1</v>
      </c>
      <c r="AJ12" s="88">
        <v>6.93</v>
      </c>
      <c r="AK12" s="88">
        <v>21.29</v>
      </c>
      <c r="AL12" s="88">
        <v>258.98</v>
      </c>
      <c r="AM12" s="88">
        <v>2</v>
      </c>
      <c r="AN12" s="88">
        <v>1</v>
      </c>
      <c r="AO12" s="88">
        <v>0.25</v>
      </c>
      <c r="AP12" s="88">
        <v>651</v>
      </c>
      <c r="AQ12" s="88">
        <v>8</v>
      </c>
    </row>
    <row r="13" ht="15" customHeight="1" spans="1:43" x14ac:dyDescent="0.25">
      <c r="A13" s="88" t="s">
        <v>141</v>
      </c>
      <c r="B13" s="88" t="s">
        <v>117</v>
      </c>
      <c r="C13" s="88" t="s">
        <v>71</v>
      </c>
      <c r="D13" s="88" t="s">
        <v>118</v>
      </c>
      <c r="E13" s="88">
        <v>72</v>
      </c>
      <c r="F13" s="88">
        <v>2</v>
      </c>
      <c r="G13" s="88">
        <v>372.18</v>
      </c>
      <c r="H13" s="88">
        <v>2</v>
      </c>
      <c r="I13" s="88">
        <v>1</v>
      </c>
      <c r="J13" s="88">
        <v>185.59</v>
      </c>
      <c r="K13" s="88">
        <v>1</v>
      </c>
      <c r="L13" s="88">
        <v>0</v>
      </c>
      <c r="M13" s="88">
        <v>0</v>
      </c>
      <c r="N13" s="88">
        <v>0</v>
      </c>
      <c r="O13" s="88">
        <v>0</v>
      </c>
      <c r="P13" s="89" t="s">
        <v>144</v>
      </c>
      <c r="Q13" s="88" t="s">
        <v>145</v>
      </c>
      <c r="R13" s="88">
        <v>0</v>
      </c>
      <c r="S13" s="89">
        <v>0</v>
      </c>
      <c r="T13" s="88">
        <v>4.6</v>
      </c>
      <c r="U13" s="88">
        <v>57</v>
      </c>
      <c r="W13" s="88">
        <v>0</v>
      </c>
      <c r="X13" s="88">
        <v>70.58</v>
      </c>
      <c r="Y13" s="88">
        <v>0.3782</v>
      </c>
      <c r="Z13" s="88">
        <v>0.2593</v>
      </c>
      <c r="AA13" s="88">
        <v>0</v>
      </c>
      <c r="AB13" s="88">
        <v>0</v>
      </c>
      <c r="AC13" s="88">
        <v>0.83</v>
      </c>
      <c r="AD13" s="88">
        <v>0.0011</v>
      </c>
      <c r="AE13" s="88">
        <v>-4.86</v>
      </c>
      <c r="AF13" s="88">
        <v>0</v>
      </c>
      <c r="AG13" s="88">
        <v>1</v>
      </c>
      <c r="AH13" s="88">
        <v>0.0131</v>
      </c>
      <c r="AI13" s="88">
        <v>0</v>
      </c>
      <c r="AK13" s="88">
        <v>0.94</v>
      </c>
      <c r="AL13" s="88">
        <v>0</v>
      </c>
      <c r="AM13" s="88">
        <v>0</v>
      </c>
      <c r="AN13" s="88">
        <v>0</v>
      </c>
      <c r="AO13" s="88">
        <v>0</v>
      </c>
      <c r="AP13" s="88">
        <v>886</v>
      </c>
      <c r="AQ13" s="88">
        <v>1</v>
      </c>
    </row>
    <row r="14" ht="15" customHeight="1" spans="1:43" x14ac:dyDescent="0.25">
      <c r="A14" s="88" t="s">
        <v>141</v>
      </c>
      <c r="B14" s="88" t="s">
        <v>117</v>
      </c>
      <c r="C14" s="88" t="s">
        <v>74</v>
      </c>
      <c r="D14" s="88" t="s">
        <v>130</v>
      </c>
      <c r="E14" s="88">
        <v>31</v>
      </c>
      <c r="F14" s="88">
        <v>1</v>
      </c>
      <c r="G14" s="88">
        <v>297.89</v>
      </c>
      <c r="H14" s="88">
        <v>1</v>
      </c>
      <c r="I14" s="88">
        <v>1</v>
      </c>
      <c r="J14" s="88">
        <v>297.89</v>
      </c>
      <c r="K14" s="88">
        <v>1</v>
      </c>
      <c r="L14" s="88">
        <v>0</v>
      </c>
      <c r="M14" s="88">
        <v>0</v>
      </c>
      <c r="N14" s="88">
        <v>0</v>
      </c>
      <c r="O14" s="88">
        <v>0</v>
      </c>
      <c r="P14" s="89" t="s">
        <v>144</v>
      </c>
      <c r="Q14" s="88" t="s">
        <v>145</v>
      </c>
      <c r="R14" s="88">
        <v>0</v>
      </c>
      <c r="S14" s="89">
        <v>0</v>
      </c>
      <c r="T14" s="88">
        <v>4.6</v>
      </c>
      <c r="U14" s="88">
        <v>57</v>
      </c>
      <c r="W14" s="88">
        <v>0</v>
      </c>
      <c r="X14" s="88">
        <v>-5.26</v>
      </c>
      <c r="Y14" s="88">
        <v>0</v>
      </c>
      <c r="Z14" s="88">
        <v>-0.1851</v>
      </c>
      <c r="AA14" s="88">
        <v>0</v>
      </c>
      <c r="AB14" s="88">
        <v>0</v>
      </c>
      <c r="AD14" s="88">
        <v>0</v>
      </c>
      <c r="AE14" s="88">
        <v>-5.26</v>
      </c>
      <c r="AF14" s="88">
        <v>0</v>
      </c>
      <c r="AG14" s="88">
        <v>0</v>
      </c>
      <c r="AH14" s="88">
        <v>0.0177</v>
      </c>
      <c r="AI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88">
        <v>777</v>
      </c>
      <c r="AQ14" s="88">
        <v>0</v>
      </c>
    </row>
    <row r="15" ht="15" customHeight="1" spans="1:43" x14ac:dyDescent="0.25">
      <c r="A15" s="88" t="s">
        <v>141</v>
      </c>
      <c r="B15" s="88" t="s">
        <v>117</v>
      </c>
      <c r="C15" s="88" t="s">
        <v>133</v>
      </c>
      <c r="D15" s="88" t="s">
        <v>134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  <c r="P15" s="89" t="s">
        <v>146</v>
      </c>
      <c r="Q15" s="88" t="s">
        <v>147</v>
      </c>
      <c r="R15" s="88">
        <v>0</v>
      </c>
      <c r="S15" s="89">
        <v>0</v>
      </c>
      <c r="T15" s="88">
        <v>4.4</v>
      </c>
      <c r="U15" s="88">
        <v>45</v>
      </c>
      <c r="X15" s="88">
        <v>-14.62</v>
      </c>
      <c r="Y15" s="88">
        <v>0</v>
      </c>
      <c r="Z15" s="88">
        <v>0</v>
      </c>
      <c r="AA15" s="88">
        <v>0</v>
      </c>
      <c r="AB15" s="88">
        <v>0</v>
      </c>
      <c r="AC15" s="88">
        <v>1.69</v>
      </c>
      <c r="AD15" s="88">
        <v>0.0049</v>
      </c>
      <c r="AE15" s="88">
        <v>-14.62</v>
      </c>
      <c r="AF15" s="88">
        <v>0</v>
      </c>
      <c r="AG15" s="88">
        <v>1</v>
      </c>
      <c r="AH15" s="88">
        <v>1</v>
      </c>
      <c r="AI15" s="88">
        <v>0</v>
      </c>
      <c r="AK15" s="88">
        <v>8.35</v>
      </c>
      <c r="AL15" s="88">
        <v>0</v>
      </c>
      <c r="AM15" s="88">
        <v>0</v>
      </c>
      <c r="AN15" s="88">
        <v>0</v>
      </c>
      <c r="AO15" s="88">
        <v>0</v>
      </c>
      <c r="AP15" s="88">
        <v>1015</v>
      </c>
      <c r="AQ15" s="88">
        <v>5</v>
      </c>
    </row>
    <row r="16" ht="15" customHeight="1" spans="1:43" x14ac:dyDescent="0.25">
      <c r="A16" s="88" t="s">
        <v>141</v>
      </c>
      <c r="B16" s="88" t="s">
        <v>117</v>
      </c>
      <c r="C16" s="88" t="s">
        <v>3</v>
      </c>
      <c r="D16" s="88" t="s">
        <v>121</v>
      </c>
      <c r="E16" s="88">
        <v>93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  <c r="P16" s="89" t="s">
        <v>144</v>
      </c>
      <c r="Q16" s="88" t="s">
        <v>145</v>
      </c>
      <c r="R16" s="88">
        <v>0</v>
      </c>
      <c r="S16" s="89">
        <v>0</v>
      </c>
      <c r="T16" s="88">
        <v>4.6</v>
      </c>
      <c r="U16" s="88">
        <v>57</v>
      </c>
      <c r="X16" s="88">
        <v>-261.21</v>
      </c>
      <c r="Y16" s="88">
        <v>0</v>
      </c>
      <c r="Z16" s="88">
        <v>0</v>
      </c>
      <c r="AA16" s="88">
        <v>0</v>
      </c>
      <c r="AB16" s="88">
        <v>0</v>
      </c>
      <c r="AC16" s="88">
        <v>2</v>
      </c>
      <c r="AD16" s="88">
        <v>0.0005</v>
      </c>
      <c r="AE16" s="88">
        <v>-8.22</v>
      </c>
      <c r="AF16" s="88">
        <v>0</v>
      </c>
      <c r="AG16" s="88">
        <v>1</v>
      </c>
      <c r="AH16" s="88">
        <v>1</v>
      </c>
      <c r="AI16" s="88">
        <v>0</v>
      </c>
      <c r="AK16" s="88">
        <v>1.09</v>
      </c>
      <c r="AL16" s="88">
        <v>0</v>
      </c>
      <c r="AM16" s="88">
        <v>0</v>
      </c>
      <c r="AN16" s="88">
        <v>0</v>
      </c>
      <c r="AO16" s="88">
        <v>0</v>
      </c>
      <c r="AP16" s="88">
        <v>1827</v>
      </c>
      <c r="AQ16" s="88">
        <v>1</v>
      </c>
    </row>
    <row r="17" ht="15" customHeight="1" spans="1:43" x14ac:dyDescent="0.25">
      <c r="A17" s="88" t="s">
        <v>141</v>
      </c>
      <c r="B17" s="88" t="s">
        <v>117</v>
      </c>
      <c r="C17" s="88" t="s">
        <v>75</v>
      </c>
      <c r="D17" s="88" t="s">
        <v>122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9" t="s">
        <v>148</v>
      </c>
      <c r="Q17" s="88" t="s">
        <v>149</v>
      </c>
      <c r="R17" s="88">
        <v>0</v>
      </c>
      <c r="S17" s="89">
        <v>0</v>
      </c>
      <c r="T17" s="88">
        <v>4.6</v>
      </c>
      <c r="U17" s="88">
        <v>57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D17" s="88">
        <v>0</v>
      </c>
      <c r="AE17" s="88">
        <v>0</v>
      </c>
      <c r="AF17" s="88">
        <v>0</v>
      </c>
      <c r="AG17" s="88">
        <v>0</v>
      </c>
      <c r="AH17" s="88">
        <v>0</v>
      </c>
      <c r="AI17" s="88">
        <v>0</v>
      </c>
      <c r="AK17" s="88">
        <v>0</v>
      </c>
      <c r="AL17" s="88">
        <v>0</v>
      </c>
      <c r="AM17" s="88">
        <v>0</v>
      </c>
      <c r="AN17" s="88">
        <v>0</v>
      </c>
      <c r="AO17" s="88">
        <v>0</v>
      </c>
      <c r="AP17" s="88">
        <v>5</v>
      </c>
      <c r="AQ17" s="88">
        <v>0</v>
      </c>
    </row>
    <row r="18" ht="15" customHeight="1" spans="1:43" x14ac:dyDescent="0.25">
      <c r="A18" s="88" t="s">
        <v>141</v>
      </c>
      <c r="B18" s="88" t="s">
        <v>72</v>
      </c>
      <c r="C18" s="88" t="s">
        <v>72</v>
      </c>
      <c r="D18" s="88" t="s">
        <v>125</v>
      </c>
      <c r="E18" s="88">
        <v>38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>
        <v>0</v>
      </c>
      <c r="P18" s="89" t="s">
        <v>150</v>
      </c>
      <c r="Q18" s="88" t="s">
        <v>151</v>
      </c>
      <c r="R18" s="88">
        <v>0</v>
      </c>
      <c r="S18" s="89">
        <v>0</v>
      </c>
      <c r="T18" s="88">
        <v>4.4</v>
      </c>
      <c r="U18" s="88">
        <v>2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D18" s="88">
        <v>0</v>
      </c>
      <c r="AE18" s="88">
        <v>0</v>
      </c>
      <c r="AF18" s="88">
        <v>0</v>
      </c>
      <c r="AG18" s="88">
        <v>0</v>
      </c>
      <c r="AH18" s="88">
        <v>0</v>
      </c>
      <c r="AI18" s="88">
        <v>0</v>
      </c>
      <c r="AK18" s="88">
        <v>0</v>
      </c>
      <c r="AL18" s="88">
        <v>0</v>
      </c>
      <c r="AM18" s="88">
        <v>0</v>
      </c>
      <c r="AN18" s="88">
        <v>0</v>
      </c>
      <c r="AO18" s="88">
        <v>0</v>
      </c>
      <c r="AP18" s="88">
        <v>159</v>
      </c>
      <c r="AQ18" s="88">
        <v>0</v>
      </c>
    </row>
    <row r="19" ht="15" customHeight="1" spans="1:43" x14ac:dyDescent="0.25">
      <c r="A19" s="88" t="s">
        <v>141</v>
      </c>
      <c r="B19" s="88" t="s">
        <v>138</v>
      </c>
      <c r="C19" s="88" t="s">
        <v>138</v>
      </c>
      <c r="D19" s="88" t="s">
        <v>139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88">
        <v>0</v>
      </c>
      <c r="R19" s="88">
        <v>0</v>
      </c>
      <c r="S19" s="89">
        <v>0</v>
      </c>
      <c r="T19" s="88">
        <v>0</v>
      </c>
      <c r="U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D19" s="88">
        <v>0</v>
      </c>
      <c r="AE19" s="88">
        <v>0</v>
      </c>
      <c r="AF19" s="88">
        <v>0</v>
      </c>
      <c r="AG19" s="88">
        <v>0</v>
      </c>
      <c r="AH19" s="88">
        <v>0</v>
      </c>
      <c r="AI19" s="88">
        <v>0</v>
      </c>
      <c r="AL19" s="88">
        <v>0</v>
      </c>
      <c r="AM19" s="88">
        <v>0</v>
      </c>
      <c r="AN19" s="88">
        <v>0</v>
      </c>
      <c r="AO19" s="88">
        <v>0</v>
      </c>
      <c r="AP19" s="88">
        <v>0</v>
      </c>
      <c r="AQ19" s="88">
        <v>0</v>
      </c>
    </row>
    <row r="20" ht="15" customHeight="1" spans="1:43" x14ac:dyDescent="0.25">
      <c r="A20" s="88" t="s">
        <v>141</v>
      </c>
      <c r="B20" s="88" t="s">
        <v>128</v>
      </c>
      <c r="C20" s="88" t="s">
        <v>128</v>
      </c>
      <c r="D20" s="88" t="s">
        <v>129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R20" s="88">
        <v>0</v>
      </c>
      <c r="S20" s="89">
        <v>0</v>
      </c>
      <c r="T20" s="88">
        <v>0</v>
      </c>
      <c r="U20" s="88">
        <v>0</v>
      </c>
      <c r="X20" s="88">
        <v>0</v>
      </c>
      <c r="Y20" s="88">
        <v>0</v>
      </c>
      <c r="Z20" s="88">
        <v>0</v>
      </c>
      <c r="AA20" s="88">
        <v>0</v>
      </c>
      <c r="AB20" s="88">
        <v>0</v>
      </c>
      <c r="AD20" s="88">
        <v>0</v>
      </c>
      <c r="AE20" s="88">
        <v>0</v>
      </c>
      <c r="AF20" s="88">
        <v>0</v>
      </c>
      <c r="AG20" s="88">
        <v>0</v>
      </c>
      <c r="AH20" s="88">
        <v>0</v>
      </c>
      <c r="AI20" s="88">
        <v>0</v>
      </c>
      <c r="AL20" s="88">
        <v>0</v>
      </c>
      <c r="AM20" s="88">
        <v>0</v>
      </c>
      <c r="AN20" s="88">
        <v>0</v>
      </c>
      <c r="AO20" s="88">
        <v>0</v>
      </c>
      <c r="AP20" s="88">
        <v>0</v>
      </c>
      <c r="AQ20" s="88">
        <v>0</v>
      </c>
    </row>
    <row r="21" ht="15" customHeight="1" spans="1:43" x14ac:dyDescent="0.25">
      <c r="A21" s="88" t="s">
        <v>141</v>
      </c>
      <c r="B21" s="88" t="s">
        <v>117</v>
      </c>
      <c r="C21" s="88" t="s">
        <v>73</v>
      </c>
      <c r="D21" s="88" t="s">
        <v>140</v>
      </c>
      <c r="E21" s="88">
        <v>80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0</v>
      </c>
      <c r="P21" s="89" t="s">
        <v>148</v>
      </c>
      <c r="Q21" s="88" t="s">
        <v>149</v>
      </c>
      <c r="R21" s="88">
        <v>0</v>
      </c>
      <c r="S21" s="89">
        <v>0</v>
      </c>
      <c r="T21" s="88">
        <v>4.6</v>
      </c>
      <c r="U21" s="88">
        <v>57</v>
      </c>
      <c r="X21" s="88">
        <v>-9.18</v>
      </c>
      <c r="Y21" s="88">
        <v>0</v>
      </c>
      <c r="Z21" s="88">
        <v>0</v>
      </c>
      <c r="AA21" s="88">
        <v>0</v>
      </c>
      <c r="AB21" s="88">
        <v>0</v>
      </c>
      <c r="AC21" s="88">
        <v>3.44</v>
      </c>
      <c r="AD21" s="88">
        <v>0.0013</v>
      </c>
      <c r="AE21" s="88">
        <v>-9.18</v>
      </c>
      <c r="AF21" s="88">
        <v>0</v>
      </c>
      <c r="AG21" s="88">
        <v>1</v>
      </c>
      <c r="AH21" s="88">
        <v>1</v>
      </c>
      <c r="AI21" s="88">
        <v>0</v>
      </c>
      <c r="AK21" s="88">
        <v>4.39</v>
      </c>
      <c r="AL21" s="88">
        <v>0</v>
      </c>
      <c r="AM21" s="88">
        <v>0</v>
      </c>
      <c r="AN21" s="88">
        <v>0</v>
      </c>
      <c r="AO21" s="88">
        <v>0</v>
      </c>
      <c r="AP21" s="88">
        <v>783</v>
      </c>
      <c r="AQ21" s="88">
        <v>1</v>
      </c>
    </row>
    <row r="22" ht="15" customHeight="1" spans="1:43" x14ac:dyDescent="0.25">
      <c r="A22" s="88" t="s">
        <v>152</v>
      </c>
      <c r="B22" s="88" t="s">
        <v>117</v>
      </c>
      <c r="C22" s="88" t="s">
        <v>75</v>
      </c>
      <c r="D22" s="88" t="s">
        <v>122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>
        <v>0</v>
      </c>
      <c r="P22" s="89" t="s">
        <v>153</v>
      </c>
      <c r="Q22" s="88" t="s">
        <v>154</v>
      </c>
      <c r="R22" s="88">
        <v>0</v>
      </c>
      <c r="S22" s="89">
        <v>0</v>
      </c>
      <c r="T22" s="88">
        <v>4.6</v>
      </c>
      <c r="U22" s="88">
        <v>57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D22" s="88">
        <v>0</v>
      </c>
      <c r="AE22" s="88">
        <v>0</v>
      </c>
      <c r="AF22" s="88">
        <v>0</v>
      </c>
      <c r="AG22" s="88">
        <v>0</v>
      </c>
      <c r="AH22" s="88">
        <v>0</v>
      </c>
      <c r="AI22" s="88">
        <v>0</v>
      </c>
      <c r="AK22" s="88">
        <v>0</v>
      </c>
      <c r="AL22" s="88">
        <v>0</v>
      </c>
      <c r="AM22" s="88">
        <v>0</v>
      </c>
      <c r="AN22" s="88">
        <v>0</v>
      </c>
      <c r="AO22" s="88">
        <v>0</v>
      </c>
      <c r="AP22" s="88">
        <v>212</v>
      </c>
      <c r="AQ22" s="88">
        <v>0</v>
      </c>
    </row>
    <row r="23" ht="15" customHeight="1" spans="1:43" x14ac:dyDescent="0.25">
      <c r="A23" s="88" t="s">
        <v>152</v>
      </c>
      <c r="B23" s="88" t="s">
        <v>72</v>
      </c>
      <c r="C23" s="88" t="s">
        <v>72</v>
      </c>
      <c r="D23" s="88" t="s">
        <v>125</v>
      </c>
      <c r="E23" s="88">
        <v>38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8">
        <v>0</v>
      </c>
      <c r="M23" s="88">
        <v>0</v>
      </c>
      <c r="N23" s="88">
        <v>0</v>
      </c>
      <c r="O23" s="88">
        <v>0</v>
      </c>
      <c r="P23" s="89" t="s">
        <v>155</v>
      </c>
      <c r="Q23" s="88" t="s">
        <v>156</v>
      </c>
      <c r="R23" s="88">
        <v>0</v>
      </c>
      <c r="S23" s="89">
        <v>0</v>
      </c>
      <c r="T23" s="88">
        <v>4.4</v>
      </c>
      <c r="U23" s="88">
        <v>2</v>
      </c>
      <c r="X23" s="88">
        <v>0</v>
      </c>
      <c r="Y23" s="88">
        <v>0</v>
      </c>
      <c r="Z23" s="88">
        <v>0</v>
      </c>
      <c r="AA23" s="88">
        <v>0</v>
      </c>
      <c r="AB23" s="88">
        <v>0</v>
      </c>
      <c r="AD23" s="88">
        <v>0</v>
      </c>
      <c r="AE23" s="88">
        <v>0</v>
      </c>
      <c r="AF23" s="88">
        <v>0</v>
      </c>
      <c r="AG23" s="88">
        <v>0</v>
      </c>
      <c r="AH23" s="88">
        <v>0</v>
      </c>
      <c r="AI23" s="88">
        <v>0</v>
      </c>
      <c r="AK23" s="88">
        <v>0</v>
      </c>
      <c r="AL23" s="88">
        <v>0</v>
      </c>
      <c r="AM23" s="88">
        <v>0</v>
      </c>
      <c r="AN23" s="88">
        <v>0</v>
      </c>
      <c r="AO23" s="88">
        <v>0</v>
      </c>
      <c r="AP23" s="88">
        <v>152</v>
      </c>
      <c r="AQ23" s="88">
        <v>0</v>
      </c>
    </row>
    <row r="24" ht="15" customHeight="1" spans="1:43" x14ac:dyDescent="0.25">
      <c r="A24" s="88" t="s">
        <v>152</v>
      </c>
      <c r="B24" s="88" t="s">
        <v>138</v>
      </c>
      <c r="C24" s="88" t="s">
        <v>138</v>
      </c>
      <c r="D24" s="88" t="s">
        <v>139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  <c r="O24" s="88">
        <v>0</v>
      </c>
      <c r="R24" s="88">
        <v>0</v>
      </c>
      <c r="S24" s="89">
        <v>0</v>
      </c>
      <c r="T24" s="88">
        <v>0</v>
      </c>
      <c r="U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D24" s="88">
        <v>0</v>
      </c>
      <c r="AE24" s="88">
        <v>0</v>
      </c>
      <c r="AF24" s="88">
        <v>0</v>
      </c>
      <c r="AG24" s="88">
        <v>0</v>
      </c>
      <c r="AH24" s="88">
        <v>0</v>
      </c>
      <c r="AI24" s="88">
        <v>0</v>
      </c>
      <c r="AL24" s="88">
        <v>0</v>
      </c>
      <c r="AM24" s="88">
        <v>0</v>
      </c>
      <c r="AN24" s="88">
        <v>0</v>
      </c>
      <c r="AO24" s="88">
        <v>0</v>
      </c>
      <c r="AP24" s="88">
        <v>0</v>
      </c>
      <c r="AQ24" s="88">
        <v>0</v>
      </c>
    </row>
    <row r="25" ht="15" customHeight="1" spans="1:43" x14ac:dyDescent="0.25">
      <c r="A25" s="88" t="s">
        <v>152</v>
      </c>
      <c r="B25" s="88" t="s">
        <v>117</v>
      </c>
      <c r="C25" s="88" t="s">
        <v>3</v>
      </c>
      <c r="D25" s="88" t="s">
        <v>121</v>
      </c>
      <c r="E25" s="88">
        <v>96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8">
        <v>0</v>
      </c>
      <c r="M25" s="88">
        <v>0</v>
      </c>
      <c r="N25" s="88">
        <v>0</v>
      </c>
      <c r="O25" s="88">
        <v>0</v>
      </c>
      <c r="P25" s="89" t="s">
        <v>157</v>
      </c>
      <c r="Q25" s="88" t="s">
        <v>158</v>
      </c>
      <c r="R25" s="88">
        <v>0</v>
      </c>
      <c r="S25" s="89">
        <v>0</v>
      </c>
      <c r="T25" s="88">
        <v>4.6</v>
      </c>
      <c r="U25" s="88">
        <v>57</v>
      </c>
      <c r="X25" s="88">
        <v>-8.41</v>
      </c>
      <c r="Y25" s="88">
        <v>0</v>
      </c>
      <c r="Z25" s="88">
        <v>0</v>
      </c>
      <c r="AA25" s="88">
        <v>0</v>
      </c>
      <c r="AB25" s="88">
        <v>0</v>
      </c>
      <c r="AC25" s="88">
        <v>5.87</v>
      </c>
      <c r="AD25" s="88">
        <v>0.0005</v>
      </c>
      <c r="AE25" s="88">
        <v>-8.41</v>
      </c>
      <c r="AF25" s="88">
        <v>0</v>
      </c>
      <c r="AG25" s="88">
        <v>1</v>
      </c>
      <c r="AH25" s="88">
        <v>1</v>
      </c>
      <c r="AI25" s="88">
        <v>0</v>
      </c>
      <c r="AK25" s="88">
        <v>3.09</v>
      </c>
      <c r="AL25" s="88">
        <v>0</v>
      </c>
      <c r="AM25" s="88">
        <v>0</v>
      </c>
      <c r="AN25" s="88">
        <v>0</v>
      </c>
      <c r="AO25" s="88">
        <v>0</v>
      </c>
      <c r="AP25" s="88">
        <v>1898</v>
      </c>
      <c r="AQ25" s="88">
        <v>1</v>
      </c>
    </row>
    <row r="26" ht="15" customHeight="1" spans="1:43" x14ac:dyDescent="0.25">
      <c r="A26" s="88" t="s">
        <v>152</v>
      </c>
      <c r="B26" s="88" t="s">
        <v>117</v>
      </c>
      <c r="C26" s="88" t="s">
        <v>71</v>
      </c>
      <c r="D26" s="88" t="s">
        <v>118</v>
      </c>
      <c r="E26" s="88">
        <v>71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9" t="s">
        <v>157</v>
      </c>
      <c r="Q26" s="88" t="s">
        <v>158</v>
      </c>
      <c r="R26" s="88">
        <v>0</v>
      </c>
      <c r="S26" s="89">
        <v>0</v>
      </c>
      <c r="T26" s="88">
        <v>4.6</v>
      </c>
      <c r="U26" s="88">
        <v>57</v>
      </c>
      <c r="X26" s="88">
        <v>-3.06</v>
      </c>
      <c r="Y26" s="88">
        <v>0</v>
      </c>
      <c r="Z26" s="88">
        <v>0</v>
      </c>
      <c r="AA26" s="88">
        <v>0</v>
      </c>
      <c r="AB26" s="88">
        <v>0</v>
      </c>
      <c r="AC26" s="88">
        <v>0.5</v>
      </c>
      <c r="AD26" s="88">
        <v>0.0016</v>
      </c>
      <c r="AE26" s="88">
        <v>-3.06</v>
      </c>
      <c r="AF26" s="88">
        <v>0</v>
      </c>
      <c r="AG26" s="88">
        <v>1</v>
      </c>
      <c r="AH26" s="88">
        <v>1</v>
      </c>
      <c r="AI26" s="88">
        <v>0</v>
      </c>
      <c r="AK26" s="88">
        <v>0.82</v>
      </c>
      <c r="AL26" s="88">
        <v>0</v>
      </c>
      <c r="AM26" s="88">
        <v>0</v>
      </c>
      <c r="AN26" s="88">
        <v>0</v>
      </c>
      <c r="AO26" s="88">
        <v>0</v>
      </c>
      <c r="AP26" s="88">
        <v>612</v>
      </c>
      <c r="AQ26" s="88">
        <v>1</v>
      </c>
    </row>
    <row r="27" ht="15" customHeight="1" spans="1:43" x14ac:dyDescent="0.25">
      <c r="A27" s="88" t="s">
        <v>152</v>
      </c>
      <c r="B27" s="88" t="s">
        <v>70</v>
      </c>
      <c r="C27" s="88" t="s">
        <v>70</v>
      </c>
      <c r="D27" s="88" t="s">
        <v>135</v>
      </c>
      <c r="E27" s="88">
        <v>47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8">
        <v>0</v>
      </c>
      <c r="M27" s="88">
        <v>0</v>
      </c>
      <c r="N27" s="88">
        <v>0</v>
      </c>
      <c r="O27" s="88">
        <v>0</v>
      </c>
      <c r="P27" s="89" t="s">
        <v>159</v>
      </c>
      <c r="Q27" s="88" t="s">
        <v>160</v>
      </c>
      <c r="R27" s="88">
        <v>0</v>
      </c>
      <c r="S27" s="89">
        <v>0</v>
      </c>
      <c r="T27" s="88">
        <v>4.3</v>
      </c>
      <c r="U27" s="88">
        <v>16</v>
      </c>
      <c r="X27" s="88">
        <v>-10.38</v>
      </c>
      <c r="Y27" s="88">
        <v>0</v>
      </c>
      <c r="Z27" s="88">
        <v>0</v>
      </c>
      <c r="AA27" s="88">
        <v>0</v>
      </c>
      <c r="AB27" s="88">
        <v>0</v>
      </c>
      <c r="AC27" s="88">
        <v>1.72</v>
      </c>
      <c r="AD27" s="88">
        <v>0.0025</v>
      </c>
      <c r="AE27" s="88">
        <v>-10.38</v>
      </c>
      <c r="AF27" s="88">
        <v>0</v>
      </c>
      <c r="AG27" s="88">
        <v>1</v>
      </c>
      <c r="AH27" s="88">
        <v>1</v>
      </c>
      <c r="AI27" s="88">
        <v>0</v>
      </c>
      <c r="AK27" s="88">
        <v>4.23</v>
      </c>
      <c r="AL27" s="88">
        <v>0</v>
      </c>
      <c r="AM27" s="88">
        <v>0</v>
      </c>
      <c r="AN27" s="88">
        <v>0</v>
      </c>
      <c r="AO27" s="88">
        <v>0</v>
      </c>
      <c r="AP27" s="88">
        <v>810</v>
      </c>
      <c r="AQ27" s="88">
        <v>2</v>
      </c>
    </row>
    <row r="28" ht="15" customHeight="1" spans="1:43" x14ac:dyDescent="0.25">
      <c r="A28" s="88" t="s">
        <v>152</v>
      </c>
      <c r="B28" s="88" t="s">
        <v>117</v>
      </c>
      <c r="C28" s="88" t="s">
        <v>73</v>
      </c>
      <c r="D28" s="88" t="s">
        <v>140</v>
      </c>
      <c r="E28" s="88">
        <v>80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9" t="s">
        <v>153</v>
      </c>
      <c r="Q28" s="88" t="s">
        <v>154</v>
      </c>
      <c r="R28" s="88">
        <v>0</v>
      </c>
      <c r="S28" s="89">
        <v>0</v>
      </c>
      <c r="T28" s="88">
        <v>4.6</v>
      </c>
      <c r="U28" s="88">
        <v>57</v>
      </c>
      <c r="X28" s="88">
        <v>-5.6</v>
      </c>
      <c r="Y28" s="88">
        <v>0</v>
      </c>
      <c r="Z28" s="88">
        <v>0</v>
      </c>
      <c r="AA28" s="88">
        <v>0</v>
      </c>
      <c r="AB28" s="88">
        <v>0</v>
      </c>
      <c r="AD28" s="88">
        <v>0</v>
      </c>
      <c r="AE28" s="88">
        <v>-5.6</v>
      </c>
      <c r="AF28" s="88">
        <v>0</v>
      </c>
      <c r="AG28" s="88">
        <v>0</v>
      </c>
      <c r="AH28" s="88">
        <v>1</v>
      </c>
      <c r="AI28" s="88">
        <v>0</v>
      </c>
      <c r="AK28" s="88">
        <v>0</v>
      </c>
      <c r="AL28" s="88">
        <v>0</v>
      </c>
      <c r="AM28" s="88">
        <v>0</v>
      </c>
      <c r="AN28" s="88">
        <v>0</v>
      </c>
      <c r="AO28" s="88">
        <v>0</v>
      </c>
      <c r="AP28" s="88">
        <v>910</v>
      </c>
      <c r="AQ28" s="88">
        <v>0</v>
      </c>
    </row>
    <row r="29" ht="15" customHeight="1" spans="1:43" x14ac:dyDescent="0.25">
      <c r="A29" s="88" t="s">
        <v>152</v>
      </c>
      <c r="B29" s="88" t="s">
        <v>128</v>
      </c>
      <c r="C29" s="88" t="s">
        <v>128</v>
      </c>
      <c r="D29" s="88" t="s">
        <v>129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88">
        <v>0</v>
      </c>
      <c r="O29" s="88">
        <v>0</v>
      </c>
      <c r="R29" s="88">
        <v>0</v>
      </c>
      <c r="S29" s="89">
        <v>0</v>
      </c>
      <c r="T29" s="88">
        <v>0</v>
      </c>
      <c r="U29" s="88">
        <v>0</v>
      </c>
      <c r="X29" s="88">
        <v>0</v>
      </c>
      <c r="Y29" s="88">
        <v>0</v>
      </c>
      <c r="Z29" s="88">
        <v>0</v>
      </c>
      <c r="AA29" s="88">
        <v>0</v>
      </c>
      <c r="AB29" s="88">
        <v>0</v>
      </c>
      <c r="AD29" s="88">
        <v>0</v>
      </c>
      <c r="AE29" s="88">
        <v>0</v>
      </c>
      <c r="AF29" s="88">
        <v>0</v>
      </c>
      <c r="AG29" s="88">
        <v>0</v>
      </c>
      <c r="AH29" s="88">
        <v>0</v>
      </c>
      <c r="AI29" s="88">
        <v>0</v>
      </c>
      <c r="AL29" s="88">
        <v>0</v>
      </c>
      <c r="AM29" s="88">
        <v>0</v>
      </c>
      <c r="AN29" s="88">
        <v>0</v>
      </c>
      <c r="AO29" s="88">
        <v>0</v>
      </c>
      <c r="AP29" s="88">
        <v>0</v>
      </c>
      <c r="AQ29" s="88">
        <v>0</v>
      </c>
    </row>
    <row r="30" ht="15" customHeight="1" spans="1:43" x14ac:dyDescent="0.25">
      <c r="A30" s="88" t="s">
        <v>152</v>
      </c>
      <c r="B30" s="88" t="s">
        <v>117</v>
      </c>
      <c r="C30" s="88" t="s">
        <v>74</v>
      </c>
      <c r="D30" s="88" t="s">
        <v>130</v>
      </c>
      <c r="E30" s="88">
        <v>31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0</v>
      </c>
      <c r="M30" s="88">
        <v>0</v>
      </c>
      <c r="N30" s="88">
        <v>0</v>
      </c>
      <c r="O30" s="88">
        <v>0</v>
      </c>
      <c r="P30" s="89" t="s">
        <v>161</v>
      </c>
      <c r="Q30" s="88" t="s">
        <v>162</v>
      </c>
      <c r="R30" s="88">
        <v>0</v>
      </c>
      <c r="S30" s="89">
        <v>0</v>
      </c>
      <c r="T30" s="88">
        <v>4.6</v>
      </c>
      <c r="U30" s="88">
        <v>57</v>
      </c>
      <c r="X30" s="88">
        <v>-12.27</v>
      </c>
      <c r="Y30" s="88">
        <v>0</v>
      </c>
      <c r="Z30" s="88">
        <v>0</v>
      </c>
      <c r="AA30" s="88">
        <v>0</v>
      </c>
      <c r="AB30" s="88">
        <v>0</v>
      </c>
      <c r="AD30" s="88">
        <v>0</v>
      </c>
      <c r="AE30" s="88">
        <v>-12.27</v>
      </c>
      <c r="AF30" s="88">
        <v>0</v>
      </c>
      <c r="AG30" s="88">
        <v>0</v>
      </c>
      <c r="AH30" s="88">
        <v>1</v>
      </c>
      <c r="AI30" s="88">
        <v>0</v>
      </c>
      <c r="AK30" s="88">
        <v>0</v>
      </c>
      <c r="AL30" s="88">
        <v>0</v>
      </c>
      <c r="AM30" s="88">
        <v>0</v>
      </c>
      <c r="AN30" s="88">
        <v>0</v>
      </c>
      <c r="AO30" s="88">
        <v>0</v>
      </c>
      <c r="AP30" s="88">
        <v>661</v>
      </c>
      <c r="AQ30" s="88">
        <v>0</v>
      </c>
    </row>
    <row r="31" ht="15" customHeight="1" spans="1:43" x14ac:dyDescent="0.25">
      <c r="A31" s="88" t="s">
        <v>152</v>
      </c>
      <c r="B31" s="88" t="s">
        <v>117</v>
      </c>
      <c r="C31" s="88" t="s">
        <v>133</v>
      </c>
      <c r="D31" s="88" t="s">
        <v>134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9" t="s">
        <v>161</v>
      </c>
      <c r="Q31" s="88" t="s">
        <v>162</v>
      </c>
      <c r="R31" s="88">
        <v>0</v>
      </c>
      <c r="S31" s="89">
        <v>0</v>
      </c>
      <c r="T31" s="88">
        <v>4.4</v>
      </c>
      <c r="U31" s="88">
        <v>45</v>
      </c>
      <c r="X31" s="88">
        <v>-11.7</v>
      </c>
      <c r="Y31" s="88">
        <v>0</v>
      </c>
      <c r="Z31" s="88">
        <v>0</v>
      </c>
      <c r="AA31" s="88">
        <v>0</v>
      </c>
      <c r="AB31" s="88">
        <v>0</v>
      </c>
      <c r="AC31" s="88">
        <v>1.36</v>
      </c>
      <c r="AD31" s="88">
        <v>0.0046</v>
      </c>
      <c r="AE31" s="88">
        <v>-11.7</v>
      </c>
      <c r="AF31" s="88">
        <v>0</v>
      </c>
      <c r="AG31" s="88">
        <v>1</v>
      </c>
      <c r="AH31" s="88">
        <v>1</v>
      </c>
      <c r="AI31" s="88">
        <v>0</v>
      </c>
      <c r="AK31" s="88">
        <v>6.25</v>
      </c>
      <c r="AL31" s="88">
        <v>0</v>
      </c>
      <c r="AM31" s="88">
        <v>0</v>
      </c>
      <c r="AN31" s="88">
        <v>0</v>
      </c>
      <c r="AO31" s="88">
        <v>0</v>
      </c>
      <c r="AP31" s="88">
        <v>872</v>
      </c>
      <c r="AQ31" s="88">
        <v>4</v>
      </c>
    </row>
    <row r="32" ht="15" customHeight="1" spans="1:43" x14ac:dyDescent="0.25">
      <c r="A32" s="88" t="s">
        <v>163</v>
      </c>
      <c r="B32" s="88" t="s">
        <v>70</v>
      </c>
      <c r="C32" s="88" t="s">
        <v>70</v>
      </c>
      <c r="D32" s="88" t="s">
        <v>135</v>
      </c>
      <c r="E32" s="88">
        <v>56</v>
      </c>
      <c r="F32" s="88">
        <v>2</v>
      </c>
      <c r="G32" s="88">
        <v>259.98</v>
      </c>
      <c r="H32" s="88">
        <v>2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0</v>
      </c>
      <c r="O32" s="88">
        <v>0</v>
      </c>
      <c r="P32" s="89" t="s">
        <v>164</v>
      </c>
      <c r="Q32" s="88" t="s">
        <v>165</v>
      </c>
      <c r="R32" s="88">
        <v>0</v>
      </c>
      <c r="S32" s="89">
        <v>0</v>
      </c>
      <c r="T32" s="88">
        <v>4.3</v>
      </c>
      <c r="U32" s="88">
        <v>16</v>
      </c>
      <c r="W32" s="88">
        <v>0</v>
      </c>
      <c r="X32" s="88">
        <v>-9.92</v>
      </c>
      <c r="Y32" s="88">
        <v>0</v>
      </c>
      <c r="Z32" s="88">
        <v>0.4324</v>
      </c>
      <c r="AA32" s="88">
        <v>0</v>
      </c>
      <c r="AB32" s="88">
        <v>0</v>
      </c>
      <c r="AC32" s="88">
        <v>1.14</v>
      </c>
      <c r="AD32" s="88">
        <v>0.0045</v>
      </c>
      <c r="AE32" s="88">
        <v>-9.92</v>
      </c>
      <c r="AF32" s="88">
        <v>57.01</v>
      </c>
      <c r="AG32" s="88">
        <v>0.0175</v>
      </c>
      <c r="AH32" s="88">
        <v>0.0382</v>
      </c>
      <c r="AI32" s="88">
        <v>1</v>
      </c>
      <c r="AJ32" s="88">
        <v>2.28</v>
      </c>
      <c r="AK32" s="88">
        <v>5.14</v>
      </c>
      <c r="AL32" s="88">
        <v>259.98</v>
      </c>
      <c r="AM32" s="88">
        <v>2</v>
      </c>
      <c r="AN32" s="88">
        <v>1</v>
      </c>
      <c r="AO32" s="88">
        <v>0.5</v>
      </c>
      <c r="AP32" s="88">
        <v>887</v>
      </c>
      <c r="AQ32" s="88">
        <v>4</v>
      </c>
    </row>
    <row r="33" ht="15" customHeight="1" spans="1:43" x14ac:dyDescent="0.25">
      <c r="A33" s="88" t="s">
        <v>163</v>
      </c>
      <c r="B33" s="88" t="s">
        <v>117</v>
      </c>
      <c r="C33" s="88" t="s">
        <v>75</v>
      </c>
      <c r="D33" s="88" t="s">
        <v>122</v>
      </c>
      <c r="E33" s="88">
        <v>0</v>
      </c>
      <c r="F33" s="88">
        <v>1</v>
      </c>
      <c r="G33" s="88">
        <v>89.99</v>
      </c>
      <c r="H33" s="88">
        <v>1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88">
        <v>0</v>
      </c>
      <c r="P33" s="89" t="s">
        <v>166</v>
      </c>
      <c r="Q33" s="88" t="s">
        <v>167</v>
      </c>
      <c r="R33" s="88">
        <v>0</v>
      </c>
      <c r="S33" s="89">
        <v>0</v>
      </c>
      <c r="T33" s="88">
        <v>4.6</v>
      </c>
      <c r="U33" s="88">
        <v>57</v>
      </c>
      <c r="W33" s="88">
        <v>0</v>
      </c>
      <c r="X33" s="88">
        <v>0</v>
      </c>
      <c r="Y33" s="88">
        <v>0</v>
      </c>
      <c r="Z33" s="88">
        <v>0.5605</v>
      </c>
      <c r="AA33" s="88">
        <v>0</v>
      </c>
      <c r="AB33" s="88">
        <v>0</v>
      </c>
      <c r="AD33" s="88">
        <v>0</v>
      </c>
      <c r="AE33" s="88">
        <v>0</v>
      </c>
      <c r="AF33" s="88">
        <v>0</v>
      </c>
      <c r="AG33" s="88">
        <v>0</v>
      </c>
      <c r="AH33" s="88">
        <v>0</v>
      </c>
      <c r="AI33" s="88">
        <v>0</v>
      </c>
      <c r="AK33" s="88">
        <v>0</v>
      </c>
      <c r="AL33" s="88">
        <v>0</v>
      </c>
      <c r="AM33" s="88">
        <v>0</v>
      </c>
      <c r="AN33" s="88">
        <v>0</v>
      </c>
      <c r="AO33" s="88">
        <v>0</v>
      </c>
      <c r="AP33" s="88">
        <v>304</v>
      </c>
      <c r="AQ33" s="88">
        <v>0</v>
      </c>
    </row>
    <row r="34" ht="15" customHeight="1" spans="1:43" x14ac:dyDescent="0.25">
      <c r="A34" s="88" t="s">
        <v>163</v>
      </c>
      <c r="B34" s="88" t="s">
        <v>117</v>
      </c>
      <c r="C34" s="88" t="s">
        <v>71</v>
      </c>
      <c r="D34" s="88" t="s">
        <v>118</v>
      </c>
      <c r="E34" s="88">
        <v>70</v>
      </c>
      <c r="F34" s="88">
        <v>1</v>
      </c>
      <c r="G34" s="88">
        <v>186.59</v>
      </c>
      <c r="H34" s="88">
        <v>1</v>
      </c>
      <c r="I34" s="88">
        <v>0</v>
      </c>
      <c r="J34" s="88">
        <v>0</v>
      </c>
      <c r="K34" s="88">
        <v>0</v>
      </c>
      <c r="L34" s="88">
        <v>0</v>
      </c>
      <c r="M34" s="88">
        <v>0</v>
      </c>
      <c r="N34" s="88">
        <v>0</v>
      </c>
      <c r="O34" s="88">
        <v>0</v>
      </c>
      <c r="P34" s="89" t="s">
        <v>168</v>
      </c>
      <c r="Q34" s="88" t="s">
        <v>169</v>
      </c>
      <c r="R34" s="88">
        <v>0</v>
      </c>
      <c r="S34" s="89">
        <v>0</v>
      </c>
      <c r="T34" s="88">
        <v>4.6</v>
      </c>
      <c r="U34" s="88">
        <v>57</v>
      </c>
      <c r="W34" s="88">
        <v>0</v>
      </c>
      <c r="X34" s="88">
        <v>62.33</v>
      </c>
      <c r="Y34" s="88">
        <v>0.3358</v>
      </c>
      <c r="Z34" s="88">
        <v>0.2492</v>
      </c>
      <c r="AA34" s="88">
        <v>0</v>
      </c>
      <c r="AB34" s="88">
        <v>0</v>
      </c>
      <c r="AC34" s="88">
        <v>0.68</v>
      </c>
      <c r="AD34" s="88">
        <v>0.0038</v>
      </c>
      <c r="AE34" s="88">
        <v>-12.26</v>
      </c>
      <c r="AF34" s="88">
        <v>0</v>
      </c>
      <c r="AG34" s="88">
        <v>1</v>
      </c>
      <c r="AH34" s="88">
        <v>0.0657</v>
      </c>
      <c r="AI34" s="88">
        <v>0</v>
      </c>
      <c r="AK34" s="88">
        <v>2.57</v>
      </c>
      <c r="AL34" s="88">
        <v>0</v>
      </c>
      <c r="AM34" s="88">
        <v>0</v>
      </c>
      <c r="AN34" s="88">
        <v>0</v>
      </c>
      <c r="AO34" s="88">
        <v>0</v>
      </c>
      <c r="AP34" s="88">
        <v>794</v>
      </c>
      <c r="AQ34" s="88">
        <v>3</v>
      </c>
    </row>
    <row r="35" ht="15" customHeight="1" spans="1:43" x14ac:dyDescent="0.25">
      <c r="A35" s="88" t="s">
        <v>163</v>
      </c>
      <c r="B35" s="88" t="s">
        <v>117</v>
      </c>
      <c r="C35" s="88" t="s">
        <v>3</v>
      </c>
      <c r="D35" s="88" t="s">
        <v>121</v>
      </c>
      <c r="E35" s="88">
        <v>111</v>
      </c>
      <c r="F35" s="88">
        <v>0</v>
      </c>
      <c r="G35" s="88">
        <v>0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>
        <v>0</v>
      </c>
      <c r="P35" s="89" t="s">
        <v>168</v>
      </c>
      <c r="Q35" s="88" t="s">
        <v>169</v>
      </c>
      <c r="R35" s="88">
        <v>0</v>
      </c>
      <c r="S35" s="89">
        <v>0</v>
      </c>
      <c r="T35" s="88">
        <v>4.6</v>
      </c>
      <c r="U35" s="88">
        <v>57</v>
      </c>
      <c r="X35" s="88">
        <v>189.79</v>
      </c>
      <c r="Y35" s="88">
        <v>0.9599</v>
      </c>
      <c r="Z35" s="88">
        <v>0</v>
      </c>
      <c r="AA35" s="88">
        <v>0</v>
      </c>
      <c r="AB35" s="88">
        <v>0</v>
      </c>
      <c r="AC35" s="88">
        <v>3.14</v>
      </c>
      <c r="AD35" s="88">
        <v>0.0005</v>
      </c>
      <c r="AE35" s="88">
        <v>-7.93</v>
      </c>
      <c r="AF35" s="88">
        <v>0</v>
      </c>
      <c r="AG35" s="88">
        <v>1</v>
      </c>
      <c r="AH35" s="88">
        <v>1</v>
      </c>
      <c r="AI35" s="88">
        <v>0</v>
      </c>
      <c r="AK35" s="88">
        <v>1.57</v>
      </c>
      <c r="AL35" s="88">
        <v>0</v>
      </c>
      <c r="AM35" s="88">
        <v>0</v>
      </c>
      <c r="AN35" s="88">
        <v>0</v>
      </c>
      <c r="AO35" s="88">
        <v>0</v>
      </c>
      <c r="AP35" s="88">
        <v>2003</v>
      </c>
      <c r="AQ35" s="88">
        <v>1</v>
      </c>
    </row>
    <row r="36" ht="15" customHeight="1" spans="1:43" x14ac:dyDescent="0.25">
      <c r="A36" s="88" t="s">
        <v>163</v>
      </c>
      <c r="B36" s="88" t="s">
        <v>72</v>
      </c>
      <c r="C36" s="88" t="s">
        <v>72</v>
      </c>
      <c r="D36" s="88" t="s">
        <v>125</v>
      </c>
      <c r="E36" s="88">
        <v>38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>
        <v>0</v>
      </c>
      <c r="P36" s="89" t="s">
        <v>170</v>
      </c>
      <c r="Q36" s="88" t="s">
        <v>171</v>
      </c>
      <c r="R36" s="88">
        <v>0</v>
      </c>
      <c r="S36" s="89">
        <v>0</v>
      </c>
      <c r="T36" s="88">
        <v>4.4</v>
      </c>
      <c r="U36" s="88">
        <v>2</v>
      </c>
      <c r="X36" s="88">
        <v>-1</v>
      </c>
      <c r="Y36" s="88">
        <v>0</v>
      </c>
      <c r="Z36" s="88">
        <v>0</v>
      </c>
      <c r="AA36" s="88">
        <v>0</v>
      </c>
      <c r="AB36" s="88">
        <v>0</v>
      </c>
      <c r="AC36" s="88">
        <v>1</v>
      </c>
      <c r="AD36" s="88">
        <v>0.0057</v>
      </c>
      <c r="AE36" s="88">
        <v>-1</v>
      </c>
      <c r="AF36" s="88">
        <v>0</v>
      </c>
      <c r="AG36" s="88">
        <v>1</v>
      </c>
      <c r="AH36" s="88">
        <v>1</v>
      </c>
      <c r="AI36" s="88">
        <v>0</v>
      </c>
      <c r="AK36" s="88">
        <v>5.68</v>
      </c>
      <c r="AL36" s="88">
        <v>0</v>
      </c>
      <c r="AM36" s="88">
        <v>0</v>
      </c>
      <c r="AN36" s="88">
        <v>0</v>
      </c>
      <c r="AO36" s="88">
        <v>0</v>
      </c>
      <c r="AP36" s="88">
        <v>176</v>
      </c>
      <c r="AQ36" s="88">
        <v>1</v>
      </c>
    </row>
    <row r="37" ht="15" customHeight="1" spans="1:43" x14ac:dyDescent="0.25">
      <c r="A37" s="88" t="s">
        <v>163</v>
      </c>
      <c r="B37" s="88" t="s">
        <v>117</v>
      </c>
      <c r="C37" s="88" t="s">
        <v>74</v>
      </c>
      <c r="D37" s="88" t="s">
        <v>130</v>
      </c>
      <c r="E37" s="88">
        <v>31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9" t="s">
        <v>168</v>
      </c>
      <c r="Q37" s="88" t="s">
        <v>169</v>
      </c>
      <c r="R37" s="88">
        <v>0</v>
      </c>
      <c r="S37" s="89">
        <v>0</v>
      </c>
      <c r="T37" s="88">
        <v>4.6</v>
      </c>
      <c r="U37" s="88">
        <v>57</v>
      </c>
      <c r="X37" s="88">
        <v>-13.29</v>
      </c>
      <c r="Y37" s="88">
        <v>0</v>
      </c>
      <c r="Z37" s="88">
        <v>0</v>
      </c>
      <c r="AA37" s="88">
        <v>0</v>
      </c>
      <c r="AB37" s="88">
        <v>0</v>
      </c>
      <c r="AC37" s="88">
        <v>2.25</v>
      </c>
      <c r="AD37" s="88">
        <v>0.0025</v>
      </c>
      <c r="AE37" s="88">
        <v>-13.29</v>
      </c>
      <c r="AF37" s="88">
        <v>0</v>
      </c>
      <c r="AG37" s="88">
        <v>1</v>
      </c>
      <c r="AH37" s="88">
        <v>1</v>
      </c>
      <c r="AI37" s="88">
        <v>0</v>
      </c>
      <c r="AK37" s="88">
        <v>5.72</v>
      </c>
      <c r="AL37" s="88">
        <v>0</v>
      </c>
      <c r="AM37" s="88">
        <v>0</v>
      </c>
      <c r="AN37" s="88">
        <v>0</v>
      </c>
      <c r="AO37" s="88">
        <v>0</v>
      </c>
      <c r="AP37" s="88">
        <v>787</v>
      </c>
      <c r="AQ37" s="88">
        <v>2</v>
      </c>
    </row>
    <row r="38" ht="15" customHeight="1" spans="1:43" x14ac:dyDescent="0.25">
      <c r="A38" s="88" t="s">
        <v>163</v>
      </c>
      <c r="B38" s="88" t="s">
        <v>117</v>
      </c>
      <c r="C38" s="88" t="s">
        <v>133</v>
      </c>
      <c r="D38" s="88" t="s">
        <v>134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8">
        <v>0</v>
      </c>
      <c r="L38" s="88">
        <v>0</v>
      </c>
      <c r="M38" s="88">
        <v>0</v>
      </c>
      <c r="N38" s="88">
        <v>0</v>
      </c>
      <c r="O38" s="88">
        <v>0</v>
      </c>
      <c r="P38" s="89" t="s">
        <v>172</v>
      </c>
      <c r="Q38" s="88" t="s">
        <v>173</v>
      </c>
      <c r="R38" s="88">
        <v>0</v>
      </c>
      <c r="S38" s="89">
        <v>0</v>
      </c>
      <c r="T38" s="88">
        <v>4.4</v>
      </c>
      <c r="U38" s="88">
        <v>45</v>
      </c>
      <c r="X38" s="88">
        <v>-14.03</v>
      </c>
      <c r="Y38" s="88">
        <v>0</v>
      </c>
      <c r="Z38" s="88">
        <v>0</v>
      </c>
      <c r="AA38" s="88">
        <v>0</v>
      </c>
      <c r="AB38" s="88">
        <v>0</v>
      </c>
      <c r="AC38" s="88">
        <v>1.52</v>
      </c>
      <c r="AD38" s="88">
        <v>0.0047</v>
      </c>
      <c r="AE38" s="88">
        <v>-14.03</v>
      </c>
      <c r="AF38" s="88">
        <v>0</v>
      </c>
      <c r="AG38" s="88">
        <v>1</v>
      </c>
      <c r="AH38" s="88">
        <v>1</v>
      </c>
      <c r="AI38" s="88">
        <v>0</v>
      </c>
      <c r="AK38" s="88">
        <v>7.18</v>
      </c>
      <c r="AL38" s="88">
        <v>0</v>
      </c>
      <c r="AM38" s="88">
        <v>0</v>
      </c>
      <c r="AN38" s="88">
        <v>0</v>
      </c>
      <c r="AO38" s="88">
        <v>0</v>
      </c>
      <c r="AP38" s="88">
        <v>1058</v>
      </c>
      <c r="AQ38" s="88">
        <v>5</v>
      </c>
    </row>
    <row r="39" ht="15" customHeight="1" spans="1:43" x14ac:dyDescent="0.25">
      <c r="A39" s="88" t="s">
        <v>163</v>
      </c>
      <c r="B39" s="88" t="s">
        <v>128</v>
      </c>
      <c r="C39" s="88" t="s">
        <v>128</v>
      </c>
      <c r="D39" s="88" t="s">
        <v>129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R39" s="88">
        <v>0</v>
      </c>
      <c r="S39" s="89">
        <v>0</v>
      </c>
      <c r="T39" s="88">
        <v>0</v>
      </c>
      <c r="U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>
        <v>0</v>
      </c>
      <c r="AI39" s="88">
        <v>0</v>
      </c>
      <c r="AL39" s="88">
        <v>0</v>
      </c>
      <c r="AM39" s="88">
        <v>0</v>
      </c>
      <c r="AN39" s="88">
        <v>0</v>
      </c>
      <c r="AO39" s="88">
        <v>0</v>
      </c>
      <c r="AP39" s="88">
        <v>0</v>
      </c>
      <c r="AQ39" s="88">
        <v>0</v>
      </c>
    </row>
    <row r="40" ht="15" customHeight="1" spans="1:43" x14ac:dyDescent="0.25">
      <c r="A40" s="88" t="s">
        <v>163</v>
      </c>
      <c r="B40" s="88" t="s">
        <v>138</v>
      </c>
      <c r="C40" s="88" t="s">
        <v>138</v>
      </c>
      <c r="D40" s="88" t="s">
        <v>139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</v>
      </c>
      <c r="M40" s="88">
        <v>0</v>
      </c>
      <c r="N40" s="88">
        <v>0</v>
      </c>
      <c r="O40" s="88">
        <v>0</v>
      </c>
      <c r="R40" s="88">
        <v>0</v>
      </c>
      <c r="S40" s="89">
        <v>0</v>
      </c>
      <c r="T40" s="88">
        <v>0</v>
      </c>
      <c r="U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D40" s="88">
        <v>0</v>
      </c>
      <c r="AE40" s="88">
        <v>0</v>
      </c>
      <c r="AF40" s="88">
        <v>0</v>
      </c>
      <c r="AG40" s="88">
        <v>0</v>
      </c>
      <c r="AH40" s="88">
        <v>0</v>
      </c>
      <c r="AI40" s="88">
        <v>0</v>
      </c>
      <c r="AL40" s="88">
        <v>0</v>
      </c>
      <c r="AM40" s="88">
        <v>0</v>
      </c>
      <c r="AN40" s="88">
        <v>0</v>
      </c>
      <c r="AO40" s="88">
        <v>0</v>
      </c>
      <c r="AP40" s="88">
        <v>0</v>
      </c>
      <c r="AQ40" s="88">
        <v>0</v>
      </c>
    </row>
    <row r="41" ht="15" customHeight="1" spans="1:43" x14ac:dyDescent="0.25">
      <c r="A41" s="88" t="s">
        <v>163</v>
      </c>
      <c r="B41" s="88" t="s">
        <v>117</v>
      </c>
      <c r="C41" s="88" t="s">
        <v>73</v>
      </c>
      <c r="D41" s="88" t="s">
        <v>140</v>
      </c>
      <c r="E41" s="88">
        <v>80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</v>
      </c>
      <c r="L41" s="88">
        <v>0</v>
      </c>
      <c r="M41" s="88">
        <v>0</v>
      </c>
      <c r="N41" s="88">
        <v>0</v>
      </c>
      <c r="O41" s="88">
        <v>0</v>
      </c>
      <c r="P41" s="89" t="s">
        <v>166</v>
      </c>
      <c r="Q41" s="88" t="s">
        <v>167</v>
      </c>
      <c r="R41" s="88">
        <v>0</v>
      </c>
      <c r="S41" s="89">
        <v>0</v>
      </c>
      <c r="T41" s="88">
        <v>4.6</v>
      </c>
      <c r="U41" s="88">
        <v>57</v>
      </c>
      <c r="X41" s="88">
        <v>-5.62</v>
      </c>
      <c r="Y41" s="88">
        <v>0</v>
      </c>
      <c r="Z41" s="88">
        <v>0</v>
      </c>
      <c r="AA41" s="88">
        <v>0</v>
      </c>
      <c r="AB41" s="88">
        <v>0</v>
      </c>
      <c r="AC41" s="88">
        <v>1.7</v>
      </c>
      <c r="AD41" s="88">
        <v>0.0009</v>
      </c>
      <c r="AE41" s="88">
        <v>-5.62</v>
      </c>
      <c r="AF41" s="88">
        <v>0</v>
      </c>
      <c r="AG41" s="88">
        <v>1</v>
      </c>
      <c r="AH41" s="88">
        <v>1</v>
      </c>
      <c r="AI41" s="88">
        <v>0</v>
      </c>
      <c r="AK41" s="88">
        <v>1.61</v>
      </c>
      <c r="AL41" s="88">
        <v>0</v>
      </c>
      <c r="AM41" s="88">
        <v>0</v>
      </c>
      <c r="AN41" s="88">
        <v>0</v>
      </c>
      <c r="AO41" s="88">
        <v>0</v>
      </c>
      <c r="AP41" s="88">
        <v>1056</v>
      </c>
      <c r="AQ41" s="88">
        <v>1</v>
      </c>
    </row>
    <row r="42" ht="15" customHeight="1" spans="1:43" x14ac:dyDescent="0.25">
      <c r="A42" s="88" t="s">
        <v>174</v>
      </c>
      <c r="B42" s="88" t="s">
        <v>70</v>
      </c>
      <c r="C42" s="88" t="s">
        <v>70</v>
      </c>
      <c r="D42" s="88" t="s">
        <v>135</v>
      </c>
      <c r="E42" s="88">
        <v>65</v>
      </c>
      <c r="F42" s="88">
        <v>2</v>
      </c>
      <c r="G42" s="88">
        <v>259.98</v>
      </c>
      <c r="H42" s="88">
        <v>2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  <c r="O42" s="88">
        <v>0</v>
      </c>
      <c r="P42" s="89" t="s">
        <v>175</v>
      </c>
      <c r="Q42" s="88" t="s">
        <v>176</v>
      </c>
      <c r="R42" s="88">
        <v>0</v>
      </c>
      <c r="S42" s="89" t="s">
        <v>177</v>
      </c>
      <c r="T42" s="88">
        <v>4.3</v>
      </c>
      <c r="U42" s="88">
        <v>16</v>
      </c>
      <c r="W42" s="88" t="s">
        <v>177</v>
      </c>
      <c r="X42" s="88">
        <v>97.47</v>
      </c>
      <c r="Y42" s="88" t="s">
        <v>178</v>
      </c>
      <c r="Z42" s="88" t="s">
        <v>179</v>
      </c>
      <c r="AA42" s="88">
        <v>0</v>
      </c>
      <c r="AB42" s="88" t="s">
        <v>177</v>
      </c>
      <c r="AC42" s="88">
        <v>1.43</v>
      </c>
      <c r="AD42" s="88" t="s">
        <v>180</v>
      </c>
      <c r="AE42" s="88">
        <v>-16.52</v>
      </c>
      <c r="AF42" s="88">
        <v>25.89</v>
      </c>
      <c r="AG42" s="88" t="s">
        <v>181</v>
      </c>
      <c r="AH42" s="88" t="s">
        <v>182</v>
      </c>
      <c r="AI42" s="88" t="s">
        <v>183</v>
      </c>
      <c r="AJ42" s="88">
        <v>5.02</v>
      </c>
      <c r="AK42" s="88">
        <v>7.87</v>
      </c>
      <c r="AL42" s="88">
        <v>259.98</v>
      </c>
      <c r="AM42" s="88">
        <v>2</v>
      </c>
      <c r="AN42" s="88" t="s">
        <v>183</v>
      </c>
      <c r="AO42" s="88" t="s">
        <v>184</v>
      </c>
      <c r="AP42" s="88">
        <v>1276</v>
      </c>
      <c r="AQ42" s="88">
        <v>7</v>
      </c>
    </row>
    <row r="43" ht="15" customHeight="1" spans="1:43" x14ac:dyDescent="0.25">
      <c r="A43" s="88" t="s">
        <v>174</v>
      </c>
      <c r="B43" s="88" t="s">
        <v>128</v>
      </c>
      <c r="C43" s="88" t="s">
        <v>128</v>
      </c>
      <c r="D43" s="88" t="s">
        <v>129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8">
        <v>0</v>
      </c>
      <c r="L43" s="88">
        <v>0</v>
      </c>
      <c r="M43" s="88">
        <v>0</v>
      </c>
      <c r="N43" s="88">
        <v>0</v>
      </c>
      <c r="O43" s="88">
        <v>0</v>
      </c>
      <c r="R43" s="88">
        <v>0</v>
      </c>
      <c r="S43" s="89" t="s">
        <v>177</v>
      </c>
      <c r="T43" s="88">
        <v>0</v>
      </c>
      <c r="U43" s="88">
        <v>0</v>
      </c>
      <c r="X43" s="88">
        <v>0</v>
      </c>
      <c r="Y43" s="88" t="s">
        <v>177</v>
      </c>
      <c r="Z43" s="88" t="s">
        <v>177</v>
      </c>
      <c r="AA43" s="88">
        <v>0</v>
      </c>
      <c r="AB43" s="88" t="s">
        <v>177</v>
      </c>
      <c r="AD43" s="88" t="s">
        <v>177</v>
      </c>
      <c r="AE43" s="88">
        <v>0</v>
      </c>
      <c r="AF43" s="88">
        <v>0</v>
      </c>
      <c r="AG43" s="88" t="s">
        <v>177</v>
      </c>
      <c r="AH43" s="88" t="s">
        <v>177</v>
      </c>
      <c r="AI43" s="88" t="s">
        <v>177</v>
      </c>
      <c r="AL43" s="88">
        <v>0</v>
      </c>
      <c r="AM43" s="88">
        <v>0</v>
      </c>
      <c r="AN43" s="88" t="s">
        <v>177</v>
      </c>
      <c r="AO43" s="88" t="s">
        <v>177</v>
      </c>
      <c r="AP43" s="88">
        <v>0</v>
      </c>
      <c r="AQ43" s="88">
        <v>0</v>
      </c>
    </row>
    <row r="44" ht="15" customHeight="1" spans="1:43" x14ac:dyDescent="0.25">
      <c r="A44" s="88" t="s">
        <v>174</v>
      </c>
      <c r="B44" s="88" t="s">
        <v>117</v>
      </c>
      <c r="C44" s="88" t="s">
        <v>3</v>
      </c>
      <c r="D44" s="88" t="s">
        <v>121</v>
      </c>
      <c r="E44" s="88">
        <v>128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8">
        <v>0</v>
      </c>
      <c r="L44" s="88">
        <v>0</v>
      </c>
      <c r="M44" s="88">
        <v>0</v>
      </c>
      <c r="N44" s="88">
        <v>0</v>
      </c>
      <c r="O44" s="88">
        <v>0</v>
      </c>
      <c r="P44" s="89" t="s">
        <v>185</v>
      </c>
      <c r="Q44" s="88" t="s">
        <v>186</v>
      </c>
      <c r="R44" s="88">
        <v>0</v>
      </c>
      <c r="S44" s="89" t="s">
        <v>177</v>
      </c>
      <c r="T44" s="88">
        <v>4.6</v>
      </c>
      <c r="U44" s="88">
        <v>57</v>
      </c>
      <c r="X44" s="88">
        <v>-23.39</v>
      </c>
      <c r="Y44" s="88" t="s">
        <v>177</v>
      </c>
      <c r="Z44" s="88" t="s">
        <v>177</v>
      </c>
      <c r="AA44" s="88">
        <v>0</v>
      </c>
      <c r="AB44" s="88" t="s">
        <v>177</v>
      </c>
      <c r="AC44" s="88">
        <v>4.25</v>
      </c>
      <c r="AD44" s="88" t="s">
        <v>187</v>
      </c>
      <c r="AE44" s="88">
        <v>-23.39</v>
      </c>
      <c r="AF44" s="88">
        <v>0</v>
      </c>
      <c r="AG44" s="88" t="s">
        <v>183</v>
      </c>
      <c r="AH44" s="88" t="s">
        <v>183</v>
      </c>
      <c r="AI44" s="88" t="s">
        <v>177</v>
      </c>
      <c r="AK44" s="88">
        <v>3.68</v>
      </c>
      <c r="AL44" s="88">
        <v>0</v>
      </c>
      <c r="AM44" s="88">
        <v>0</v>
      </c>
      <c r="AN44" s="88" t="s">
        <v>177</v>
      </c>
      <c r="AO44" s="88" t="s">
        <v>177</v>
      </c>
      <c r="AP44" s="88">
        <v>2309</v>
      </c>
      <c r="AQ44" s="88">
        <v>2</v>
      </c>
    </row>
    <row r="45" ht="15" customHeight="1" spans="1:43" x14ac:dyDescent="0.25">
      <c r="A45" s="88" t="s">
        <v>174</v>
      </c>
      <c r="B45" s="88" t="s">
        <v>117</v>
      </c>
      <c r="C45" s="88" t="s">
        <v>71</v>
      </c>
      <c r="D45" s="88" t="s">
        <v>118</v>
      </c>
      <c r="E45" s="88">
        <v>70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8">
        <v>0</v>
      </c>
      <c r="L45" s="88">
        <v>0</v>
      </c>
      <c r="M45" s="88">
        <v>0</v>
      </c>
      <c r="N45" s="88">
        <v>0</v>
      </c>
      <c r="O45" s="88">
        <v>0</v>
      </c>
      <c r="P45" s="89" t="s">
        <v>185</v>
      </c>
      <c r="Q45" s="88" t="s">
        <v>186</v>
      </c>
      <c r="R45" s="88">
        <v>0</v>
      </c>
      <c r="S45" s="89" t="s">
        <v>177</v>
      </c>
      <c r="T45" s="88">
        <v>4.6</v>
      </c>
      <c r="U45" s="88">
        <v>58</v>
      </c>
      <c r="X45" s="88">
        <v>68.54</v>
      </c>
      <c r="Y45" s="88" t="s">
        <v>188</v>
      </c>
      <c r="Z45" s="88" t="s">
        <v>177</v>
      </c>
      <c r="AA45" s="88">
        <v>0</v>
      </c>
      <c r="AB45" s="88" t="s">
        <v>177</v>
      </c>
      <c r="AC45" s="88">
        <v>0.88</v>
      </c>
      <c r="AD45" s="88" t="s">
        <v>189</v>
      </c>
      <c r="AE45" s="88">
        <v>-6.9</v>
      </c>
      <c r="AF45" s="88">
        <v>0</v>
      </c>
      <c r="AG45" s="88" t="s">
        <v>183</v>
      </c>
      <c r="AH45" s="88" t="s">
        <v>183</v>
      </c>
      <c r="AI45" s="88" t="s">
        <v>177</v>
      </c>
      <c r="AK45" s="88">
        <v>3.29</v>
      </c>
      <c r="AL45" s="88">
        <v>0</v>
      </c>
      <c r="AM45" s="88">
        <v>0</v>
      </c>
      <c r="AN45" s="88" t="s">
        <v>177</v>
      </c>
      <c r="AO45" s="88" t="s">
        <v>177</v>
      </c>
      <c r="AP45" s="88">
        <v>805</v>
      </c>
      <c r="AQ45" s="88">
        <v>3</v>
      </c>
    </row>
    <row r="46" ht="15" customHeight="1" spans="1:43" x14ac:dyDescent="0.25">
      <c r="A46" s="88" t="s">
        <v>174</v>
      </c>
      <c r="B46" s="88" t="s">
        <v>72</v>
      </c>
      <c r="C46" s="88" t="s">
        <v>72</v>
      </c>
      <c r="D46" s="88" t="s">
        <v>125</v>
      </c>
      <c r="E46" s="88">
        <v>38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>
        <v>0</v>
      </c>
      <c r="P46" s="89" t="s">
        <v>190</v>
      </c>
      <c r="Q46" s="88" t="s">
        <v>191</v>
      </c>
      <c r="R46" s="88">
        <v>0</v>
      </c>
      <c r="S46" s="89" t="s">
        <v>177</v>
      </c>
      <c r="T46" s="88">
        <v>4.4</v>
      </c>
      <c r="U46" s="88">
        <v>2</v>
      </c>
      <c r="X46" s="88">
        <v>-2.02</v>
      </c>
      <c r="Y46" s="88" t="s">
        <v>177</v>
      </c>
      <c r="Z46" s="88" t="s">
        <v>177</v>
      </c>
      <c r="AA46" s="88">
        <v>0</v>
      </c>
      <c r="AB46" s="88" t="s">
        <v>177</v>
      </c>
      <c r="AC46" s="88">
        <v>2.02</v>
      </c>
      <c r="AD46" s="88" t="s">
        <v>192</v>
      </c>
      <c r="AE46" s="88">
        <v>-2.02</v>
      </c>
      <c r="AF46" s="88">
        <v>0</v>
      </c>
      <c r="AG46" s="88" t="s">
        <v>183</v>
      </c>
      <c r="AH46" s="88" t="s">
        <v>183</v>
      </c>
      <c r="AI46" s="88" t="s">
        <v>177</v>
      </c>
      <c r="AK46" s="88">
        <v>8.28</v>
      </c>
      <c r="AL46" s="88">
        <v>0</v>
      </c>
      <c r="AM46" s="88">
        <v>0</v>
      </c>
      <c r="AN46" s="88" t="s">
        <v>177</v>
      </c>
      <c r="AO46" s="88" t="s">
        <v>177</v>
      </c>
      <c r="AP46" s="88">
        <v>244</v>
      </c>
      <c r="AQ46" s="88">
        <v>1</v>
      </c>
    </row>
    <row r="47" ht="15" customHeight="1" spans="1:43" x14ac:dyDescent="0.25">
      <c r="A47" s="88" t="s">
        <v>174</v>
      </c>
      <c r="B47" s="88" t="s">
        <v>117</v>
      </c>
      <c r="C47" s="88" t="s">
        <v>75</v>
      </c>
      <c r="D47" s="88" t="s">
        <v>122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0</v>
      </c>
      <c r="K47" s="88">
        <v>0</v>
      </c>
      <c r="L47" s="88">
        <v>0</v>
      </c>
      <c r="M47" s="88">
        <v>0</v>
      </c>
      <c r="N47" s="88">
        <v>0</v>
      </c>
      <c r="O47" s="88">
        <v>0</v>
      </c>
      <c r="P47" s="89" t="s">
        <v>193</v>
      </c>
      <c r="Q47" s="88" t="s">
        <v>194</v>
      </c>
      <c r="R47" s="88">
        <v>0</v>
      </c>
      <c r="S47" s="89" t="s">
        <v>177</v>
      </c>
      <c r="T47" s="88">
        <v>4.6</v>
      </c>
      <c r="U47" s="88">
        <v>58</v>
      </c>
      <c r="X47" s="88">
        <v>-2</v>
      </c>
      <c r="Y47" s="88" t="s">
        <v>177</v>
      </c>
      <c r="Z47" s="88" t="s">
        <v>177</v>
      </c>
      <c r="AA47" s="88">
        <v>0</v>
      </c>
      <c r="AB47" s="88" t="s">
        <v>177</v>
      </c>
      <c r="AC47" s="88">
        <v>2</v>
      </c>
      <c r="AD47" s="88" t="s">
        <v>195</v>
      </c>
      <c r="AE47" s="88">
        <v>-2</v>
      </c>
      <c r="AF47" s="88">
        <v>0</v>
      </c>
      <c r="AG47" s="88" t="s">
        <v>183</v>
      </c>
      <c r="AH47" s="88" t="s">
        <v>183</v>
      </c>
      <c r="AI47" s="88" t="s">
        <v>177</v>
      </c>
      <c r="AK47" s="88">
        <v>6.06</v>
      </c>
      <c r="AL47" s="88">
        <v>0</v>
      </c>
      <c r="AM47" s="88">
        <v>0</v>
      </c>
      <c r="AN47" s="88" t="s">
        <v>177</v>
      </c>
      <c r="AO47" s="88" t="s">
        <v>177</v>
      </c>
      <c r="AP47" s="88">
        <v>330</v>
      </c>
      <c r="AQ47" s="88">
        <v>1</v>
      </c>
    </row>
    <row r="48" ht="15" customHeight="1" spans="1:43" x14ac:dyDescent="0.25">
      <c r="A48" s="88" t="s">
        <v>174</v>
      </c>
      <c r="B48" s="88" t="s">
        <v>117</v>
      </c>
      <c r="C48" s="88" t="s">
        <v>74</v>
      </c>
      <c r="D48" s="88" t="s">
        <v>130</v>
      </c>
      <c r="E48" s="88">
        <v>31</v>
      </c>
      <c r="F48" s="88">
        <v>0</v>
      </c>
      <c r="G48" s="88">
        <v>0</v>
      </c>
      <c r="H48" s="88">
        <v>0</v>
      </c>
      <c r="I48" s="88">
        <v>0</v>
      </c>
      <c r="J48" s="88">
        <v>0</v>
      </c>
      <c r="K48" s="88">
        <v>0</v>
      </c>
      <c r="L48" s="88">
        <v>0</v>
      </c>
      <c r="M48" s="88">
        <v>0</v>
      </c>
      <c r="N48" s="88">
        <v>0</v>
      </c>
      <c r="O48" s="88">
        <v>0</v>
      </c>
      <c r="P48" s="89" t="s">
        <v>196</v>
      </c>
      <c r="Q48" s="88" t="s">
        <v>197</v>
      </c>
      <c r="R48" s="88">
        <v>0</v>
      </c>
      <c r="S48" s="89" t="s">
        <v>177</v>
      </c>
      <c r="T48" s="88">
        <v>4.6</v>
      </c>
      <c r="U48" s="88">
        <v>57</v>
      </c>
      <c r="X48" s="88">
        <v>-14.66</v>
      </c>
      <c r="Y48" s="88" t="s">
        <v>177</v>
      </c>
      <c r="Z48" s="88" t="s">
        <v>177</v>
      </c>
      <c r="AA48" s="88">
        <v>0</v>
      </c>
      <c r="AB48" s="88" t="s">
        <v>177</v>
      </c>
      <c r="AC48" s="88">
        <v>4.03</v>
      </c>
      <c r="AD48" s="88" t="s">
        <v>198</v>
      </c>
      <c r="AE48" s="88">
        <v>-14.66</v>
      </c>
      <c r="AF48" s="88">
        <v>0</v>
      </c>
      <c r="AG48" s="88" t="s">
        <v>183</v>
      </c>
      <c r="AH48" s="88" t="s">
        <v>183</v>
      </c>
      <c r="AI48" s="88" t="s">
        <v>177</v>
      </c>
      <c r="AK48" s="88">
        <v>11.59</v>
      </c>
      <c r="AL48" s="88">
        <v>0</v>
      </c>
      <c r="AM48" s="88">
        <v>0</v>
      </c>
      <c r="AN48" s="88" t="s">
        <v>177</v>
      </c>
      <c r="AO48" s="88" t="s">
        <v>177</v>
      </c>
      <c r="AP48" s="88">
        <v>1044</v>
      </c>
      <c r="AQ48" s="88">
        <v>3</v>
      </c>
    </row>
    <row r="49" ht="15" customHeight="1" spans="1:43" x14ac:dyDescent="0.25">
      <c r="A49" s="88" t="s">
        <v>174</v>
      </c>
      <c r="B49" s="88" t="s">
        <v>138</v>
      </c>
      <c r="C49" s="88" t="s">
        <v>138</v>
      </c>
      <c r="D49" s="88" t="s">
        <v>139</v>
      </c>
      <c r="E49" s="88">
        <v>0</v>
      </c>
      <c r="F49" s="88">
        <v>0</v>
      </c>
      <c r="G49" s="88">
        <v>0</v>
      </c>
      <c r="H49" s="88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8">
        <v>0</v>
      </c>
      <c r="R49" s="88">
        <v>0</v>
      </c>
      <c r="S49" s="89" t="s">
        <v>177</v>
      </c>
      <c r="T49" s="88">
        <v>0</v>
      </c>
      <c r="U49" s="88">
        <v>0</v>
      </c>
      <c r="X49" s="88">
        <v>0</v>
      </c>
      <c r="Y49" s="88" t="s">
        <v>177</v>
      </c>
      <c r="Z49" s="88" t="s">
        <v>177</v>
      </c>
      <c r="AA49" s="88">
        <v>0</v>
      </c>
      <c r="AB49" s="88" t="s">
        <v>177</v>
      </c>
      <c r="AD49" s="88" t="s">
        <v>177</v>
      </c>
      <c r="AE49" s="88">
        <v>0</v>
      </c>
      <c r="AF49" s="88">
        <v>0</v>
      </c>
      <c r="AG49" s="88" t="s">
        <v>177</v>
      </c>
      <c r="AH49" s="88" t="s">
        <v>177</v>
      </c>
      <c r="AI49" s="88" t="s">
        <v>177</v>
      </c>
      <c r="AL49" s="88">
        <v>0</v>
      </c>
      <c r="AM49" s="88">
        <v>0</v>
      </c>
      <c r="AN49" s="88" t="s">
        <v>177</v>
      </c>
      <c r="AO49" s="88" t="s">
        <v>177</v>
      </c>
      <c r="AP49" s="88">
        <v>0</v>
      </c>
      <c r="AQ49" s="88">
        <v>0</v>
      </c>
    </row>
    <row r="50" ht="15" customHeight="1" spans="1:43" x14ac:dyDescent="0.25">
      <c r="A50" s="88" t="s">
        <v>174</v>
      </c>
      <c r="B50" s="88" t="s">
        <v>117</v>
      </c>
      <c r="C50" s="88" t="s">
        <v>73</v>
      </c>
      <c r="D50" s="88" t="s">
        <v>140</v>
      </c>
      <c r="E50" s="88">
        <v>80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9" t="s">
        <v>193</v>
      </c>
      <c r="Q50" s="88" t="s">
        <v>194</v>
      </c>
      <c r="R50" s="88">
        <v>0</v>
      </c>
      <c r="S50" s="89" t="s">
        <v>177</v>
      </c>
      <c r="T50" s="88">
        <v>4.6</v>
      </c>
      <c r="U50" s="88">
        <v>57</v>
      </c>
      <c r="X50" s="88">
        <v>-8.01</v>
      </c>
      <c r="Y50" s="88" t="s">
        <v>177</v>
      </c>
      <c r="Z50" s="88" t="s">
        <v>177</v>
      </c>
      <c r="AA50" s="88">
        <v>0</v>
      </c>
      <c r="AB50" s="88" t="s">
        <v>177</v>
      </c>
      <c r="AC50" s="88">
        <v>2.42</v>
      </c>
      <c r="AD50" s="88" t="s">
        <v>199</v>
      </c>
      <c r="AE50" s="88">
        <v>-8.01</v>
      </c>
      <c r="AF50" s="88">
        <v>0</v>
      </c>
      <c r="AG50" s="88" t="s">
        <v>183</v>
      </c>
      <c r="AH50" s="88" t="s">
        <v>183</v>
      </c>
      <c r="AI50" s="88" t="s">
        <v>177</v>
      </c>
      <c r="AK50" s="88">
        <v>4.48</v>
      </c>
      <c r="AL50" s="88">
        <v>0</v>
      </c>
      <c r="AM50" s="88">
        <v>0</v>
      </c>
      <c r="AN50" s="88" t="s">
        <v>177</v>
      </c>
      <c r="AO50" s="88" t="s">
        <v>177</v>
      </c>
      <c r="AP50" s="88">
        <v>1624</v>
      </c>
      <c r="AQ50" s="88">
        <v>3</v>
      </c>
    </row>
    <row r="51" ht="15" customHeight="1" spans="1:43" x14ac:dyDescent="0.25">
      <c r="A51" s="88" t="s">
        <v>200</v>
      </c>
      <c r="B51" s="88" t="s">
        <v>70</v>
      </c>
      <c r="C51" s="88" t="s">
        <v>70</v>
      </c>
      <c r="D51" s="88" t="s">
        <v>135</v>
      </c>
      <c r="E51" s="88">
        <v>72</v>
      </c>
      <c r="F51" s="88">
        <v>2</v>
      </c>
      <c r="G51" s="88">
        <v>257.98</v>
      </c>
      <c r="H51" s="88">
        <v>2</v>
      </c>
      <c r="I51" s="88">
        <v>2</v>
      </c>
      <c r="J51" s="88">
        <v>257.98</v>
      </c>
      <c r="K51" s="88">
        <v>2</v>
      </c>
      <c r="L51" s="88">
        <v>0</v>
      </c>
      <c r="M51" s="88">
        <v>0</v>
      </c>
      <c r="N51" s="88">
        <v>0</v>
      </c>
      <c r="O51" s="88">
        <v>0</v>
      </c>
      <c r="P51" s="89" t="s">
        <v>201</v>
      </c>
      <c r="Q51" s="88" t="s">
        <v>202</v>
      </c>
      <c r="R51" s="88">
        <v>0</v>
      </c>
      <c r="S51" s="89" t="s">
        <v>177</v>
      </c>
      <c r="T51" s="88">
        <v>4.3</v>
      </c>
      <c r="U51" s="88">
        <v>16</v>
      </c>
      <c r="W51" s="88" t="s">
        <v>177</v>
      </c>
      <c r="X51" s="88">
        <v>39.28</v>
      </c>
      <c r="Y51" s="88" t="s">
        <v>203</v>
      </c>
      <c r="Z51" s="88" t="s">
        <v>204</v>
      </c>
      <c r="AA51" s="88">
        <v>0</v>
      </c>
      <c r="AB51" s="88" t="s">
        <v>177</v>
      </c>
      <c r="AC51" s="88">
        <v>1.29</v>
      </c>
      <c r="AD51" s="88" t="s">
        <v>205</v>
      </c>
      <c r="AE51" s="88">
        <v>-18.14</v>
      </c>
      <c r="AF51" s="88">
        <v>14.33</v>
      </c>
      <c r="AG51" s="88" t="s">
        <v>206</v>
      </c>
      <c r="AH51" s="88" t="s">
        <v>207</v>
      </c>
      <c r="AI51" s="88" t="s">
        <v>208</v>
      </c>
      <c r="AJ51" s="88">
        <v>9</v>
      </c>
      <c r="AK51" s="88">
        <v>6.3</v>
      </c>
      <c r="AL51" s="88">
        <v>128.99</v>
      </c>
      <c r="AM51" s="88">
        <v>1</v>
      </c>
      <c r="AN51" s="88" t="s">
        <v>208</v>
      </c>
      <c r="AO51" s="88" t="s">
        <v>209</v>
      </c>
      <c r="AP51" s="88">
        <v>1428</v>
      </c>
      <c r="AQ51" s="88">
        <v>7</v>
      </c>
    </row>
    <row r="52" ht="15" customHeight="1" spans="1:43" x14ac:dyDescent="0.25">
      <c r="A52" s="88" t="s">
        <v>200</v>
      </c>
      <c r="B52" s="88" t="s">
        <v>117</v>
      </c>
      <c r="C52" s="88" t="s">
        <v>71</v>
      </c>
      <c r="D52" s="88" t="s">
        <v>118</v>
      </c>
      <c r="E52" s="88">
        <v>69</v>
      </c>
      <c r="F52" s="88">
        <v>1</v>
      </c>
      <c r="G52" s="88">
        <v>186.59</v>
      </c>
      <c r="H52" s="88">
        <v>1</v>
      </c>
      <c r="I52" s="88">
        <v>0</v>
      </c>
      <c r="J52" s="88">
        <v>0</v>
      </c>
      <c r="K52" s="88">
        <v>0</v>
      </c>
      <c r="L52" s="88">
        <v>0</v>
      </c>
      <c r="M52" s="88">
        <v>0</v>
      </c>
      <c r="N52" s="88">
        <v>0</v>
      </c>
      <c r="O52" s="88">
        <v>0</v>
      </c>
      <c r="P52" s="89" t="s">
        <v>210</v>
      </c>
      <c r="Q52" s="88" t="s">
        <v>211</v>
      </c>
      <c r="R52" s="88">
        <v>0</v>
      </c>
      <c r="S52" s="89" t="s">
        <v>177</v>
      </c>
      <c r="T52" s="88">
        <v>4.6</v>
      </c>
      <c r="U52" s="88">
        <v>58</v>
      </c>
      <c r="W52" s="88" t="s">
        <v>177</v>
      </c>
      <c r="X52" s="88">
        <v>61.85</v>
      </c>
      <c r="Y52" s="88" t="s">
        <v>212</v>
      </c>
      <c r="Z52" s="88" t="s">
        <v>213</v>
      </c>
      <c r="AA52" s="88">
        <v>0</v>
      </c>
      <c r="AB52" s="88" t="s">
        <v>177</v>
      </c>
      <c r="AC52" s="88">
        <v>0.5</v>
      </c>
      <c r="AD52" s="88" t="s">
        <v>214</v>
      </c>
      <c r="AE52" s="88">
        <v>-13.59</v>
      </c>
      <c r="AF52" s="88">
        <v>0</v>
      </c>
      <c r="AG52" s="88" t="s">
        <v>183</v>
      </c>
      <c r="AH52" s="88" t="s">
        <v>215</v>
      </c>
      <c r="AI52" s="88" t="s">
        <v>177</v>
      </c>
      <c r="AK52" s="88">
        <v>1.62</v>
      </c>
      <c r="AL52" s="88">
        <v>0</v>
      </c>
      <c r="AM52" s="88">
        <v>0</v>
      </c>
      <c r="AN52" s="88" t="s">
        <v>177</v>
      </c>
      <c r="AO52" s="88" t="s">
        <v>177</v>
      </c>
      <c r="AP52" s="88">
        <v>925</v>
      </c>
      <c r="AQ52" s="88">
        <v>3</v>
      </c>
    </row>
    <row r="53" ht="15" customHeight="1" spans="1:43" x14ac:dyDescent="0.25">
      <c r="A53" s="88" t="s">
        <v>200</v>
      </c>
      <c r="B53" s="88" t="s">
        <v>117</v>
      </c>
      <c r="C53" s="88" t="s">
        <v>3</v>
      </c>
      <c r="D53" s="88" t="s">
        <v>121</v>
      </c>
      <c r="E53" s="88">
        <v>139</v>
      </c>
      <c r="F53" s="88">
        <v>0</v>
      </c>
      <c r="G53" s="88">
        <v>0</v>
      </c>
      <c r="H53" s="88">
        <v>0</v>
      </c>
      <c r="I53" s="88">
        <v>0</v>
      </c>
      <c r="J53" s="88">
        <v>0</v>
      </c>
      <c r="K53" s="88">
        <v>0</v>
      </c>
      <c r="L53" s="88">
        <v>0</v>
      </c>
      <c r="M53" s="88">
        <v>0</v>
      </c>
      <c r="N53" s="88">
        <v>0</v>
      </c>
      <c r="O53" s="88">
        <v>0</v>
      </c>
      <c r="P53" s="89" t="s">
        <v>216</v>
      </c>
      <c r="Q53" s="88" t="s">
        <v>217</v>
      </c>
      <c r="R53" s="88">
        <v>0</v>
      </c>
      <c r="S53" s="89" t="s">
        <v>177</v>
      </c>
      <c r="T53" s="88">
        <v>4.6</v>
      </c>
      <c r="U53" s="88">
        <v>59</v>
      </c>
      <c r="X53" s="88">
        <v>-3.55</v>
      </c>
      <c r="Y53" s="88" t="s">
        <v>177</v>
      </c>
      <c r="Z53" s="88" t="s">
        <v>177</v>
      </c>
      <c r="AA53" s="88">
        <v>0</v>
      </c>
      <c r="AB53" s="88" t="s">
        <v>177</v>
      </c>
      <c r="AD53" s="88" t="s">
        <v>177</v>
      </c>
      <c r="AE53" s="88">
        <v>-3.55</v>
      </c>
      <c r="AF53" s="88">
        <v>0</v>
      </c>
      <c r="AG53" s="88" t="s">
        <v>177</v>
      </c>
      <c r="AH53" s="88" t="s">
        <v>183</v>
      </c>
      <c r="AI53" s="88" t="s">
        <v>177</v>
      </c>
      <c r="AK53" s="88">
        <v>0</v>
      </c>
      <c r="AL53" s="88">
        <v>0</v>
      </c>
      <c r="AM53" s="88">
        <v>0</v>
      </c>
      <c r="AN53" s="88" t="s">
        <v>177</v>
      </c>
      <c r="AO53" s="88" t="s">
        <v>177</v>
      </c>
      <c r="AP53" s="88">
        <v>2301</v>
      </c>
      <c r="AQ53" s="88">
        <v>0</v>
      </c>
    </row>
    <row r="54" ht="15" customHeight="1" spans="1:43" x14ac:dyDescent="0.25">
      <c r="A54" s="88" t="s">
        <v>200</v>
      </c>
      <c r="B54" s="88" t="s">
        <v>128</v>
      </c>
      <c r="C54" s="88" t="s">
        <v>128</v>
      </c>
      <c r="D54" s="88" t="s">
        <v>129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R54" s="88">
        <v>0</v>
      </c>
      <c r="S54" s="89" t="s">
        <v>177</v>
      </c>
      <c r="T54" s="88">
        <v>0</v>
      </c>
      <c r="U54" s="88">
        <v>0</v>
      </c>
      <c r="X54" s="88">
        <v>0</v>
      </c>
      <c r="Y54" s="88" t="s">
        <v>177</v>
      </c>
      <c r="Z54" s="88" t="s">
        <v>177</v>
      </c>
      <c r="AA54" s="88">
        <v>0</v>
      </c>
      <c r="AB54" s="88" t="s">
        <v>177</v>
      </c>
      <c r="AD54" s="88" t="s">
        <v>177</v>
      </c>
      <c r="AE54" s="88">
        <v>0</v>
      </c>
      <c r="AF54" s="88">
        <v>0</v>
      </c>
      <c r="AG54" s="88" t="s">
        <v>177</v>
      </c>
      <c r="AH54" s="88" t="s">
        <v>177</v>
      </c>
      <c r="AI54" s="88" t="s">
        <v>177</v>
      </c>
      <c r="AL54" s="88">
        <v>0</v>
      </c>
      <c r="AM54" s="88">
        <v>0</v>
      </c>
      <c r="AN54" s="88" t="s">
        <v>177</v>
      </c>
      <c r="AO54" s="88" t="s">
        <v>177</v>
      </c>
      <c r="AP54" s="88">
        <v>0</v>
      </c>
      <c r="AQ54" s="88">
        <v>0</v>
      </c>
    </row>
    <row r="55" ht="15" customHeight="1" spans="1:43" x14ac:dyDescent="0.25">
      <c r="A55" s="88" t="s">
        <v>200</v>
      </c>
      <c r="B55" s="88" t="s">
        <v>117</v>
      </c>
      <c r="C55" s="88" t="s">
        <v>74</v>
      </c>
      <c r="D55" s="88" t="s">
        <v>130</v>
      </c>
      <c r="E55" s="88">
        <v>31</v>
      </c>
      <c r="F55" s="88">
        <v>0</v>
      </c>
      <c r="G55" s="88">
        <v>0</v>
      </c>
      <c r="H55" s="88">
        <v>0</v>
      </c>
      <c r="I55" s="88">
        <v>0</v>
      </c>
      <c r="J55" s="88">
        <v>0</v>
      </c>
      <c r="K55" s="88">
        <v>0</v>
      </c>
      <c r="L55" s="88">
        <v>0</v>
      </c>
      <c r="M55" s="88">
        <v>0</v>
      </c>
      <c r="N55" s="88">
        <v>0</v>
      </c>
      <c r="O55" s="88">
        <v>0</v>
      </c>
      <c r="P55" s="89" t="s">
        <v>218</v>
      </c>
      <c r="Q55" s="88" t="s">
        <v>219</v>
      </c>
      <c r="R55" s="88">
        <v>0</v>
      </c>
      <c r="S55" s="89" t="s">
        <v>177</v>
      </c>
      <c r="T55" s="88">
        <v>4.6</v>
      </c>
      <c r="U55" s="88">
        <v>59</v>
      </c>
      <c r="X55" s="88">
        <v>0</v>
      </c>
      <c r="Y55" s="88" t="s">
        <v>177</v>
      </c>
      <c r="Z55" s="88" t="s">
        <v>177</v>
      </c>
      <c r="AA55" s="88">
        <v>0</v>
      </c>
      <c r="AB55" s="88" t="s">
        <v>177</v>
      </c>
      <c r="AD55" s="88" t="s">
        <v>177</v>
      </c>
      <c r="AE55" s="88">
        <v>0</v>
      </c>
      <c r="AF55" s="88">
        <v>0</v>
      </c>
      <c r="AG55" s="88" t="s">
        <v>177</v>
      </c>
      <c r="AH55" s="88" t="s">
        <v>177</v>
      </c>
      <c r="AI55" s="88" t="s">
        <v>177</v>
      </c>
      <c r="AK55" s="88">
        <v>0</v>
      </c>
      <c r="AL55" s="88">
        <v>0</v>
      </c>
      <c r="AM55" s="88">
        <v>0</v>
      </c>
      <c r="AN55" s="88" t="s">
        <v>177</v>
      </c>
      <c r="AO55" s="88" t="s">
        <v>177</v>
      </c>
      <c r="AP55" s="88">
        <v>1445</v>
      </c>
      <c r="AQ55" s="88">
        <v>0</v>
      </c>
    </row>
    <row r="56" ht="15" customHeight="1" spans="1:43" x14ac:dyDescent="0.25">
      <c r="A56" s="88" t="s">
        <v>200</v>
      </c>
      <c r="B56" s="88" t="s">
        <v>117</v>
      </c>
      <c r="C56" s="88" t="s">
        <v>73</v>
      </c>
      <c r="D56" s="88" t="s">
        <v>140</v>
      </c>
      <c r="E56" s="88">
        <v>80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9" t="s">
        <v>210</v>
      </c>
      <c r="Q56" s="88" t="s">
        <v>211</v>
      </c>
      <c r="R56" s="88">
        <v>0</v>
      </c>
      <c r="S56" s="89" t="s">
        <v>177</v>
      </c>
      <c r="T56" s="88">
        <v>4.6</v>
      </c>
      <c r="U56" s="88">
        <v>57</v>
      </c>
      <c r="X56" s="88">
        <v>0</v>
      </c>
      <c r="Y56" s="88" t="s">
        <v>177</v>
      </c>
      <c r="Z56" s="88" t="s">
        <v>177</v>
      </c>
      <c r="AA56" s="88">
        <v>0</v>
      </c>
      <c r="AB56" s="88" t="s">
        <v>177</v>
      </c>
      <c r="AD56" s="88" t="s">
        <v>177</v>
      </c>
      <c r="AE56" s="88">
        <v>0</v>
      </c>
      <c r="AF56" s="88">
        <v>0</v>
      </c>
      <c r="AG56" s="88" t="s">
        <v>177</v>
      </c>
      <c r="AH56" s="88" t="s">
        <v>177</v>
      </c>
      <c r="AI56" s="88" t="s">
        <v>177</v>
      </c>
      <c r="AK56" s="88">
        <v>0</v>
      </c>
      <c r="AL56" s="88">
        <v>0</v>
      </c>
      <c r="AM56" s="88">
        <v>0</v>
      </c>
      <c r="AN56" s="88" t="s">
        <v>177</v>
      </c>
      <c r="AO56" s="88" t="s">
        <v>177</v>
      </c>
      <c r="AP56" s="88">
        <v>1609</v>
      </c>
      <c r="AQ56" s="88">
        <v>0</v>
      </c>
    </row>
    <row r="57" ht="15" customHeight="1" spans="1:43" x14ac:dyDescent="0.25">
      <c r="A57" s="88" t="s">
        <v>200</v>
      </c>
      <c r="B57" s="88" t="s">
        <v>138</v>
      </c>
      <c r="C57" s="88" t="s">
        <v>138</v>
      </c>
      <c r="D57" s="88" t="s">
        <v>139</v>
      </c>
      <c r="E57" s="88">
        <v>0</v>
      </c>
      <c r="F57" s="88">
        <v>0</v>
      </c>
      <c r="G57" s="88">
        <v>0</v>
      </c>
      <c r="H57" s="88">
        <v>0</v>
      </c>
      <c r="I57" s="88">
        <v>0</v>
      </c>
      <c r="J57" s="88">
        <v>0</v>
      </c>
      <c r="K57" s="88">
        <v>0</v>
      </c>
      <c r="L57" s="88">
        <v>0</v>
      </c>
      <c r="M57" s="88">
        <v>0</v>
      </c>
      <c r="N57" s="88">
        <v>0</v>
      </c>
      <c r="O57" s="88">
        <v>0</v>
      </c>
      <c r="R57" s="88">
        <v>0</v>
      </c>
      <c r="S57" s="89" t="s">
        <v>177</v>
      </c>
      <c r="T57" s="88">
        <v>0</v>
      </c>
      <c r="U57" s="88">
        <v>0</v>
      </c>
      <c r="X57" s="88">
        <v>0</v>
      </c>
      <c r="Y57" s="88" t="s">
        <v>177</v>
      </c>
      <c r="Z57" s="88" t="s">
        <v>177</v>
      </c>
      <c r="AA57" s="88">
        <v>0</v>
      </c>
      <c r="AB57" s="88" t="s">
        <v>177</v>
      </c>
      <c r="AD57" s="88" t="s">
        <v>177</v>
      </c>
      <c r="AE57" s="88">
        <v>0</v>
      </c>
      <c r="AF57" s="88">
        <v>0</v>
      </c>
      <c r="AG57" s="88" t="s">
        <v>177</v>
      </c>
      <c r="AH57" s="88" t="s">
        <v>177</v>
      </c>
      <c r="AI57" s="88" t="s">
        <v>177</v>
      </c>
      <c r="AL57" s="88">
        <v>0</v>
      </c>
      <c r="AM57" s="88">
        <v>0</v>
      </c>
      <c r="AN57" s="88" t="s">
        <v>177</v>
      </c>
      <c r="AO57" s="88" t="s">
        <v>177</v>
      </c>
      <c r="AP57" s="88">
        <v>0</v>
      </c>
      <c r="AQ57" s="88">
        <v>0</v>
      </c>
    </row>
    <row r="58" ht="15" customHeight="1" spans="1:43" x14ac:dyDescent="0.25">
      <c r="A58" s="88" t="s">
        <v>200</v>
      </c>
      <c r="B58" s="88" t="s">
        <v>72</v>
      </c>
      <c r="C58" s="88" t="s">
        <v>72</v>
      </c>
      <c r="D58" s="88" t="s">
        <v>125</v>
      </c>
      <c r="E58" s="88">
        <v>38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8">
        <v>0</v>
      </c>
      <c r="L58" s="88">
        <v>0</v>
      </c>
      <c r="M58" s="88">
        <v>0</v>
      </c>
      <c r="N58" s="88">
        <v>0</v>
      </c>
      <c r="O58" s="88">
        <v>0</v>
      </c>
      <c r="P58" s="89" t="s">
        <v>220</v>
      </c>
      <c r="Q58" s="88" t="s">
        <v>221</v>
      </c>
      <c r="R58" s="88">
        <v>0</v>
      </c>
      <c r="S58" s="89" t="s">
        <v>177</v>
      </c>
      <c r="T58" s="88">
        <v>4.4</v>
      </c>
      <c r="U58" s="88">
        <v>2</v>
      </c>
      <c r="X58" s="88">
        <v>0</v>
      </c>
      <c r="Y58" s="88" t="s">
        <v>177</v>
      </c>
      <c r="Z58" s="88" t="s">
        <v>177</v>
      </c>
      <c r="AA58" s="88">
        <v>0</v>
      </c>
      <c r="AB58" s="88" t="s">
        <v>177</v>
      </c>
      <c r="AD58" s="88" t="s">
        <v>177</v>
      </c>
      <c r="AE58" s="88">
        <v>0</v>
      </c>
      <c r="AF58" s="88">
        <v>0</v>
      </c>
      <c r="AG58" s="88" t="s">
        <v>177</v>
      </c>
      <c r="AH58" s="88" t="s">
        <v>177</v>
      </c>
      <c r="AI58" s="88" t="s">
        <v>177</v>
      </c>
      <c r="AK58" s="88">
        <v>0</v>
      </c>
      <c r="AL58" s="88">
        <v>0</v>
      </c>
      <c r="AM58" s="88">
        <v>0</v>
      </c>
      <c r="AN58" s="88" t="s">
        <v>177</v>
      </c>
      <c r="AO58" s="88" t="s">
        <v>177</v>
      </c>
      <c r="AP58" s="88">
        <v>294</v>
      </c>
      <c r="AQ58" s="88">
        <v>0</v>
      </c>
    </row>
    <row r="59" ht="15" customHeight="1" spans="1:43" x14ac:dyDescent="0.25">
      <c r="A59" s="88" t="s">
        <v>200</v>
      </c>
      <c r="B59" s="88" t="s">
        <v>117</v>
      </c>
      <c r="C59" s="88" t="s">
        <v>75</v>
      </c>
      <c r="D59" s="88" t="s">
        <v>122</v>
      </c>
      <c r="E59" s="88">
        <v>0</v>
      </c>
      <c r="F59" s="88">
        <v>0</v>
      </c>
      <c r="G59" s="88">
        <v>0</v>
      </c>
      <c r="H59" s="88">
        <v>0</v>
      </c>
      <c r="I59" s="88">
        <v>0</v>
      </c>
      <c r="J59" s="88">
        <v>0</v>
      </c>
      <c r="K59" s="88">
        <v>0</v>
      </c>
      <c r="L59" s="88">
        <v>0</v>
      </c>
      <c r="M59" s="88">
        <v>0</v>
      </c>
      <c r="N59" s="88">
        <v>0</v>
      </c>
      <c r="O59" s="88">
        <v>0</v>
      </c>
      <c r="P59" s="89" t="s">
        <v>210</v>
      </c>
      <c r="Q59" s="88" t="s">
        <v>211</v>
      </c>
      <c r="R59" s="88">
        <v>0</v>
      </c>
      <c r="S59" s="89" t="s">
        <v>177</v>
      </c>
      <c r="T59" s="88">
        <v>4.6</v>
      </c>
      <c r="U59" s="88">
        <v>58</v>
      </c>
      <c r="X59" s="88">
        <v>-2.6</v>
      </c>
      <c r="Y59" s="88" t="s">
        <v>177</v>
      </c>
      <c r="Z59" s="88" t="s">
        <v>177</v>
      </c>
      <c r="AA59" s="88">
        <v>0</v>
      </c>
      <c r="AB59" s="88" t="s">
        <v>177</v>
      </c>
      <c r="AC59" s="88">
        <v>1.3</v>
      </c>
      <c r="AD59" s="88" t="s">
        <v>222</v>
      </c>
      <c r="AE59" s="88">
        <v>-2.6</v>
      </c>
      <c r="AF59" s="88">
        <v>0</v>
      </c>
      <c r="AG59" s="88" t="s">
        <v>183</v>
      </c>
      <c r="AH59" s="88" t="s">
        <v>183</v>
      </c>
      <c r="AI59" s="88" t="s">
        <v>177</v>
      </c>
      <c r="AK59" s="88">
        <v>7.52</v>
      </c>
      <c r="AL59" s="88">
        <v>0</v>
      </c>
      <c r="AM59" s="88">
        <v>0</v>
      </c>
      <c r="AN59" s="88" t="s">
        <v>177</v>
      </c>
      <c r="AO59" s="88" t="s">
        <v>177</v>
      </c>
      <c r="AP59" s="88">
        <v>346</v>
      </c>
      <c r="AQ59" s="88">
        <v>2</v>
      </c>
    </row>
    <row r="60" ht="15" customHeight="1" spans="1:43" x14ac:dyDescent="0.25">
      <c r="A60" s="92">
        <v>44811</v>
      </c>
      <c r="B60" s="88" t="s">
        <v>70</v>
      </c>
      <c r="C60" s="88" t="s">
        <v>70</v>
      </c>
      <c r="D60" s="88" t="s">
        <v>135</v>
      </c>
      <c r="E60" s="88">
        <v>70</v>
      </c>
      <c r="F60" s="88">
        <v>3</v>
      </c>
      <c r="G60" s="88">
        <v>388.97</v>
      </c>
      <c r="H60" s="88">
        <v>3</v>
      </c>
      <c r="I60" s="88">
        <v>1</v>
      </c>
      <c r="J60" s="88">
        <v>128.99</v>
      </c>
      <c r="K60" s="88">
        <v>1</v>
      </c>
      <c r="L60" s="88">
        <v>0</v>
      </c>
      <c r="M60" s="88">
        <v>0</v>
      </c>
      <c r="N60" s="88">
        <v>0</v>
      </c>
      <c r="O60" s="88">
        <v>0</v>
      </c>
      <c r="P60" s="89" t="s">
        <v>223</v>
      </c>
      <c r="Q60" s="88" t="s">
        <v>224</v>
      </c>
      <c r="R60" s="88">
        <v>0</v>
      </c>
      <c r="S60" s="89" t="s">
        <v>177</v>
      </c>
      <c r="T60" s="88">
        <v>4.3</v>
      </c>
      <c r="U60" s="88">
        <v>16</v>
      </c>
      <c r="V60" s="88" t="s">
        <v>183</v>
      </c>
      <c r="W60" s="88" t="s">
        <v>177</v>
      </c>
      <c r="X60" s="88">
        <v>197.65</v>
      </c>
      <c r="Y60" s="88" t="s">
        <v>225</v>
      </c>
      <c r="Z60" s="88" t="s">
        <v>226</v>
      </c>
      <c r="AA60" s="88">
        <v>0</v>
      </c>
      <c r="AB60" s="88" t="s">
        <v>177</v>
      </c>
      <c r="AC60" s="88">
        <v>1.66</v>
      </c>
      <c r="AD60" s="88" t="s">
        <v>227</v>
      </c>
      <c r="AE60" s="88">
        <v>-15.63</v>
      </c>
      <c r="AF60" s="88">
        <v>13.05</v>
      </c>
      <c r="AG60" s="88" t="s">
        <v>228</v>
      </c>
      <c r="AH60" s="88" t="s">
        <v>229</v>
      </c>
      <c r="AI60" s="88" t="s">
        <v>230</v>
      </c>
      <c r="AJ60" s="88">
        <v>9.96</v>
      </c>
      <c r="AK60" s="88">
        <v>3.86</v>
      </c>
      <c r="AL60" s="88">
        <v>129.99</v>
      </c>
      <c r="AM60" s="88">
        <v>1</v>
      </c>
      <c r="AN60" s="88" t="s">
        <v>231</v>
      </c>
      <c r="AO60" s="88" t="s">
        <v>232</v>
      </c>
      <c r="AP60" s="88">
        <v>2580</v>
      </c>
      <c r="AQ60" s="88">
        <v>6</v>
      </c>
    </row>
    <row r="61" ht="15" customHeight="1" spans="1:43" x14ac:dyDescent="0.25">
      <c r="A61" s="92">
        <v>44811</v>
      </c>
      <c r="B61" s="88" t="s">
        <v>117</v>
      </c>
      <c r="C61" s="88" t="s">
        <v>71</v>
      </c>
      <c r="D61" s="88" t="s">
        <v>118</v>
      </c>
      <c r="E61" s="88">
        <v>69</v>
      </c>
      <c r="F61" s="88">
        <v>3</v>
      </c>
      <c r="G61" s="88">
        <v>558.77</v>
      </c>
      <c r="H61" s="88">
        <v>2</v>
      </c>
      <c r="I61" s="88">
        <v>1</v>
      </c>
      <c r="J61" s="88">
        <v>185.59</v>
      </c>
      <c r="K61" s="88">
        <v>1</v>
      </c>
      <c r="L61" s="88">
        <v>0</v>
      </c>
      <c r="M61" s="88">
        <v>0</v>
      </c>
      <c r="N61" s="88">
        <v>0</v>
      </c>
      <c r="O61" s="88">
        <v>0</v>
      </c>
      <c r="P61" s="89" t="s">
        <v>233</v>
      </c>
      <c r="Q61" s="88" t="s">
        <v>234</v>
      </c>
      <c r="R61" s="88">
        <v>0</v>
      </c>
      <c r="S61" s="89" t="s">
        <v>177</v>
      </c>
      <c r="T61" s="88">
        <v>4.6</v>
      </c>
      <c r="U61" s="88">
        <v>58</v>
      </c>
      <c r="V61" s="88" t="s">
        <v>235</v>
      </c>
      <c r="W61" s="88" t="s">
        <v>177</v>
      </c>
      <c r="X61" s="88">
        <v>62.27</v>
      </c>
      <c r="Y61" s="88" t="s">
        <v>236</v>
      </c>
      <c r="Z61" s="88" t="s">
        <v>237</v>
      </c>
      <c r="AA61" s="88">
        <v>0</v>
      </c>
      <c r="AB61" s="88" t="s">
        <v>177</v>
      </c>
      <c r="AC61" s="88">
        <v>1.25</v>
      </c>
      <c r="AD61" s="88" t="s">
        <v>238</v>
      </c>
      <c r="AE61" s="88">
        <v>-7.58</v>
      </c>
      <c r="AF61" s="88">
        <v>0</v>
      </c>
      <c r="AG61" s="88" t="s">
        <v>183</v>
      </c>
      <c r="AH61" s="88" t="s">
        <v>239</v>
      </c>
      <c r="AI61" s="88" t="s">
        <v>177</v>
      </c>
      <c r="AK61" s="88">
        <v>6.03</v>
      </c>
      <c r="AL61" s="88">
        <v>0</v>
      </c>
      <c r="AM61" s="88">
        <v>0</v>
      </c>
      <c r="AN61" s="88" t="s">
        <v>177</v>
      </c>
      <c r="AO61" s="88" t="s">
        <v>177</v>
      </c>
      <c r="AP61" s="88">
        <v>828</v>
      </c>
      <c r="AQ61" s="88">
        <v>4</v>
      </c>
    </row>
    <row r="62" ht="15" customHeight="1" spans="1:43" x14ac:dyDescent="0.25">
      <c r="A62" s="92">
        <v>44811</v>
      </c>
      <c r="B62" s="88" t="s">
        <v>117</v>
      </c>
      <c r="C62" s="88" t="s">
        <v>73</v>
      </c>
      <c r="D62" s="88" t="s">
        <v>140</v>
      </c>
      <c r="E62" s="88">
        <v>80</v>
      </c>
      <c r="F62" s="88">
        <v>1</v>
      </c>
      <c r="G62" s="88">
        <v>196.99</v>
      </c>
      <c r="H62" s="88">
        <v>1</v>
      </c>
      <c r="I62" s="88">
        <v>0</v>
      </c>
      <c r="J62" s="88">
        <v>0</v>
      </c>
      <c r="K62" s="88">
        <v>0</v>
      </c>
      <c r="L62" s="88">
        <v>0</v>
      </c>
      <c r="M62" s="88">
        <v>0</v>
      </c>
      <c r="N62" s="88">
        <v>0</v>
      </c>
      <c r="O62" s="88">
        <v>0</v>
      </c>
      <c r="P62" s="89" t="s">
        <v>233</v>
      </c>
      <c r="Q62" s="88" t="s">
        <v>234</v>
      </c>
      <c r="R62" s="88">
        <v>0</v>
      </c>
      <c r="S62" s="89" t="s">
        <v>177</v>
      </c>
      <c r="T62" s="88">
        <v>4.6</v>
      </c>
      <c r="U62" s="88">
        <v>59</v>
      </c>
      <c r="V62" s="88" t="s">
        <v>240</v>
      </c>
      <c r="W62" s="88" t="s">
        <v>177</v>
      </c>
      <c r="X62" s="88">
        <v>0</v>
      </c>
      <c r="Y62" s="88" t="s">
        <v>177</v>
      </c>
      <c r="Z62" s="88" t="s">
        <v>241</v>
      </c>
      <c r="AA62" s="88">
        <v>0</v>
      </c>
      <c r="AB62" s="88" t="s">
        <v>177</v>
      </c>
      <c r="AD62" s="88" t="s">
        <v>177</v>
      </c>
      <c r="AE62" s="88">
        <v>0</v>
      </c>
      <c r="AF62" s="88">
        <v>0</v>
      </c>
      <c r="AG62" s="88" t="s">
        <v>177</v>
      </c>
      <c r="AH62" s="88" t="s">
        <v>177</v>
      </c>
      <c r="AI62" s="88" t="s">
        <v>177</v>
      </c>
      <c r="AK62" s="88">
        <v>0</v>
      </c>
      <c r="AL62" s="88">
        <v>0</v>
      </c>
      <c r="AM62" s="88">
        <v>0</v>
      </c>
      <c r="AN62" s="88" t="s">
        <v>177</v>
      </c>
      <c r="AO62" s="88" t="s">
        <v>177</v>
      </c>
      <c r="AP62" s="88">
        <v>1119</v>
      </c>
      <c r="AQ62" s="88">
        <v>0</v>
      </c>
    </row>
    <row r="63" ht="15" customHeight="1" spans="1:43" x14ac:dyDescent="0.25">
      <c r="A63" s="92">
        <v>44811</v>
      </c>
      <c r="B63" s="88" t="s">
        <v>128</v>
      </c>
      <c r="C63" s="88" t="s">
        <v>128</v>
      </c>
      <c r="D63" s="88" t="s">
        <v>129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  <c r="O63" s="88">
        <v>0</v>
      </c>
      <c r="R63" s="88">
        <v>0</v>
      </c>
      <c r="S63" s="89" t="s">
        <v>177</v>
      </c>
      <c r="T63" s="88">
        <v>0</v>
      </c>
      <c r="U63" s="88">
        <v>0</v>
      </c>
      <c r="X63" s="88">
        <v>0</v>
      </c>
      <c r="Y63" s="88" t="s">
        <v>177</v>
      </c>
      <c r="Z63" s="88" t="s">
        <v>177</v>
      </c>
      <c r="AA63" s="88">
        <v>0</v>
      </c>
      <c r="AB63" s="88" t="s">
        <v>177</v>
      </c>
      <c r="AD63" s="88" t="s">
        <v>177</v>
      </c>
      <c r="AE63" s="88">
        <v>0</v>
      </c>
      <c r="AF63" s="88">
        <v>0</v>
      </c>
      <c r="AG63" s="88" t="s">
        <v>177</v>
      </c>
      <c r="AH63" s="88" t="s">
        <v>177</v>
      </c>
      <c r="AI63" s="88" t="s">
        <v>177</v>
      </c>
      <c r="AL63" s="88">
        <v>0</v>
      </c>
      <c r="AM63" s="88">
        <v>0</v>
      </c>
      <c r="AN63" s="88" t="s">
        <v>177</v>
      </c>
      <c r="AO63" s="88" t="s">
        <v>177</v>
      </c>
      <c r="AP63" s="88">
        <v>0</v>
      </c>
      <c r="AQ63" s="88">
        <v>0</v>
      </c>
    </row>
    <row r="64" ht="15" customHeight="1" spans="1:43" x14ac:dyDescent="0.25">
      <c r="A64" s="92">
        <v>44811</v>
      </c>
      <c r="B64" s="88" t="s">
        <v>117</v>
      </c>
      <c r="C64" s="88" t="s">
        <v>74</v>
      </c>
      <c r="D64" s="88" t="s">
        <v>130</v>
      </c>
      <c r="E64" s="88">
        <v>31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8">
        <v>0</v>
      </c>
      <c r="L64" s="88">
        <v>0</v>
      </c>
      <c r="M64" s="88">
        <v>0</v>
      </c>
      <c r="N64" s="88">
        <v>0</v>
      </c>
      <c r="O64" s="88">
        <v>0</v>
      </c>
      <c r="P64" s="89" t="s">
        <v>242</v>
      </c>
      <c r="Q64" s="88" t="s">
        <v>243</v>
      </c>
      <c r="R64" s="88">
        <v>0</v>
      </c>
      <c r="S64" s="89" t="s">
        <v>177</v>
      </c>
      <c r="T64" s="88">
        <v>4.6</v>
      </c>
      <c r="U64" s="88">
        <v>59</v>
      </c>
      <c r="V64" s="88" t="s">
        <v>183</v>
      </c>
      <c r="X64" s="88">
        <v>-10.96</v>
      </c>
      <c r="Y64" s="88" t="s">
        <v>177</v>
      </c>
      <c r="Z64" s="88" t="s">
        <v>177</v>
      </c>
      <c r="AA64" s="88">
        <v>0</v>
      </c>
      <c r="AB64" s="88" t="s">
        <v>177</v>
      </c>
      <c r="AC64" s="88">
        <v>3.43</v>
      </c>
      <c r="AD64" s="88" t="s">
        <v>244</v>
      </c>
      <c r="AE64" s="88">
        <v>-10.96</v>
      </c>
      <c r="AF64" s="88">
        <v>0</v>
      </c>
      <c r="AG64" s="88" t="s">
        <v>183</v>
      </c>
      <c r="AH64" s="88" t="s">
        <v>183</v>
      </c>
      <c r="AI64" s="88" t="s">
        <v>177</v>
      </c>
      <c r="AK64" s="88">
        <v>9.3</v>
      </c>
      <c r="AL64" s="88">
        <v>0</v>
      </c>
      <c r="AM64" s="88">
        <v>0</v>
      </c>
      <c r="AN64" s="88" t="s">
        <v>177</v>
      </c>
      <c r="AO64" s="88" t="s">
        <v>177</v>
      </c>
      <c r="AP64" s="88">
        <v>1105</v>
      </c>
      <c r="AQ64" s="88">
        <v>3</v>
      </c>
    </row>
    <row r="65" ht="15" customHeight="1" spans="1:43" x14ac:dyDescent="0.25">
      <c r="A65" s="92">
        <v>44811</v>
      </c>
      <c r="B65" s="88" t="s">
        <v>117</v>
      </c>
      <c r="C65" s="88" t="s">
        <v>75</v>
      </c>
      <c r="D65" s="88" t="s">
        <v>122</v>
      </c>
      <c r="E65" s="88">
        <v>0</v>
      </c>
      <c r="F65" s="88">
        <v>0</v>
      </c>
      <c r="G65" s="88">
        <v>0</v>
      </c>
      <c r="H65" s="88">
        <v>0</v>
      </c>
      <c r="I65" s="88">
        <v>0</v>
      </c>
      <c r="J65" s="88">
        <v>0</v>
      </c>
      <c r="K65" s="88">
        <v>0</v>
      </c>
      <c r="L65" s="88">
        <v>0</v>
      </c>
      <c r="M65" s="88">
        <v>0</v>
      </c>
      <c r="N65" s="88">
        <v>0</v>
      </c>
      <c r="O65" s="88">
        <v>0</v>
      </c>
      <c r="P65" s="89" t="s">
        <v>233</v>
      </c>
      <c r="Q65" s="88" t="s">
        <v>234</v>
      </c>
      <c r="R65" s="88">
        <v>0</v>
      </c>
      <c r="S65" s="89" t="s">
        <v>177</v>
      </c>
      <c r="T65" s="88">
        <v>4.6</v>
      </c>
      <c r="U65" s="88">
        <v>58</v>
      </c>
      <c r="V65" s="88" t="s">
        <v>183</v>
      </c>
      <c r="X65" s="88">
        <v>-4.99</v>
      </c>
      <c r="Y65" s="88" t="s">
        <v>177</v>
      </c>
      <c r="Z65" s="88" t="s">
        <v>177</v>
      </c>
      <c r="AA65" s="88">
        <v>0</v>
      </c>
      <c r="AB65" s="88" t="s">
        <v>177</v>
      </c>
      <c r="AC65" s="88">
        <v>1.25</v>
      </c>
      <c r="AD65" s="88" t="s">
        <v>245</v>
      </c>
      <c r="AE65" s="88">
        <v>-4.99</v>
      </c>
      <c r="AF65" s="88">
        <v>0</v>
      </c>
      <c r="AG65" s="88" t="s">
        <v>183</v>
      </c>
      <c r="AH65" s="88" t="s">
        <v>183</v>
      </c>
      <c r="AI65" s="88" t="s">
        <v>177</v>
      </c>
      <c r="AK65" s="88">
        <v>13.2</v>
      </c>
      <c r="AL65" s="88">
        <v>0</v>
      </c>
      <c r="AM65" s="88">
        <v>0</v>
      </c>
      <c r="AN65" s="88" t="s">
        <v>177</v>
      </c>
      <c r="AO65" s="88" t="s">
        <v>177</v>
      </c>
      <c r="AP65" s="88">
        <v>378</v>
      </c>
      <c r="AQ65" s="88">
        <v>4</v>
      </c>
    </row>
    <row r="66" ht="15" customHeight="1" spans="1:43" x14ac:dyDescent="0.25">
      <c r="A66" s="92">
        <v>44811</v>
      </c>
      <c r="B66" s="88" t="s">
        <v>72</v>
      </c>
      <c r="C66" s="88" t="s">
        <v>72</v>
      </c>
      <c r="D66" s="88" t="s">
        <v>125</v>
      </c>
      <c r="E66" s="88">
        <v>38</v>
      </c>
      <c r="F66" s="88">
        <v>0</v>
      </c>
      <c r="G66" s="88">
        <v>0</v>
      </c>
      <c r="H66" s="88">
        <v>0</v>
      </c>
      <c r="I66" s="88">
        <v>0</v>
      </c>
      <c r="J66" s="88">
        <v>0</v>
      </c>
      <c r="K66" s="88">
        <v>0</v>
      </c>
      <c r="L66" s="88">
        <v>0</v>
      </c>
      <c r="M66" s="88">
        <v>0</v>
      </c>
      <c r="N66" s="88">
        <v>0</v>
      </c>
      <c r="O66" s="88">
        <v>0</v>
      </c>
      <c r="P66" s="89" t="s">
        <v>246</v>
      </c>
      <c r="Q66" s="88" t="s">
        <v>247</v>
      </c>
      <c r="R66" s="88">
        <v>1</v>
      </c>
      <c r="S66" s="89" t="s">
        <v>183</v>
      </c>
      <c r="T66" s="88">
        <v>4.4</v>
      </c>
      <c r="U66" s="88">
        <v>2</v>
      </c>
      <c r="V66" s="88" t="s">
        <v>183</v>
      </c>
      <c r="X66" s="88">
        <v>-35.51</v>
      </c>
      <c r="Y66" s="88" t="s">
        <v>177</v>
      </c>
      <c r="Z66" s="88" t="s">
        <v>177</v>
      </c>
      <c r="AA66" s="88">
        <v>0</v>
      </c>
      <c r="AB66" s="88" t="s">
        <v>177</v>
      </c>
      <c r="AC66" s="88">
        <v>1.57</v>
      </c>
      <c r="AD66" s="88" t="s">
        <v>248</v>
      </c>
      <c r="AE66" s="88">
        <v>-4.72</v>
      </c>
      <c r="AF66" s="88">
        <v>0</v>
      </c>
      <c r="AG66" s="88" t="s">
        <v>183</v>
      </c>
      <c r="AH66" s="88" t="s">
        <v>183</v>
      </c>
      <c r="AI66" s="88" t="s">
        <v>177</v>
      </c>
      <c r="AK66" s="88">
        <v>17.61</v>
      </c>
      <c r="AL66" s="88">
        <v>0</v>
      </c>
      <c r="AM66" s="88">
        <v>0</v>
      </c>
      <c r="AN66" s="88" t="s">
        <v>177</v>
      </c>
      <c r="AO66" s="88" t="s">
        <v>177</v>
      </c>
      <c r="AP66" s="88">
        <v>268</v>
      </c>
      <c r="AQ66" s="88">
        <v>3</v>
      </c>
    </row>
    <row r="67" ht="15" customHeight="1" spans="1:43" x14ac:dyDescent="0.25">
      <c r="A67" s="92">
        <v>44811</v>
      </c>
      <c r="B67" s="88" t="s">
        <v>117</v>
      </c>
      <c r="C67" s="88" t="s">
        <v>3</v>
      </c>
      <c r="D67" s="88" t="s">
        <v>121</v>
      </c>
      <c r="E67" s="88">
        <v>139</v>
      </c>
      <c r="F67" s="88">
        <v>0</v>
      </c>
      <c r="G67" s="88">
        <v>0</v>
      </c>
      <c r="H67" s="88">
        <v>0</v>
      </c>
      <c r="I67" s="88">
        <v>0</v>
      </c>
      <c r="J67" s="88">
        <v>0</v>
      </c>
      <c r="K67" s="88">
        <v>0</v>
      </c>
      <c r="L67" s="88">
        <v>0</v>
      </c>
      <c r="M67" s="88">
        <v>0</v>
      </c>
      <c r="N67" s="88">
        <v>0</v>
      </c>
      <c r="O67" s="88">
        <v>0</v>
      </c>
      <c r="P67" s="89" t="s">
        <v>242</v>
      </c>
      <c r="Q67" s="88" t="s">
        <v>243</v>
      </c>
      <c r="R67" s="88">
        <v>0</v>
      </c>
      <c r="S67" s="89" t="s">
        <v>177</v>
      </c>
      <c r="T67" s="88">
        <v>4.6</v>
      </c>
      <c r="U67" s="88">
        <v>59</v>
      </c>
      <c r="V67" s="88" t="s">
        <v>183</v>
      </c>
      <c r="X67" s="88">
        <v>-16.89</v>
      </c>
      <c r="Y67" s="88" t="s">
        <v>177</v>
      </c>
      <c r="Z67" s="88" t="s">
        <v>177</v>
      </c>
      <c r="AA67" s="88">
        <v>0</v>
      </c>
      <c r="AB67" s="88" t="s">
        <v>177</v>
      </c>
      <c r="AC67" s="88">
        <v>7.44</v>
      </c>
      <c r="AD67" s="88" t="s">
        <v>249</v>
      </c>
      <c r="AE67" s="88">
        <v>-16.89</v>
      </c>
      <c r="AF67" s="88">
        <v>0</v>
      </c>
      <c r="AG67" s="88" t="s">
        <v>183</v>
      </c>
      <c r="AH67" s="88" t="s">
        <v>183</v>
      </c>
      <c r="AI67" s="88" t="s">
        <v>177</v>
      </c>
      <c r="AK67" s="88">
        <v>5.81</v>
      </c>
      <c r="AL67" s="88">
        <v>0</v>
      </c>
      <c r="AM67" s="88">
        <v>0</v>
      </c>
      <c r="AN67" s="88" t="s">
        <v>177</v>
      </c>
      <c r="AO67" s="88" t="s">
        <v>177</v>
      </c>
      <c r="AP67" s="88">
        <v>2562</v>
      </c>
      <c r="AQ67" s="88">
        <v>2</v>
      </c>
    </row>
    <row r="68" ht="15" customHeight="1" spans="1:43" x14ac:dyDescent="0.25">
      <c r="A68" s="92">
        <v>44811</v>
      </c>
      <c r="B68" s="88" t="s">
        <v>138</v>
      </c>
      <c r="C68" s="88" t="s">
        <v>138</v>
      </c>
      <c r="D68" s="88" t="s">
        <v>139</v>
      </c>
      <c r="E68" s="88">
        <v>0</v>
      </c>
      <c r="F68" s="88">
        <v>0</v>
      </c>
      <c r="G68" s="88">
        <v>0</v>
      </c>
      <c r="H68" s="88">
        <v>0</v>
      </c>
      <c r="I68" s="88">
        <v>0</v>
      </c>
      <c r="J68" s="88">
        <v>0</v>
      </c>
      <c r="K68" s="88">
        <v>0</v>
      </c>
      <c r="L68" s="88">
        <v>0</v>
      </c>
      <c r="M68" s="88">
        <v>0</v>
      </c>
      <c r="N68" s="88">
        <v>0</v>
      </c>
      <c r="O68" s="88">
        <v>0</v>
      </c>
      <c r="R68" s="88">
        <v>0</v>
      </c>
      <c r="S68" s="89" t="s">
        <v>177</v>
      </c>
      <c r="T68" s="88">
        <v>0</v>
      </c>
      <c r="U68" s="88">
        <v>0</v>
      </c>
      <c r="V68" s="88" t="s">
        <v>183</v>
      </c>
      <c r="X68" s="88">
        <v>0</v>
      </c>
      <c r="Y68" s="88" t="s">
        <v>177</v>
      </c>
      <c r="Z68" s="88" t="s">
        <v>177</v>
      </c>
      <c r="AA68" s="88">
        <v>0</v>
      </c>
      <c r="AB68" s="88" t="s">
        <v>177</v>
      </c>
      <c r="AD68" s="88" t="s">
        <v>177</v>
      </c>
      <c r="AE68" s="88">
        <v>0</v>
      </c>
      <c r="AF68" s="88">
        <v>0</v>
      </c>
      <c r="AG68" s="88" t="s">
        <v>177</v>
      </c>
      <c r="AH68" s="88" t="s">
        <v>177</v>
      </c>
      <c r="AI68" s="88" t="s">
        <v>177</v>
      </c>
      <c r="AL68" s="88">
        <v>0</v>
      </c>
      <c r="AM68" s="88">
        <v>0</v>
      </c>
      <c r="AN68" s="88" t="s">
        <v>177</v>
      </c>
      <c r="AO68" s="88" t="s">
        <v>177</v>
      </c>
      <c r="AP68" s="88">
        <v>0</v>
      </c>
      <c r="AQ68" s="88">
        <v>0</v>
      </c>
    </row>
    <row r="69" ht="15" customHeight="1" spans="1:43" x14ac:dyDescent="0.25">
      <c r="A69" s="92">
        <v>44812</v>
      </c>
      <c r="B69" s="88" t="s">
        <v>72</v>
      </c>
      <c r="C69" s="88" t="s">
        <v>72</v>
      </c>
      <c r="D69" s="88" t="s">
        <v>125</v>
      </c>
      <c r="E69" s="88">
        <v>31</v>
      </c>
      <c r="F69" s="88">
        <v>8</v>
      </c>
      <c r="G69" s="88">
        <v>263.39</v>
      </c>
      <c r="H69" s="88">
        <v>2</v>
      </c>
      <c r="I69" s="88">
        <v>7</v>
      </c>
      <c r="J69" s="88">
        <v>225.4</v>
      </c>
      <c r="K69" s="88">
        <v>1</v>
      </c>
      <c r="L69" s="88">
        <v>0</v>
      </c>
      <c r="M69" s="88">
        <v>0</v>
      </c>
      <c r="N69" s="88">
        <v>0</v>
      </c>
      <c r="O69" s="88">
        <v>0</v>
      </c>
      <c r="P69" s="89" t="s">
        <v>250</v>
      </c>
      <c r="Q69" s="88" t="s">
        <v>251</v>
      </c>
      <c r="R69" s="88">
        <v>0</v>
      </c>
      <c r="S69" s="89" t="s">
        <v>177</v>
      </c>
      <c r="T69" s="88">
        <v>4.4</v>
      </c>
      <c r="U69" s="88">
        <v>2</v>
      </c>
      <c r="W69" s="88" t="s">
        <v>177</v>
      </c>
      <c r="X69" s="88">
        <v>3.59</v>
      </c>
      <c r="Y69" s="88" t="s">
        <v>252</v>
      </c>
      <c r="Z69" s="88" t="s">
        <v>253</v>
      </c>
      <c r="AA69" s="88">
        <v>0</v>
      </c>
      <c r="AB69" s="88" t="s">
        <v>177</v>
      </c>
      <c r="AC69" s="88">
        <v>1.61</v>
      </c>
      <c r="AD69" s="88" t="s">
        <v>254</v>
      </c>
      <c r="AE69" s="88">
        <v>-4.1</v>
      </c>
      <c r="AF69" s="88">
        <v>11.8</v>
      </c>
      <c r="AG69" s="88" t="s">
        <v>255</v>
      </c>
      <c r="AH69" s="88" t="s">
        <v>256</v>
      </c>
      <c r="AI69" s="88" t="s">
        <v>257</v>
      </c>
      <c r="AJ69" s="88">
        <v>3.22</v>
      </c>
      <c r="AK69" s="88">
        <v>12.1</v>
      </c>
      <c r="AL69" s="88">
        <v>37.99</v>
      </c>
      <c r="AM69" s="88">
        <v>1</v>
      </c>
      <c r="AN69" s="88" t="s">
        <v>208</v>
      </c>
      <c r="AO69" s="88" t="s">
        <v>208</v>
      </c>
      <c r="AP69" s="88">
        <v>266</v>
      </c>
      <c r="AQ69" s="88">
        <v>2</v>
      </c>
    </row>
    <row r="70" ht="15" customHeight="1" spans="1:43" x14ac:dyDescent="0.25">
      <c r="A70" s="92">
        <v>44812</v>
      </c>
      <c r="B70" s="88" t="s">
        <v>117</v>
      </c>
      <c r="C70" s="88" t="s">
        <v>71</v>
      </c>
      <c r="D70" s="88" t="s">
        <v>118</v>
      </c>
      <c r="E70" s="88">
        <v>64</v>
      </c>
      <c r="F70" s="88">
        <v>4</v>
      </c>
      <c r="G70" s="88">
        <v>746.36</v>
      </c>
      <c r="H70" s="88">
        <v>3</v>
      </c>
      <c r="I70" s="88">
        <v>0</v>
      </c>
      <c r="J70" s="88">
        <v>0</v>
      </c>
      <c r="K70" s="88">
        <v>0</v>
      </c>
      <c r="L70" s="88">
        <v>0</v>
      </c>
      <c r="M70" s="88">
        <v>0</v>
      </c>
      <c r="N70" s="88">
        <v>0</v>
      </c>
      <c r="O70" s="88">
        <v>0</v>
      </c>
      <c r="P70" s="89" t="s">
        <v>258</v>
      </c>
      <c r="Q70" s="88" t="s">
        <v>259</v>
      </c>
      <c r="R70" s="88">
        <v>0</v>
      </c>
      <c r="S70" s="89" t="s">
        <v>177</v>
      </c>
      <c r="T70" s="88">
        <v>4.6</v>
      </c>
      <c r="U70" s="88">
        <v>59</v>
      </c>
      <c r="W70" s="88" t="s">
        <v>177</v>
      </c>
      <c r="X70" s="88">
        <v>-7.32</v>
      </c>
      <c r="Y70" s="88" t="s">
        <v>177</v>
      </c>
      <c r="Z70" s="88" t="s">
        <v>260</v>
      </c>
      <c r="AA70" s="88">
        <v>0</v>
      </c>
      <c r="AB70" s="88" t="s">
        <v>177</v>
      </c>
      <c r="AC70" s="88">
        <v>1.46</v>
      </c>
      <c r="AD70" s="88" t="s">
        <v>261</v>
      </c>
      <c r="AE70" s="88">
        <v>-7.32</v>
      </c>
      <c r="AF70" s="88">
        <v>0</v>
      </c>
      <c r="AG70" s="88" t="s">
        <v>183</v>
      </c>
      <c r="AH70" s="88" t="s">
        <v>262</v>
      </c>
      <c r="AI70" s="88" t="s">
        <v>177</v>
      </c>
      <c r="AK70" s="88">
        <v>9.45</v>
      </c>
      <c r="AL70" s="88">
        <v>0</v>
      </c>
      <c r="AM70" s="88">
        <v>0</v>
      </c>
      <c r="AN70" s="88" t="s">
        <v>177</v>
      </c>
      <c r="AO70" s="88" t="s">
        <v>177</v>
      </c>
      <c r="AP70" s="88">
        <v>775</v>
      </c>
      <c r="AQ70" s="88">
        <v>5</v>
      </c>
    </row>
    <row r="71" ht="15" customHeight="1" spans="1:43" x14ac:dyDescent="0.25">
      <c r="A71" s="92">
        <v>44812</v>
      </c>
      <c r="B71" s="88" t="s">
        <v>117</v>
      </c>
      <c r="C71" s="88" t="s">
        <v>3</v>
      </c>
      <c r="D71" s="88" t="s">
        <v>121</v>
      </c>
      <c r="E71" s="88">
        <v>139</v>
      </c>
      <c r="F71" s="88">
        <v>0</v>
      </c>
      <c r="G71" s="88">
        <v>0</v>
      </c>
      <c r="H71" s="88">
        <v>0</v>
      </c>
      <c r="I71" s="88">
        <v>0</v>
      </c>
      <c r="J71" s="88">
        <v>0</v>
      </c>
      <c r="K71" s="88">
        <v>0</v>
      </c>
      <c r="L71" s="88">
        <v>0</v>
      </c>
      <c r="M71" s="88">
        <v>0</v>
      </c>
      <c r="N71" s="88">
        <v>0</v>
      </c>
      <c r="O71" s="88">
        <v>0</v>
      </c>
      <c r="P71" s="89" t="s">
        <v>258</v>
      </c>
      <c r="Q71" s="88" t="s">
        <v>259</v>
      </c>
      <c r="R71" s="88">
        <v>0</v>
      </c>
      <c r="S71" s="89" t="s">
        <v>177</v>
      </c>
      <c r="T71" s="88">
        <v>4.6</v>
      </c>
      <c r="U71" s="88">
        <v>59</v>
      </c>
      <c r="X71" s="88">
        <v>-9.27</v>
      </c>
      <c r="Y71" s="88" t="s">
        <v>177</v>
      </c>
      <c r="Z71" s="88" t="s">
        <v>177</v>
      </c>
      <c r="AA71" s="88">
        <v>0</v>
      </c>
      <c r="AB71" s="88" t="s">
        <v>177</v>
      </c>
      <c r="AC71" s="88">
        <v>4.64</v>
      </c>
      <c r="AD71" s="88" t="s">
        <v>263</v>
      </c>
      <c r="AE71" s="88">
        <v>-9.27</v>
      </c>
      <c r="AF71" s="88">
        <v>0</v>
      </c>
      <c r="AG71" s="88" t="s">
        <v>183</v>
      </c>
      <c r="AH71" s="88" t="s">
        <v>183</v>
      </c>
      <c r="AI71" s="88" t="s">
        <v>177</v>
      </c>
      <c r="AK71" s="88">
        <v>4.82</v>
      </c>
      <c r="AL71" s="88">
        <v>0</v>
      </c>
      <c r="AM71" s="88">
        <v>0</v>
      </c>
      <c r="AN71" s="88" t="s">
        <v>177</v>
      </c>
      <c r="AO71" s="88" t="s">
        <v>177</v>
      </c>
      <c r="AP71" s="88">
        <v>1925</v>
      </c>
      <c r="AQ71" s="88">
        <v>2</v>
      </c>
    </row>
    <row r="72" ht="15" customHeight="1" spans="1:43" x14ac:dyDescent="0.25">
      <c r="A72" s="92">
        <v>44812</v>
      </c>
      <c r="B72" s="88" t="s">
        <v>117</v>
      </c>
      <c r="C72" s="88" t="s">
        <v>75</v>
      </c>
      <c r="D72" s="88" t="s">
        <v>122</v>
      </c>
      <c r="E72" s="88">
        <v>0</v>
      </c>
      <c r="F72" s="88">
        <v>0</v>
      </c>
      <c r="G72" s="88">
        <v>0</v>
      </c>
      <c r="H72" s="88">
        <v>0</v>
      </c>
      <c r="I72" s="88">
        <v>0</v>
      </c>
      <c r="J72" s="88">
        <v>0</v>
      </c>
      <c r="K72" s="88">
        <v>0</v>
      </c>
      <c r="L72" s="88">
        <v>0</v>
      </c>
      <c r="M72" s="88">
        <v>0</v>
      </c>
      <c r="N72" s="88">
        <v>0</v>
      </c>
      <c r="O72" s="88">
        <v>0</v>
      </c>
      <c r="P72" s="89" t="s">
        <v>264</v>
      </c>
      <c r="Q72" s="88" t="s">
        <v>265</v>
      </c>
      <c r="R72" s="88">
        <v>3</v>
      </c>
      <c r="S72" s="89" t="s">
        <v>183</v>
      </c>
      <c r="T72" s="88">
        <v>4.6</v>
      </c>
      <c r="U72" s="88">
        <v>59</v>
      </c>
      <c r="X72" s="88">
        <v>-234.93</v>
      </c>
      <c r="Y72" s="88" t="s">
        <v>177</v>
      </c>
      <c r="Z72" s="88" t="s">
        <v>177</v>
      </c>
      <c r="AA72" s="88">
        <v>0</v>
      </c>
      <c r="AB72" s="88" t="s">
        <v>177</v>
      </c>
      <c r="AC72" s="88">
        <v>1.64</v>
      </c>
      <c r="AD72" s="88" t="s">
        <v>266</v>
      </c>
      <c r="AE72" s="88">
        <v>-4.92</v>
      </c>
      <c r="AF72" s="88">
        <v>0</v>
      </c>
      <c r="AG72" s="88" t="s">
        <v>183</v>
      </c>
      <c r="AH72" s="88" t="s">
        <v>183</v>
      </c>
      <c r="AI72" s="88" t="s">
        <v>177</v>
      </c>
      <c r="AK72" s="88">
        <v>14.77</v>
      </c>
      <c r="AL72" s="88">
        <v>0</v>
      </c>
      <c r="AM72" s="88">
        <v>0</v>
      </c>
      <c r="AN72" s="88" t="s">
        <v>177</v>
      </c>
      <c r="AO72" s="88" t="s">
        <v>177</v>
      </c>
      <c r="AP72" s="88">
        <v>333</v>
      </c>
      <c r="AQ72" s="88">
        <v>3</v>
      </c>
    </row>
    <row r="73" ht="15" customHeight="1" spans="1:43" x14ac:dyDescent="0.25">
      <c r="A73" s="92">
        <v>44812</v>
      </c>
      <c r="B73" s="88" t="s">
        <v>138</v>
      </c>
      <c r="C73" s="88" t="s">
        <v>138</v>
      </c>
      <c r="D73" s="88" t="s">
        <v>139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0</v>
      </c>
      <c r="L73" s="88">
        <v>0</v>
      </c>
      <c r="M73" s="88">
        <v>0</v>
      </c>
      <c r="N73" s="88">
        <v>0</v>
      </c>
      <c r="O73" s="88">
        <v>0</v>
      </c>
      <c r="R73" s="88">
        <v>0</v>
      </c>
      <c r="S73" s="89" t="s">
        <v>177</v>
      </c>
      <c r="T73" s="88">
        <v>0</v>
      </c>
      <c r="U73" s="88">
        <v>0</v>
      </c>
      <c r="X73" s="88">
        <v>0</v>
      </c>
      <c r="Y73" s="88" t="s">
        <v>177</v>
      </c>
      <c r="Z73" s="88" t="s">
        <v>177</v>
      </c>
      <c r="AA73" s="88">
        <v>0</v>
      </c>
      <c r="AB73" s="88" t="s">
        <v>177</v>
      </c>
      <c r="AD73" s="88" t="s">
        <v>177</v>
      </c>
      <c r="AE73" s="88">
        <v>0</v>
      </c>
      <c r="AF73" s="88">
        <v>0</v>
      </c>
      <c r="AG73" s="88" t="s">
        <v>177</v>
      </c>
      <c r="AH73" s="88" t="s">
        <v>177</v>
      </c>
      <c r="AI73" s="88" t="s">
        <v>177</v>
      </c>
      <c r="AL73" s="88">
        <v>0</v>
      </c>
      <c r="AM73" s="88">
        <v>0</v>
      </c>
      <c r="AN73" s="88" t="s">
        <v>177</v>
      </c>
      <c r="AO73" s="88" t="s">
        <v>177</v>
      </c>
      <c r="AP73" s="88">
        <v>0</v>
      </c>
      <c r="AQ73" s="88">
        <v>0</v>
      </c>
    </row>
    <row r="74" ht="15" customHeight="1" spans="1:43" x14ac:dyDescent="0.25">
      <c r="A74" s="92">
        <v>44812</v>
      </c>
      <c r="B74" s="88" t="s">
        <v>117</v>
      </c>
      <c r="C74" s="88" t="s">
        <v>74</v>
      </c>
      <c r="D74" s="88" t="s">
        <v>130</v>
      </c>
      <c r="E74" s="88">
        <v>31</v>
      </c>
      <c r="F74" s="88">
        <v>0</v>
      </c>
      <c r="G74" s="88">
        <v>0</v>
      </c>
      <c r="H74" s="88">
        <v>0</v>
      </c>
      <c r="I74" s="88">
        <v>0</v>
      </c>
      <c r="J74" s="88">
        <v>0</v>
      </c>
      <c r="K74" s="88">
        <v>0</v>
      </c>
      <c r="L74" s="88">
        <v>0</v>
      </c>
      <c r="M74" s="88">
        <v>0</v>
      </c>
      <c r="N74" s="88">
        <v>0</v>
      </c>
      <c r="O74" s="88">
        <v>0</v>
      </c>
      <c r="P74" s="89" t="s">
        <v>267</v>
      </c>
      <c r="Q74" s="88" t="s">
        <v>268</v>
      </c>
      <c r="R74" s="88">
        <v>0</v>
      </c>
      <c r="S74" s="89" t="s">
        <v>177</v>
      </c>
      <c r="T74" s="88">
        <v>4.6</v>
      </c>
      <c r="U74" s="88">
        <v>59</v>
      </c>
      <c r="X74" s="88">
        <v>-3.1</v>
      </c>
      <c r="Y74" s="88" t="s">
        <v>177</v>
      </c>
      <c r="Z74" s="88" t="s">
        <v>177</v>
      </c>
      <c r="AA74" s="88">
        <v>0</v>
      </c>
      <c r="AB74" s="88" t="s">
        <v>177</v>
      </c>
      <c r="AC74" s="88">
        <v>1.68</v>
      </c>
      <c r="AD74" s="88" t="s">
        <v>187</v>
      </c>
      <c r="AE74" s="88">
        <v>-3.1</v>
      </c>
      <c r="AF74" s="88">
        <v>0</v>
      </c>
      <c r="AG74" s="88" t="s">
        <v>183</v>
      </c>
      <c r="AH74" s="88" t="s">
        <v>183</v>
      </c>
      <c r="AI74" s="88" t="s">
        <v>177</v>
      </c>
      <c r="AK74" s="88">
        <v>1.44</v>
      </c>
      <c r="AL74" s="88">
        <v>0</v>
      </c>
      <c r="AM74" s="88">
        <v>0</v>
      </c>
      <c r="AN74" s="88" t="s">
        <v>177</v>
      </c>
      <c r="AO74" s="88" t="s">
        <v>177</v>
      </c>
      <c r="AP74" s="88">
        <v>1168</v>
      </c>
      <c r="AQ74" s="88">
        <v>1</v>
      </c>
    </row>
    <row r="75" ht="15" customHeight="1" spans="1:43" x14ac:dyDescent="0.25">
      <c r="A75" s="92">
        <v>44812</v>
      </c>
      <c r="B75" s="88" t="s">
        <v>117</v>
      </c>
      <c r="C75" s="88" t="s">
        <v>73</v>
      </c>
      <c r="D75" s="88" t="s">
        <v>140</v>
      </c>
      <c r="E75" s="88">
        <v>79</v>
      </c>
      <c r="F75" s="88">
        <v>0</v>
      </c>
      <c r="G75" s="88">
        <v>0</v>
      </c>
      <c r="H75" s="88">
        <v>0</v>
      </c>
      <c r="I75" s="88">
        <v>0</v>
      </c>
      <c r="J75" s="88">
        <v>0</v>
      </c>
      <c r="K75" s="88">
        <v>0</v>
      </c>
      <c r="L75" s="88">
        <v>0</v>
      </c>
      <c r="M75" s="88">
        <v>0</v>
      </c>
      <c r="N75" s="88">
        <v>0</v>
      </c>
      <c r="O75" s="88">
        <v>0</v>
      </c>
      <c r="P75" s="89" t="s">
        <v>264</v>
      </c>
      <c r="Q75" s="88" t="s">
        <v>265</v>
      </c>
      <c r="R75" s="88">
        <v>0</v>
      </c>
      <c r="S75" s="89" t="s">
        <v>177</v>
      </c>
      <c r="T75" s="88">
        <v>4.6</v>
      </c>
      <c r="U75" s="88">
        <v>59</v>
      </c>
      <c r="X75" s="88">
        <v>43.47</v>
      </c>
      <c r="Y75" s="88" t="s">
        <v>269</v>
      </c>
      <c r="Z75" s="88" t="s">
        <v>177</v>
      </c>
      <c r="AA75" s="88">
        <v>0</v>
      </c>
      <c r="AB75" s="88" t="s">
        <v>177</v>
      </c>
      <c r="AC75" s="88">
        <v>2.54</v>
      </c>
      <c r="AD75" s="88" t="s">
        <v>199</v>
      </c>
      <c r="AE75" s="88">
        <v>-9.66</v>
      </c>
      <c r="AF75" s="88">
        <v>0</v>
      </c>
      <c r="AG75" s="88" t="s">
        <v>183</v>
      </c>
      <c r="AH75" s="88" t="s">
        <v>183</v>
      </c>
      <c r="AI75" s="88" t="s">
        <v>177</v>
      </c>
      <c r="AK75" s="88">
        <v>4.6</v>
      </c>
      <c r="AL75" s="88">
        <v>0</v>
      </c>
      <c r="AM75" s="88">
        <v>0</v>
      </c>
      <c r="AN75" s="88" t="s">
        <v>177</v>
      </c>
      <c r="AO75" s="88" t="s">
        <v>177</v>
      </c>
      <c r="AP75" s="88">
        <v>1102</v>
      </c>
      <c r="AQ75" s="88">
        <v>2</v>
      </c>
    </row>
    <row r="76" ht="15" customHeight="1" spans="1:43" x14ac:dyDescent="0.25">
      <c r="A76" s="92">
        <v>44812</v>
      </c>
      <c r="B76" s="88" t="s">
        <v>128</v>
      </c>
      <c r="C76" s="88" t="s">
        <v>128</v>
      </c>
      <c r="D76" s="88" t="s">
        <v>129</v>
      </c>
      <c r="E76" s="88">
        <v>0</v>
      </c>
      <c r="F76" s="88">
        <v>0</v>
      </c>
      <c r="G76" s="88">
        <v>0</v>
      </c>
      <c r="H76" s="88">
        <v>0</v>
      </c>
      <c r="I76" s="88">
        <v>0</v>
      </c>
      <c r="J76" s="88">
        <v>0</v>
      </c>
      <c r="K76" s="88">
        <v>0</v>
      </c>
      <c r="L76" s="88">
        <v>0</v>
      </c>
      <c r="M76" s="88">
        <v>0</v>
      </c>
      <c r="N76" s="88">
        <v>0</v>
      </c>
      <c r="O76" s="88">
        <v>0</v>
      </c>
      <c r="R76" s="88">
        <v>0</v>
      </c>
      <c r="S76" s="89" t="s">
        <v>177</v>
      </c>
      <c r="T76" s="88">
        <v>0</v>
      </c>
      <c r="U76" s="88">
        <v>0</v>
      </c>
      <c r="X76" s="88">
        <v>0</v>
      </c>
      <c r="Y76" s="88" t="s">
        <v>177</v>
      </c>
      <c r="Z76" s="88" t="s">
        <v>177</v>
      </c>
      <c r="AA76" s="88">
        <v>0</v>
      </c>
      <c r="AB76" s="88" t="s">
        <v>177</v>
      </c>
      <c r="AD76" s="88" t="s">
        <v>177</v>
      </c>
      <c r="AE76" s="88">
        <v>0</v>
      </c>
      <c r="AF76" s="88">
        <v>0</v>
      </c>
      <c r="AG76" s="88" t="s">
        <v>177</v>
      </c>
      <c r="AH76" s="88" t="s">
        <v>177</v>
      </c>
      <c r="AI76" s="88" t="s">
        <v>177</v>
      </c>
      <c r="AL76" s="88">
        <v>0</v>
      </c>
      <c r="AM76" s="88">
        <v>0</v>
      </c>
      <c r="AN76" s="88" t="s">
        <v>177</v>
      </c>
      <c r="AO76" s="88" t="s">
        <v>177</v>
      </c>
      <c r="AP76" s="88">
        <v>0</v>
      </c>
      <c r="AQ76" s="88">
        <v>0</v>
      </c>
    </row>
    <row r="77" ht="15" customHeight="1" spans="1:43" x14ac:dyDescent="0.25">
      <c r="A77" s="92">
        <v>44812</v>
      </c>
      <c r="B77" s="88" t="s">
        <v>70</v>
      </c>
      <c r="C77" s="88" t="s">
        <v>70</v>
      </c>
      <c r="D77" s="88" t="s">
        <v>135</v>
      </c>
      <c r="E77" s="88">
        <v>67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9" t="s">
        <v>270</v>
      </c>
      <c r="Q77" s="88" t="s">
        <v>271</v>
      </c>
      <c r="R77" s="88">
        <v>0</v>
      </c>
      <c r="S77" s="89" t="s">
        <v>177</v>
      </c>
      <c r="T77" s="88">
        <v>4.3</v>
      </c>
      <c r="U77" s="88">
        <v>16</v>
      </c>
      <c r="X77" s="88">
        <v>37.59</v>
      </c>
      <c r="Y77" s="88" t="s">
        <v>272</v>
      </c>
      <c r="Z77" s="88" t="s">
        <v>177</v>
      </c>
      <c r="AA77" s="88">
        <v>0</v>
      </c>
      <c r="AB77" s="88" t="s">
        <v>177</v>
      </c>
      <c r="AC77" s="88">
        <v>1.42</v>
      </c>
      <c r="AD77" s="88" t="s">
        <v>273</v>
      </c>
      <c r="AE77" s="88">
        <v>-11.48</v>
      </c>
      <c r="AF77" s="88">
        <v>0</v>
      </c>
      <c r="AG77" s="88" t="s">
        <v>183</v>
      </c>
      <c r="AH77" s="88" t="s">
        <v>183</v>
      </c>
      <c r="AI77" s="88" t="s">
        <v>177</v>
      </c>
      <c r="AK77" s="88">
        <v>4.39</v>
      </c>
      <c r="AL77" s="88">
        <v>0</v>
      </c>
      <c r="AM77" s="88">
        <v>0</v>
      </c>
      <c r="AN77" s="88" t="s">
        <v>177</v>
      </c>
      <c r="AO77" s="88" t="s">
        <v>177</v>
      </c>
      <c r="AP77" s="88">
        <v>1935</v>
      </c>
      <c r="AQ77" s="88">
        <v>6</v>
      </c>
    </row>
    <row r="78" ht="15" customHeight="1" spans="1:43" x14ac:dyDescent="0.25">
      <c r="A78" s="88" t="s">
        <v>274</v>
      </c>
      <c r="B78" s="88" t="s">
        <v>117</v>
      </c>
      <c r="C78" s="88" t="s">
        <v>73</v>
      </c>
      <c r="D78" s="88" t="s">
        <v>140</v>
      </c>
      <c r="E78" s="88">
        <v>75</v>
      </c>
      <c r="F78" s="88">
        <v>4</v>
      </c>
      <c r="G78" s="88">
        <v>768.28</v>
      </c>
      <c r="H78" s="88">
        <v>1</v>
      </c>
      <c r="I78" s="88">
        <v>4</v>
      </c>
      <c r="J78" s="88">
        <v>768.28</v>
      </c>
      <c r="K78" s="88">
        <v>1</v>
      </c>
      <c r="L78" s="88">
        <v>0</v>
      </c>
      <c r="M78" s="88">
        <v>0</v>
      </c>
      <c r="N78" s="88">
        <v>0</v>
      </c>
      <c r="O78" s="88">
        <v>0</v>
      </c>
      <c r="P78" s="89" t="s">
        <v>275</v>
      </c>
      <c r="Q78" s="88" t="s">
        <v>276</v>
      </c>
      <c r="R78" s="88">
        <v>0</v>
      </c>
      <c r="S78" s="89" t="s">
        <v>177</v>
      </c>
      <c r="T78" s="88">
        <v>4.6</v>
      </c>
      <c r="U78" s="88">
        <v>59</v>
      </c>
      <c r="W78" s="88" t="s">
        <v>177</v>
      </c>
      <c r="X78" s="88">
        <v>0</v>
      </c>
      <c r="Y78" s="88" t="s">
        <v>177</v>
      </c>
      <c r="Z78" s="88" t="s">
        <v>277</v>
      </c>
      <c r="AA78" s="88">
        <v>0</v>
      </c>
      <c r="AB78" s="88" t="s">
        <v>177</v>
      </c>
      <c r="AD78" s="88" t="s">
        <v>177</v>
      </c>
      <c r="AE78" s="88">
        <v>0</v>
      </c>
      <c r="AF78" s="88">
        <v>0</v>
      </c>
      <c r="AG78" s="88" t="s">
        <v>177</v>
      </c>
      <c r="AH78" s="88" t="s">
        <v>177</v>
      </c>
      <c r="AI78" s="88" t="s">
        <v>177</v>
      </c>
      <c r="AK78" s="88">
        <v>0</v>
      </c>
      <c r="AL78" s="88">
        <v>0</v>
      </c>
      <c r="AM78" s="88">
        <v>0</v>
      </c>
      <c r="AN78" s="88" t="s">
        <v>177</v>
      </c>
      <c r="AO78" s="88" t="s">
        <v>177</v>
      </c>
      <c r="AP78" s="88">
        <v>673</v>
      </c>
      <c r="AQ78" s="88">
        <v>0</v>
      </c>
    </row>
    <row r="79" ht="15" customHeight="1" spans="1:43" x14ac:dyDescent="0.25">
      <c r="A79" s="88" t="s">
        <v>274</v>
      </c>
      <c r="B79" s="88" t="s">
        <v>72</v>
      </c>
      <c r="C79" s="88" t="s">
        <v>72</v>
      </c>
      <c r="D79" s="88" t="s">
        <v>125</v>
      </c>
      <c r="E79" s="88">
        <v>26</v>
      </c>
      <c r="F79" s="88">
        <v>3</v>
      </c>
      <c r="G79" s="88">
        <v>113.97</v>
      </c>
      <c r="H79" s="88">
        <v>2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9" t="s">
        <v>278</v>
      </c>
      <c r="Q79" s="88" t="s">
        <v>279</v>
      </c>
      <c r="R79" s="88">
        <v>0</v>
      </c>
      <c r="S79" s="89" t="s">
        <v>177</v>
      </c>
      <c r="T79" s="88">
        <v>4.4</v>
      </c>
      <c r="U79" s="88">
        <v>2</v>
      </c>
      <c r="W79" s="88" t="s">
        <v>177</v>
      </c>
      <c r="X79" s="88">
        <v>27.55</v>
      </c>
      <c r="Y79" s="88" t="s">
        <v>280</v>
      </c>
      <c r="Z79" s="88" t="s">
        <v>281</v>
      </c>
      <c r="AA79" s="88">
        <v>0</v>
      </c>
      <c r="AB79" s="88" t="s">
        <v>177</v>
      </c>
      <c r="AC79" s="88">
        <v>2.03</v>
      </c>
      <c r="AD79" s="88" t="s">
        <v>282</v>
      </c>
      <c r="AE79" s="88">
        <v>-4.05</v>
      </c>
      <c r="AF79" s="88">
        <v>9.38</v>
      </c>
      <c r="AG79" s="88" t="s">
        <v>283</v>
      </c>
      <c r="AH79" s="88" t="s">
        <v>284</v>
      </c>
      <c r="AI79" s="88" t="s">
        <v>231</v>
      </c>
      <c r="AJ79" s="88">
        <v>4.05</v>
      </c>
      <c r="AK79" s="88">
        <v>20.66</v>
      </c>
      <c r="AL79" s="88">
        <v>37.99</v>
      </c>
      <c r="AM79" s="88">
        <v>1</v>
      </c>
      <c r="AN79" s="88" t="s">
        <v>208</v>
      </c>
      <c r="AO79" s="88" t="s">
        <v>208</v>
      </c>
      <c r="AP79" s="88">
        <v>196</v>
      </c>
      <c r="AQ79" s="88">
        <v>2</v>
      </c>
    </row>
    <row r="80" ht="15" customHeight="1" spans="1:43" x14ac:dyDescent="0.25">
      <c r="A80" s="88" t="s">
        <v>274</v>
      </c>
      <c r="B80" s="88" t="s">
        <v>117</v>
      </c>
      <c r="C80" s="88" t="s">
        <v>3</v>
      </c>
      <c r="D80" s="88" t="s">
        <v>121</v>
      </c>
      <c r="E80" s="88">
        <v>126</v>
      </c>
      <c r="F80" s="88">
        <v>3</v>
      </c>
      <c r="G80" s="88">
        <v>908.43</v>
      </c>
      <c r="H80" s="88">
        <v>1</v>
      </c>
      <c r="I80" s="88">
        <v>3</v>
      </c>
      <c r="J80" s="88">
        <v>908.43</v>
      </c>
      <c r="K80" s="88">
        <v>1</v>
      </c>
      <c r="L80" s="88">
        <v>0</v>
      </c>
      <c r="M80" s="88">
        <v>0</v>
      </c>
      <c r="N80" s="88">
        <v>0</v>
      </c>
      <c r="O80" s="88">
        <v>0</v>
      </c>
      <c r="P80" s="89" t="s">
        <v>285</v>
      </c>
      <c r="Q80" s="88" t="s">
        <v>286</v>
      </c>
      <c r="R80" s="88">
        <v>0</v>
      </c>
      <c r="S80" s="89" t="s">
        <v>177</v>
      </c>
      <c r="T80" s="88">
        <v>4.6</v>
      </c>
      <c r="U80" s="88">
        <v>59</v>
      </c>
      <c r="W80" s="88" t="s">
        <v>177</v>
      </c>
      <c r="X80" s="88">
        <v>-16.64</v>
      </c>
      <c r="Y80" s="88" t="s">
        <v>177</v>
      </c>
      <c r="Z80" s="88" t="s">
        <v>287</v>
      </c>
      <c r="AA80" s="88">
        <v>0</v>
      </c>
      <c r="AB80" s="88" t="s">
        <v>177</v>
      </c>
      <c r="AC80" s="88">
        <v>5.55</v>
      </c>
      <c r="AD80" s="88" t="s">
        <v>288</v>
      </c>
      <c r="AE80" s="88">
        <v>-16.64</v>
      </c>
      <c r="AF80" s="88">
        <v>100.76</v>
      </c>
      <c r="AG80" s="88" t="s">
        <v>289</v>
      </c>
      <c r="AH80" s="88" t="s">
        <v>290</v>
      </c>
      <c r="AI80" s="88" t="s">
        <v>291</v>
      </c>
      <c r="AJ80" s="88">
        <v>8.32</v>
      </c>
      <c r="AK80" s="88">
        <v>11.56</v>
      </c>
      <c r="AL80" s="88">
        <v>1676.71</v>
      </c>
      <c r="AM80" s="88">
        <v>2</v>
      </c>
      <c r="AN80" s="88" t="s">
        <v>292</v>
      </c>
      <c r="AO80" s="88" t="s">
        <v>293</v>
      </c>
      <c r="AP80" s="88">
        <v>1439</v>
      </c>
      <c r="AQ80" s="88">
        <v>3</v>
      </c>
    </row>
    <row r="81" ht="15" customHeight="1" spans="1:43" x14ac:dyDescent="0.25">
      <c r="A81" s="88" t="s">
        <v>274</v>
      </c>
      <c r="B81" s="88" t="s">
        <v>70</v>
      </c>
      <c r="C81" s="88" t="s">
        <v>70</v>
      </c>
      <c r="D81" s="88" t="s">
        <v>135</v>
      </c>
      <c r="E81" s="88">
        <v>65</v>
      </c>
      <c r="F81" s="88">
        <v>2</v>
      </c>
      <c r="G81" s="88">
        <v>259.98</v>
      </c>
      <c r="H81" s="88">
        <v>1</v>
      </c>
      <c r="I81" s="88">
        <v>0</v>
      </c>
      <c r="J81" s="88">
        <v>0</v>
      </c>
      <c r="K81" s="88">
        <v>0</v>
      </c>
      <c r="L81" s="88">
        <v>0</v>
      </c>
      <c r="M81" s="88">
        <v>0</v>
      </c>
      <c r="N81" s="88">
        <v>0</v>
      </c>
      <c r="O81" s="88">
        <v>0</v>
      </c>
      <c r="P81" s="89" t="s">
        <v>294</v>
      </c>
      <c r="Q81" s="88" t="s">
        <v>295</v>
      </c>
      <c r="R81" s="88">
        <v>0</v>
      </c>
      <c r="S81" s="89" t="s">
        <v>177</v>
      </c>
      <c r="T81" s="88">
        <v>4.3</v>
      </c>
      <c r="U81" s="88">
        <v>16</v>
      </c>
      <c r="W81" s="88" t="s">
        <v>177</v>
      </c>
      <c r="X81" s="88">
        <v>44.17</v>
      </c>
      <c r="Y81" s="88" t="s">
        <v>296</v>
      </c>
      <c r="Z81" s="88" t="s">
        <v>297</v>
      </c>
      <c r="AA81" s="88">
        <v>0</v>
      </c>
      <c r="AB81" s="88" t="s">
        <v>177</v>
      </c>
      <c r="AC81" s="88">
        <v>1.32</v>
      </c>
      <c r="AD81" s="88" t="s">
        <v>273</v>
      </c>
      <c r="AE81" s="88">
        <v>-10.55</v>
      </c>
      <c r="AF81" s="88">
        <v>0</v>
      </c>
      <c r="AG81" s="88" t="s">
        <v>183</v>
      </c>
      <c r="AH81" s="88" t="s">
        <v>298</v>
      </c>
      <c r="AI81" s="88" t="s">
        <v>177</v>
      </c>
      <c r="AK81" s="88">
        <v>4.07</v>
      </c>
      <c r="AL81" s="88">
        <v>0</v>
      </c>
      <c r="AM81" s="88">
        <v>0</v>
      </c>
      <c r="AN81" s="88" t="s">
        <v>177</v>
      </c>
      <c r="AO81" s="88" t="s">
        <v>177</v>
      </c>
      <c r="AP81" s="88">
        <v>2593</v>
      </c>
      <c r="AQ81" s="88">
        <v>8</v>
      </c>
    </row>
    <row r="82" ht="15" customHeight="1" spans="1:43" x14ac:dyDescent="0.25">
      <c r="A82" s="88" t="s">
        <v>274</v>
      </c>
      <c r="B82" s="88" t="s">
        <v>117</v>
      </c>
      <c r="C82" s="88" t="s">
        <v>75</v>
      </c>
      <c r="D82" s="88" t="s">
        <v>122</v>
      </c>
      <c r="E82" s="88">
        <v>0</v>
      </c>
      <c r="F82" s="88">
        <v>0</v>
      </c>
      <c r="G82" s="88">
        <v>0</v>
      </c>
      <c r="H82" s="88">
        <v>0</v>
      </c>
      <c r="I82" s="88">
        <v>0</v>
      </c>
      <c r="J82" s="88">
        <v>0</v>
      </c>
      <c r="K82" s="88">
        <v>0</v>
      </c>
      <c r="L82" s="88">
        <v>0</v>
      </c>
      <c r="M82" s="88">
        <v>0</v>
      </c>
      <c r="N82" s="88">
        <v>0</v>
      </c>
      <c r="O82" s="88">
        <v>0</v>
      </c>
      <c r="P82" s="89" t="s">
        <v>275</v>
      </c>
      <c r="Q82" s="88" t="s">
        <v>276</v>
      </c>
      <c r="R82" s="88">
        <v>0</v>
      </c>
      <c r="S82" s="89" t="s">
        <v>177</v>
      </c>
      <c r="T82" s="88">
        <v>4.6</v>
      </c>
      <c r="U82" s="88">
        <v>59</v>
      </c>
      <c r="X82" s="88">
        <v>-2.84</v>
      </c>
      <c r="Y82" s="88" t="s">
        <v>177</v>
      </c>
      <c r="Z82" s="88" t="s">
        <v>177</v>
      </c>
      <c r="AA82" s="88">
        <v>0</v>
      </c>
      <c r="AB82" s="88" t="s">
        <v>177</v>
      </c>
      <c r="AC82" s="88">
        <v>1.42</v>
      </c>
      <c r="AD82" s="88" t="s">
        <v>299</v>
      </c>
      <c r="AE82" s="88">
        <v>-2.84</v>
      </c>
      <c r="AF82" s="88">
        <v>26.75</v>
      </c>
      <c r="AG82" s="88" t="s">
        <v>300</v>
      </c>
      <c r="AH82" s="88" t="s">
        <v>183</v>
      </c>
      <c r="AI82" s="88" t="s">
        <v>183</v>
      </c>
      <c r="AJ82" s="88">
        <v>2.84</v>
      </c>
      <c r="AK82" s="88">
        <v>8.82</v>
      </c>
      <c r="AL82" s="88">
        <v>75.98</v>
      </c>
      <c r="AM82" s="88">
        <v>1</v>
      </c>
      <c r="AN82" s="88" t="s">
        <v>183</v>
      </c>
      <c r="AO82" s="88" t="s">
        <v>208</v>
      </c>
      <c r="AP82" s="88">
        <v>322</v>
      </c>
      <c r="AQ82" s="88">
        <v>2</v>
      </c>
    </row>
    <row r="83" ht="15" customHeight="1" spans="1:43" x14ac:dyDescent="0.25">
      <c r="A83" s="88" t="s">
        <v>274</v>
      </c>
      <c r="B83" s="88" t="s">
        <v>117</v>
      </c>
      <c r="C83" s="88" t="s">
        <v>74</v>
      </c>
      <c r="D83" s="88" t="s">
        <v>130</v>
      </c>
      <c r="E83" s="88">
        <v>31</v>
      </c>
      <c r="F83" s="88">
        <v>0</v>
      </c>
      <c r="G83" s="88">
        <v>0</v>
      </c>
      <c r="H83" s="88">
        <v>0</v>
      </c>
      <c r="I83" s="88">
        <v>0</v>
      </c>
      <c r="J83" s="88">
        <v>0</v>
      </c>
      <c r="K83" s="88">
        <v>0</v>
      </c>
      <c r="L83" s="88">
        <v>0</v>
      </c>
      <c r="M83" s="88">
        <v>0</v>
      </c>
      <c r="N83" s="88">
        <v>0</v>
      </c>
      <c r="O83" s="88">
        <v>0</v>
      </c>
      <c r="P83" s="89" t="s">
        <v>301</v>
      </c>
      <c r="Q83" s="88" t="s">
        <v>302</v>
      </c>
      <c r="R83" s="88">
        <v>0</v>
      </c>
      <c r="S83" s="89" t="s">
        <v>177</v>
      </c>
      <c r="T83" s="88">
        <v>4.6</v>
      </c>
      <c r="U83" s="88">
        <v>59</v>
      </c>
      <c r="X83" s="88">
        <v>-0.5</v>
      </c>
      <c r="Y83" s="88" t="s">
        <v>177</v>
      </c>
      <c r="Z83" s="88" t="s">
        <v>177</v>
      </c>
      <c r="AA83" s="88">
        <v>0</v>
      </c>
      <c r="AB83" s="88" t="s">
        <v>177</v>
      </c>
      <c r="AD83" s="88" t="s">
        <v>177</v>
      </c>
      <c r="AE83" s="88">
        <v>-0.5</v>
      </c>
      <c r="AF83" s="88">
        <v>0</v>
      </c>
      <c r="AG83" s="88" t="s">
        <v>177</v>
      </c>
      <c r="AH83" s="88" t="s">
        <v>183</v>
      </c>
      <c r="AI83" s="88" t="s">
        <v>177</v>
      </c>
      <c r="AK83" s="88">
        <v>0</v>
      </c>
      <c r="AL83" s="88">
        <v>0</v>
      </c>
      <c r="AM83" s="88">
        <v>0</v>
      </c>
      <c r="AN83" s="88" t="s">
        <v>177</v>
      </c>
      <c r="AO83" s="88" t="s">
        <v>177</v>
      </c>
      <c r="AP83" s="88">
        <v>898</v>
      </c>
      <c r="AQ83" s="88">
        <v>0</v>
      </c>
    </row>
    <row r="84" ht="15" customHeight="1" spans="1:43" x14ac:dyDescent="0.25">
      <c r="A84" s="88" t="s">
        <v>274</v>
      </c>
      <c r="B84" s="88" t="s">
        <v>128</v>
      </c>
      <c r="C84" s="88" t="s">
        <v>128</v>
      </c>
      <c r="D84" s="88" t="s">
        <v>129</v>
      </c>
      <c r="E84" s="88">
        <v>0</v>
      </c>
      <c r="F84" s="88">
        <v>0</v>
      </c>
      <c r="G84" s="88">
        <v>0</v>
      </c>
      <c r="H84" s="88">
        <v>0</v>
      </c>
      <c r="I84" s="88">
        <v>0</v>
      </c>
      <c r="J84" s="88">
        <v>0</v>
      </c>
      <c r="K84" s="88">
        <v>0</v>
      </c>
      <c r="L84" s="88">
        <v>0</v>
      </c>
      <c r="M84" s="88">
        <v>0</v>
      </c>
      <c r="N84" s="88">
        <v>0</v>
      </c>
      <c r="O84" s="88">
        <v>0</v>
      </c>
      <c r="R84" s="88">
        <v>0</v>
      </c>
      <c r="S84" s="89" t="s">
        <v>177</v>
      </c>
      <c r="T84" s="88">
        <v>0</v>
      </c>
      <c r="U84" s="88">
        <v>0</v>
      </c>
      <c r="X84" s="88">
        <v>0</v>
      </c>
      <c r="Y84" s="88" t="s">
        <v>177</v>
      </c>
      <c r="Z84" s="88" t="s">
        <v>177</v>
      </c>
      <c r="AA84" s="88">
        <v>0</v>
      </c>
      <c r="AB84" s="88" t="s">
        <v>177</v>
      </c>
      <c r="AD84" s="88" t="s">
        <v>177</v>
      </c>
      <c r="AE84" s="88">
        <v>0</v>
      </c>
      <c r="AF84" s="88">
        <v>0</v>
      </c>
      <c r="AG84" s="88" t="s">
        <v>177</v>
      </c>
      <c r="AH84" s="88" t="s">
        <v>177</v>
      </c>
      <c r="AI84" s="88" t="s">
        <v>177</v>
      </c>
      <c r="AL84" s="88">
        <v>0</v>
      </c>
      <c r="AM84" s="88">
        <v>0</v>
      </c>
      <c r="AN84" s="88" t="s">
        <v>177</v>
      </c>
      <c r="AO84" s="88" t="s">
        <v>177</v>
      </c>
      <c r="AP84" s="88">
        <v>0</v>
      </c>
      <c r="AQ84" s="88">
        <v>0</v>
      </c>
    </row>
    <row r="85" ht="15" customHeight="1" spans="1:43" x14ac:dyDescent="0.25">
      <c r="A85" s="88" t="s">
        <v>274</v>
      </c>
      <c r="B85" s="88" t="s">
        <v>117</v>
      </c>
      <c r="C85" s="88" t="s">
        <v>71</v>
      </c>
      <c r="D85" s="88" t="s">
        <v>118</v>
      </c>
      <c r="E85" s="88">
        <v>62</v>
      </c>
      <c r="F85" s="88">
        <v>0</v>
      </c>
      <c r="G85" s="88">
        <v>0</v>
      </c>
      <c r="H85" s="88">
        <v>0</v>
      </c>
      <c r="I85" s="88">
        <v>0</v>
      </c>
      <c r="J85" s="88">
        <v>0</v>
      </c>
      <c r="K85" s="88">
        <v>0</v>
      </c>
      <c r="L85" s="88">
        <v>0</v>
      </c>
      <c r="M85" s="88">
        <v>0</v>
      </c>
      <c r="N85" s="88">
        <v>0</v>
      </c>
      <c r="O85" s="88">
        <v>0</v>
      </c>
      <c r="P85" s="89" t="s">
        <v>275</v>
      </c>
      <c r="Q85" s="88" t="s">
        <v>276</v>
      </c>
      <c r="R85" s="88">
        <v>0</v>
      </c>
      <c r="S85" s="89" t="s">
        <v>177</v>
      </c>
      <c r="T85" s="88">
        <v>4.6</v>
      </c>
      <c r="U85" s="88">
        <v>59</v>
      </c>
      <c r="X85" s="88">
        <v>431.85</v>
      </c>
      <c r="Y85" s="88" t="s">
        <v>303</v>
      </c>
      <c r="Z85" s="88" t="s">
        <v>177</v>
      </c>
      <c r="AA85" s="88">
        <v>0</v>
      </c>
      <c r="AB85" s="88" t="s">
        <v>177</v>
      </c>
      <c r="AC85" s="88">
        <v>1.17</v>
      </c>
      <c r="AD85" s="88" t="s">
        <v>304</v>
      </c>
      <c r="AE85" s="88">
        <v>-4.69</v>
      </c>
      <c r="AF85" s="88">
        <v>0</v>
      </c>
      <c r="AG85" s="88" t="s">
        <v>183</v>
      </c>
      <c r="AH85" s="88" t="s">
        <v>183</v>
      </c>
      <c r="AI85" s="88" t="s">
        <v>177</v>
      </c>
      <c r="AK85" s="88">
        <v>9.11</v>
      </c>
      <c r="AL85" s="88">
        <v>0</v>
      </c>
      <c r="AM85" s="88">
        <v>0</v>
      </c>
      <c r="AN85" s="88" t="s">
        <v>177</v>
      </c>
      <c r="AO85" s="88" t="s">
        <v>177</v>
      </c>
      <c r="AP85" s="88">
        <v>515</v>
      </c>
      <c r="AQ85" s="88">
        <v>4</v>
      </c>
    </row>
    <row r="86" ht="15" customHeight="1" spans="1:43" x14ac:dyDescent="0.25">
      <c r="A86" s="88" t="s">
        <v>274</v>
      </c>
      <c r="B86" s="88" t="s">
        <v>138</v>
      </c>
      <c r="C86" s="88" t="s">
        <v>138</v>
      </c>
      <c r="D86" s="88" t="s">
        <v>139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R86" s="88">
        <v>0</v>
      </c>
      <c r="S86" s="89" t="s">
        <v>177</v>
      </c>
      <c r="T86" s="88">
        <v>0</v>
      </c>
      <c r="U86" s="88">
        <v>0</v>
      </c>
      <c r="X86" s="88">
        <v>0</v>
      </c>
      <c r="Y86" s="88" t="s">
        <v>177</v>
      </c>
      <c r="Z86" s="88" t="s">
        <v>177</v>
      </c>
      <c r="AA86" s="88">
        <v>0</v>
      </c>
      <c r="AB86" s="88" t="s">
        <v>177</v>
      </c>
      <c r="AD86" s="88" t="s">
        <v>177</v>
      </c>
      <c r="AE86" s="88">
        <v>0</v>
      </c>
      <c r="AF86" s="88">
        <v>0</v>
      </c>
      <c r="AG86" s="88" t="s">
        <v>177</v>
      </c>
      <c r="AH86" s="88" t="s">
        <v>177</v>
      </c>
      <c r="AI86" s="88" t="s">
        <v>177</v>
      </c>
      <c r="AL86" s="88">
        <v>0</v>
      </c>
      <c r="AM86" s="88">
        <v>0</v>
      </c>
      <c r="AN86" s="88" t="s">
        <v>177</v>
      </c>
      <c r="AO86" s="88" t="s">
        <v>177</v>
      </c>
      <c r="AP86" s="88">
        <v>0</v>
      </c>
      <c r="AQ86" s="88">
        <v>0</v>
      </c>
    </row>
    <row r="87" ht="15" customHeight="1" spans="1:43" x14ac:dyDescent="0.25">
      <c r="A87" s="88" t="s">
        <v>305</v>
      </c>
      <c r="B87" s="88" t="s">
        <v>72</v>
      </c>
      <c r="C87" s="88" t="s">
        <v>72</v>
      </c>
      <c r="D87" s="88" t="s">
        <v>125</v>
      </c>
      <c r="E87" s="88">
        <v>27</v>
      </c>
      <c r="F87" s="88">
        <v>0</v>
      </c>
      <c r="G87" s="88">
        <v>0</v>
      </c>
      <c r="H87" s="88">
        <v>0</v>
      </c>
      <c r="I87" s="88">
        <v>0</v>
      </c>
      <c r="J87" s="88">
        <v>0</v>
      </c>
      <c r="K87" s="88">
        <v>0</v>
      </c>
      <c r="L87" s="88">
        <v>0</v>
      </c>
      <c r="M87" s="88">
        <v>0</v>
      </c>
      <c r="N87" s="88">
        <v>0</v>
      </c>
      <c r="O87" s="88">
        <v>0</v>
      </c>
      <c r="P87" s="89" t="s">
        <v>306</v>
      </c>
      <c r="Q87" s="88" t="s">
        <v>307</v>
      </c>
      <c r="R87" s="88">
        <v>0</v>
      </c>
      <c r="S87" s="89" t="s">
        <v>177</v>
      </c>
      <c r="T87" s="88">
        <v>4.4</v>
      </c>
      <c r="U87" s="88">
        <v>2</v>
      </c>
      <c r="X87" s="88">
        <v>-2.7</v>
      </c>
      <c r="Y87" s="88" t="s">
        <v>177</v>
      </c>
      <c r="Z87" s="88" t="s">
        <v>177</v>
      </c>
      <c r="AA87" s="88">
        <v>0</v>
      </c>
      <c r="AB87" s="88" t="s">
        <v>177</v>
      </c>
      <c r="AC87" s="88">
        <v>2.7</v>
      </c>
      <c r="AD87" s="88" t="s">
        <v>308</v>
      </c>
      <c r="AE87" s="88">
        <v>-2.7</v>
      </c>
      <c r="AF87" s="88">
        <v>0</v>
      </c>
      <c r="AG87" s="88" t="s">
        <v>183</v>
      </c>
      <c r="AH87" s="88" t="s">
        <v>183</v>
      </c>
      <c r="AI87" s="88" t="s">
        <v>177</v>
      </c>
      <c r="AK87" s="88">
        <v>12.8</v>
      </c>
      <c r="AL87" s="88">
        <v>0</v>
      </c>
      <c r="AM87" s="88">
        <v>0</v>
      </c>
      <c r="AN87" s="88" t="s">
        <v>177</v>
      </c>
      <c r="AO87" s="88" t="s">
        <v>177</v>
      </c>
      <c r="AP87" s="88">
        <v>211</v>
      </c>
      <c r="AQ87" s="88">
        <v>1</v>
      </c>
    </row>
    <row r="88" ht="15" customHeight="1" spans="1:43" x14ac:dyDescent="0.25">
      <c r="A88" s="88" t="s">
        <v>305</v>
      </c>
      <c r="B88" s="88" t="s">
        <v>117</v>
      </c>
      <c r="C88" s="88" t="s">
        <v>75</v>
      </c>
      <c r="D88" s="88" t="s">
        <v>122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9" t="s">
        <v>309</v>
      </c>
      <c r="Q88" s="88" t="s">
        <v>310</v>
      </c>
      <c r="R88" s="88">
        <v>0</v>
      </c>
      <c r="S88" s="89" t="s">
        <v>177</v>
      </c>
      <c r="T88" s="88">
        <v>4.6</v>
      </c>
      <c r="U88" s="88">
        <v>59</v>
      </c>
      <c r="X88" s="88">
        <v>-0.16</v>
      </c>
      <c r="Y88" s="88" t="s">
        <v>177</v>
      </c>
      <c r="Z88" s="88" t="s">
        <v>177</v>
      </c>
      <c r="AA88" s="88">
        <v>2</v>
      </c>
      <c r="AB88" s="88" t="s">
        <v>183</v>
      </c>
      <c r="AC88" s="88">
        <v>0.16</v>
      </c>
      <c r="AD88" s="88" t="s">
        <v>311</v>
      </c>
      <c r="AE88" s="88">
        <v>-0.16</v>
      </c>
      <c r="AF88" s="88">
        <v>0</v>
      </c>
      <c r="AG88" s="88" t="s">
        <v>183</v>
      </c>
      <c r="AH88" s="88" t="s">
        <v>183</v>
      </c>
      <c r="AI88" s="88" t="s">
        <v>177</v>
      </c>
      <c r="AK88" s="88">
        <v>0.64</v>
      </c>
      <c r="AL88" s="88">
        <v>0</v>
      </c>
      <c r="AM88" s="88">
        <v>0</v>
      </c>
      <c r="AN88" s="88" t="s">
        <v>177</v>
      </c>
      <c r="AO88" s="88" t="s">
        <v>177</v>
      </c>
      <c r="AP88" s="88">
        <v>250</v>
      </c>
      <c r="AQ88" s="88">
        <v>1</v>
      </c>
    </row>
    <row r="89" ht="15" customHeight="1" spans="1:43" x14ac:dyDescent="0.25">
      <c r="A89" s="88" t="s">
        <v>305</v>
      </c>
      <c r="B89" s="88" t="s">
        <v>138</v>
      </c>
      <c r="C89" s="88" t="s">
        <v>138</v>
      </c>
      <c r="D89" s="88" t="s">
        <v>139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R89" s="88">
        <v>0</v>
      </c>
      <c r="S89" s="89" t="s">
        <v>177</v>
      </c>
      <c r="T89" s="88">
        <v>0</v>
      </c>
      <c r="U89" s="88">
        <v>0</v>
      </c>
      <c r="X89" s="88">
        <v>0</v>
      </c>
      <c r="Y89" s="88" t="s">
        <v>177</v>
      </c>
      <c r="Z89" s="88" t="s">
        <v>177</v>
      </c>
      <c r="AA89" s="88">
        <v>0</v>
      </c>
      <c r="AB89" s="88" t="s">
        <v>177</v>
      </c>
      <c r="AD89" s="88" t="s">
        <v>177</v>
      </c>
      <c r="AE89" s="88">
        <v>0</v>
      </c>
      <c r="AF89" s="88">
        <v>0</v>
      </c>
      <c r="AG89" s="88" t="s">
        <v>177</v>
      </c>
      <c r="AH89" s="88" t="s">
        <v>177</v>
      </c>
      <c r="AI89" s="88" t="s">
        <v>177</v>
      </c>
      <c r="AL89" s="88">
        <v>0</v>
      </c>
      <c r="AM89" s="88">
        <v>0</v>
      </c>
      <c r="AN89" s="88" t="s">
        <v>177</v>
      </c>
      <c r="AO89" s="88" t="s">
        <v>177</v>
      </c>
      <c r="AP89" s="88">
        <v>0</v>
      </c>
      <c r="AQ89" s="88">
        <v>0</v>
      </c>
    </row>
    <row r="90" ht="15" customHeight="1" spans="1:43" x14ac:dyDescent="0.25">
      <c r="A90" s="88" t="s">
        <v>305</v>
      </c>
      <c r="B90" s="88" t="s">
        <v>117</v>
      </c>
      <c r="C90" s="88" t="s">
        <v>3</v>
      </c>
      <c r="D90" s="88" t="s">
        <v>121</v>
      </c>
      <c r="E90" s="88">
        <v>116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9" t="s">
        <v>312</v>
      </c>
      <c r="Q90" s="88" t="s">
        <v>313</v>
      </c>
      <c r="R90" s="88">
        <v>0</v>
      </c>
      <c r="S90" s="89" t="s">
        <v>177</v>
      </c>
      <c r="T90" s="88">
        <v>4.6</v>
      </c>
      <c r="U90" s="88">
        <v>59</v>
      </c>
      <c r="X90" s="88">
        <v>0</v>
      </c>
      <c r="Y90" s="88" t="s">
        <v>177</v>
      </c>
      <c r="Z90" s="88" t="s">
        <v>177</v>
      </c>
      <c r="AA90" s="88">
        <v>0</v>
      </c>
      <c r="AB90" s="88" t="s">
        <v>177</v>
      </c>
      <c r="AD90" s="88" t="s">
        <v>177</v>
      </c>
      <c r="AE90" s="88">
        <v>0</v>
      </c>
      <c r="AF90" s="88">
        <v>0</v>
      </c>
      <c r="AG90" s="88" t="s">
        <v>177</v>
      </c>
      <c r="AH90" s="88" t="s">
        <v>177</v>
      </c>
      <c r="AI90" s="88" t="s">
        <v>177</v>
      </c>
      <c r="AK90" s="88">
        <v>0</v>
      </c>
      <c r="AL90" s="88">
        <v>0</v>
      </c>
      <c r="AM90" s="88">
        <v>0</v>
      </c>
      <c r="AN90" s="88" t="s">
        <v>177</v>
      </c>
      <c r="AO90" s="88" t="s">
        <v>177</v>
      </c>
      <c r="AP90" s="88">
        <v>1691</v>
      </c>
      <c r="AQ90" s="88">
        <v>0</v>
      </c>
    </row>
    <row r="91" ht="15" customHeight="1" spans="1:43" x14ac:dyDescent="0.25">
      <c r="A91" s="88" t="s">
        <v>305</v>
      </c>
      <c r="B91" s="88" t="s">
        <v>117</v>
      </c>
      <c r="C91" s="88" t="s">
        <v>71</v>
      </c>
      <c r="D91" s="88" t="s">
        <v>118</v>
      </c>
      <c r="E91" s="88">
        <v>62</v>
      </c>
      <c r="F91" s="88">
        <v>0</v>
      </c>
      <c r="G91" s="88">
        <v>0</v>
      </c>
      <c r="H91" s="88">
        <v>0</v>
      </c>
      <c r="I91" s="88">
        <v>0</v>
      </c>
      <c r="J91" s="88">
        <v>0</v>
      </c>
      <c r="K91" s="88">
        <v>0</v>
      </c>
      <c r="L91" s="88">
        <v>0</v>
      </c>
      <c r="M91" s="88">
        <v>0</v>
      </c>
      <c r="N91" s="88">
        <v>0</v>
      </c>
      <c r="O91" s="88">
        <v>0</v>
      </c>
      <c r="P91" s="89" t="s">
        <v>309</v>
      </c>
      <c r="Q91" s="88" t="s">
        <v>310</v>
      </c>
      <c r="R91" s="88">
        <v>0</v>
      </c>
      <c r="S91" s="89" t="s">
        <v>177</v>
      </c>
      <c r="T91" s="88">
        <v>4.6</v>
      </c>
      <c r="U91" s="88">
        <v>59</v>
      </c>
      <c r="X91" s="88">
        <v>-4.31</v>
      </c>
      <c r="Y91" s="88" t="s">
        <v>177</v>
      </c>
      <c r="Z91" s="88" t="s">
        <v>177</v>
      </c>
      <c r="AA91" s="88">
        <v>0</v>
      </c>
      <c r="AB91" s="88" t="s">
        <v>177</v>
      </c>
      <c r="AC91" s="88">
        <v>1.7</v>
      </c>
      <c r="AD91" s="88" t="s">
        <v>314</v>
      </c>
      <c r="AE91" s="88">
        <v>-4.31</v>
      </c>
      <c r="AF91" s="88">
        <v>0</v>
      </c>
      <c r="AG91" s="88" t="s">
        <v>183</v>
      </c>
      <c r="AH91" s="88" t="s">
        <v>183</v>
      </c>
      <c r="AI91" s="88" t="s">
        <v>177</v>
      </c>
      <c r="AK91" s="88">
        <v>6.51</v>
      </c>
      <c r="AL91" s="88">
        <v>0</v>
      </c>
      <c r="AM91" s="88">
        <v>0</v>
      </c>
      <c r="AN91" s="88" t="s">
        <v>177</v>
      </c>
      <c r="AO91" s="88" t="s">
        <v>177</v>
      </c>
      <c r="AP91" s="88">
        <v>522</v>
      </c>
      <c r="AQ91" s="88">
        <v>2</v>
      </c>
    </row>
    <row r="92" ht="15" customHeight="1" spans="1:43" x14ac:dyDescent="0.25">
      <c r="A92" s="88" t="s">
        <v>305</v>
      </c>
      <c r="B92" s="88" t="s">
        <v>70</v>
      </c>
      <c r="C92" s="88" t="s">
        <v>70</v>
      </c>
      <c r="D92" s="88" t="s">
        <v>135</v>
      </c>
      <c r="E92" s="88">
        <v>65</v>
      </c>
      <c r="F92" s="88">
        <v>0</v>
      </c>
      <c r="G92" s="88">
        <v>0</v>
      </c>
      <c r="H92" s="88">
        <v>0</v>
      </c>
      <c r="I92" s="88">
        <v>0</v>
      </c>
      <c r="J92" s="88">
        <v>0</v>
      </c>
      <c r="K92" s="88">
        <v>0</v>
      </c>
      <c r="L92" s="88">
        <v>0</v>
      </c>
      <c r="M92" s="88">
        <v>0</v>
      </c>
      <c r="N92" s="88">
        <v>0</v>
      </c>
      <c r="O92" s="88">
        <v>0</v>
      </c>
      <c r="P92" s="89" t="s">
        <v>315</v>
      </c>
      <c r="Q92" s="88" t="s">
        <v>316</v>
      </c>
      <c r="R92" s="88">
        <v>0</v>
      </c>
      <c r="S92" s="89" t="s">
        <v>177</v>
      </c>
      <c r="T92" s="88">
        <v>4.3</v>
      </c>
      <c r="U92" s="88">
        <v>16</v>
      </c>
      <c r="X92" s="88">
        <v>142.71</v>
      </c>
      <c r="Y92" s="88" t="s">
        <v>317</v>
      </c>
      <c r="Z92" s="88" t="s">
        <v>177</v>
      </c>
      <c r="AA92" s="88">
        <v>0</v>
      </c>
      <c r="AB92" s="88" t="s">
        <v>177</v>
      </c>
      <c r="AC92" s="88">
        <v>1.32</v>
      </c>
      <c r="AD92" s="88" t="s">
        <v>318</v>
      </c>
      <c r="AE92" s="88">
        <v>-8.41</v>
      </c>
      <c r="AF92" s="88">
        <v>0</v>
      </c>
      <c r="AG92" s="88" t="s">
        <v>183</v>
      </c>
      <c r="AH92" s="88" t="s">
        <v>183</v>
      </c>
      <c r="AI92" s="88" t="s">
        <v>177</v>
      </c>
      <c r="AK92" s="88">
        <v>3.24</v>
      </c>
      <c r="AL92" s="88">
        <v>0</v>
      </c>
      <c r="AM92" s="88">
        <v>0</v>
      </c>
      <c r="AN92" s="88" t="s">
        <v>177</v>
      </c>
      <c r="AO92" s="88" t="s">
        <v>177</v>
      </c>
      <c r="AP92" s="88">
        <v>2446</v>
      </c>
      <c r="AQ92" s="88">
        <v>6</v>
      </c>
    </row>
    <row r="93" ht="15" customHeight="1" spans="1:43" x14ac:dyDescent="0.25">
      <c r="A93" s="88" t="s">
        <v>305</v>
      </c>
      <c r="B93" s="88" t="s">
        <v>117</v>
      </c>
      <c r="C93" s="88" t="s">
        <v>73</v>
      </c>
      <c r="D93" s="88" t="s">
        <v>140</v>
      </c>
      <c r="E93" s="88">
        <v>75</v>
      </c>
      <c r="F93" s="88">
        <v>0</v>
      </c>
      <c r="G93" s="88">
        <v>0</v>
      </c>
      <c r="H93" s="88">
        <v>0</v>
      </c>
      <c r="I93" s="88">
        <v>0</v>
      </c>
      <c r="J93" s="88">
        <v>0</v>
      </c>
      <c r="K93" s="88">
        <v>0</v>
      </c>
      <c r="L93" s="88">
        <v>0</v>
      </c>
      <c r="M93" s="88">
        <v>0</v>
      </c>
      <c r="N93" s="88">
        <v>0</v>
      </c>
      <c r="O93" s="88">
        <v>0</v>
      </c>
      <c r="P93" s="89" t="s">
        <v>309</v>
      </c>
      <c r="Q93" s="88" t="s">
        <v>310</v>
      </c>
      <c r="R93" s="88">
        <v>0</v>
      </c>
      <c r="S93" s="89" t="s">
        <v>177</v>
      </c>
      <c r="T93" s="88">
        <v>4.6</v>
      </c>
      <c r="U93" s="88">
        <v>59</v>
      </c>
      <c r="X93" s="88">
        <v>0</v>
      </c>
      <c r="Y93" s="88" t="s">
        <v>177</v>
      </c>
      <c r="Z93" s="88" t="s">
        <v>177</v>
      </c>
      <c r="AA93" s="88">
        <v>0</v>
      </c>
      <c r="AB93" s="88" t="s">
        <v>177</v>
      </c>
      <c r="AD93" s="88" t="s">
        <v>177</v>
      </c>
      <c r="AE93" s="88">
        <v>0</v>
      </c>
      <c r="AF93" s="88">
        <v>0</v>
      </c>
      <c r="AG93" s="88" t="s">
        <v>177</v>
      </c>
      <c r="AH93" s="88" t="s">
        <v>177</v>
      </c>
      <c r="AI93" s="88" t="s">
        <v>177</v>
      </c>
      <c r="AK93" s="88">
        <v>0</v>
      </c>
      <c r="AL93" s="88">
        <v>0</v>
      </c>
      <c r="AM93" s="88">
        <v>0</v>
      </c>
      <c r="AN93" s="88" t="s">
        <v>177</v>
      </c>
      <c r="AO93" s="88" t="s">
        <v>177</v>
      </c>
      <c r="AP93" s="88">
        <v>718</v>
      </c>
      <c r="AQ93" s="88">
        <v>0</v>
      </c>
    </row>
    <row r="94" ht="15" customHeight="1" spans="1:43" x14ac:dyDescent="0.25">
      <c r="A94" s="88" t="s">
        <v>305</v>
      </c>
      <c r="B94" s="88" t="s">
        <v>128</v>
      </c>
      <c r="C94" s="88" t="s">
        <v>128</v>
      </c>
      <c r="D94" s="88" t="s">
        <v>129</v>
      </c>
      <c r="E94" s="88">
        <v>0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8">
        <v>0</v>
      </c>
      <c r="L94" s="88">
        <v>0</v>
      </c>
      <c r="M94" s="88">
        <v>0</v>
      </c>
      <c r="N94" s="88">
        <v>0</v>
      </c>
      <c r="O94" s="88">
        <v>0</v>
      </c>
      <c r="R94" s="88">
        <v>0</v>
      </c>
      <c r="S94" s="89" t="s">
        <v>177</v>
      </c>
      <c r="T94" s="88">
        <v>0</v>
      </c>
      <c r="U94" s="88">
        <v>0</v>
      </c>
      <c r="X94" s="88">
        <v>0</v>
      </c>
      <c r="Y94" s="88" t="s">
        <v>177</v>
      </c>
      <c r="Z94" s="88" t="s">
        <v>177</v>
      </c>
      <c r="AA94" s="88">
        <v>0</v>
      </c>
      <c r="AB94" s="88" t="s">
        <v>177</v>
      </c>
      <c r="AD94" s="88" t="s">
        <v>177</v>
      </c>
      <c r="AE94" s="88">
        <v>0</v>
      </c>
      <c r="AF94" s="88">
        <v>0</v>
      </c>
      <c r="AG94" s="88" t="s">
        <v>177</v>
      </c>
      <c r="AH94" s="88" t="s">
        <v>177</v>
      </c>
      <c r="AI94" s="88" t="s">
        <v>177</v>
      </c>
      <c r="AL94" s="88">
        <v>0</v>
      </c>
      <c r="AM94" s="88">
        <v>0</v>
      </c>
      <c r="AN94" s="88" t="s">
        <v>177</v>
      </c>
      <c r="AO94" s="88" t="s">
        <v>177</v>
      </c>
      <c r="AP94" s="88">
        <v>0</v>
      </c>
      <c r="AQ94" s="88">
        <v>0</v>
      </c>
    </row>
    <row r="95" ht="15" customHeight="1" spans="1:43" x14ac:dyDescent="0.25">
      <c r="A95" s="88" t="s">
        <v>305</v>
      </c>
      <c r="B95" s="88" t="s">
        <v>117</v>
      </c>
      <c r="C95" s="88" t="s">
        <v>74</v>
      </c>
      <c r="D95" s="88" t="s">
        <v>130</v>
      </c>
      <c r="E95" s="88">
        <v>31</v>
      </c>
      <c r="F95" s="88">
        <v>0</v>
      </c>
      <c r="G95" s="88">
        <v>0</v>
      </c>
      <c r="H95" s="88">
        <v>0</v>
      </c>
      <c r="I95" s="88">
        <v>0</v>
      </c>
      <c r="J95" s="88">
        <v>0</v>
      </c>
      <c r="K95" s="88">
        <v>0</v>
      </c>
      <c r="L95" s="88">
        <v>0</v>
      </c>
      <c r="M95" s="88">
        <v>0</v>
      </c>
      <c r="N95" s="88">
        <v>0</v>
      </c>
      <c r="O95" s="88">
        <v>0</v>
      </c>
      <c r="P95" s="89" t="s">
        <v>319</v>
      </c>
      <c r="Q95" s="88" t="s">
        <v>320</v>
      </c>
      <c r="R95" s="88">
        <v>0</v>
      </c>
      <c r="S95" s="89" t="s">
        <v>177</v>
      </c>
      <c r="T95" s="88">
        <v>4.6</v>
      </c>
      <c r="U95" s="88">
        <v>59</v>
      </c>
      <c r="X95" s="88">
        <v>-2.46</v>
      </c>
      <c r="Y95" s="88" t="s">
        <v>177</v>
      </c>
      <c r="Z95" s="88" t="s">
        <v>177</v>
      </c>
      <c r="AA95" s="88">
        <v>0</v>
      </c>
      <c r="AB95" s="88" t="s">
        <v>177</v>
      </c>
      <c r="AC95" s="88">
        <v>1.68</v>
      </c>
      <c r="AD95" s="88" t="s">
        <v>263</v>
      </c>
      <c r="AE95" s="88">
        <v>-2.46</v>
      </c>
      <c r="AF95" s="88">
        <v>0</v>
      </c>
      <c r="AG95" s="88" t="s">
        <v>183</v>
      </c>
      <c r="AH95" s="88" t="s">
        <v>183</v>
      </c>
      <c r="AI95" s="88" t="s">
        <v>177</v>
      </c>
      <c r="AK95" s="88">
        <v>1.75</v>
      </c>
      <c r="AL95" s="88">
        <v>0</v>
      </c>
      <c r="AM95" s="88">
        <v>0</v>
      </c>
      <c r="AN95" s="88" t="s">
        <v>177</v>
      </c>
      <c r="AO95" s="88" t="s">
        <v>177</v>
      </c>
      <c r="AP95" s="88">
        <v>959</v>
      </c>
      <c r="AQ95" s="88">
        <v>1</v>
      </c>
    </row>
    <row r="96" ht="15" customHeight="1" spans="1:43" x14ac:dyDescent="0.25">
      <c r="A96" s="88" t="s">
        <v>321</v>
      </c>
      <c r="B96" s="88" t="s">
        <v>70</v>
      </c>
      <c r="C96" s="88" t="s">
        <v>70</v>
      </c>
      <c r="D96" s="88" t="s">
        <v>135</v>
      </c>
      <c r="E96" s="88">
        <v>65</v>
      </c>
      <c r="F96" s="88">
        <v>2</v>
      </c>
      <c r="G96" s="88">
        <v>259.98</v>
      </c>
      <c r="H96" s="88">
        <v>1</v>
      </c>
      <c r="I96" s="88">
        <v>0</v>
      </c>
      <c r="J96" s="88">
        <v>0</v>
      </c>
      <c r="K96" s="88">
        <v>0</v>
      </c>
      <c r="L96" s="88">
        <v>0</v>
      </c>
      <c r="M96" s="88">
        <v>0</v>
      </c>
      <c r="N96" s="88">
        <v>0</v>
      </c>
      <c r="O96" s="88">
        <v>0</v>
      </c>
      <c r="P96" s="89" t="s">
        <v>322</v>
      </c>
      <c r="Q96" s="88" t="s">
        <v>323</v>
      </c>
      <c r="R96" s="88">
        <v>0</v>
      </c>
      <c r="S96" s="89" t="s">
        <v>177</v>
      </c>
      <c r="T96" s="88">
        <v>4.3</v>
      </c>
      <c r="U96" s="88">
        <v>16</v>
      </c>
      <c r="W96" s="88" t="s">
        <v>177</v>
      </c>
      <c r="X96" s="88">
        <v>-5.85</v>
      </c>
      <c r="Y96" s="88" t="s">
        <v>177</v>
      </c>
      <c r="Z96" s="88" t="s">
        <v>324</v>
      </c>
      <c r="AA96" s="88">
        <v>0</v>
      </c>
      <c r="AB96" s="88" t="s">
        <v>177</v>
      </c>
      <c r="AC96" s="88">
        <v>1.17</v>
      </c>
      <c r="AD96" s="88" t="s">
        <v>325</v>
      </c>
      <c r="AE96" s="88">
        <v>-2.33</v>
      </c>
      <c r="AF96" s="88">
        <v>0</v>
      </c>
      <c r="AG96" s="88" t="s">
        <v>183</v>
      </c>
      <c r="AH96" s="88" t="s">
        <v>266</v>
      </c>
      <c r="AI96" s="88" t="s">
        <v>177</v>
      </c>
      <c r="AK96" s="88">
        <v>0.59</v>
      </c>
      <c r="AL96" s="88">
        <v>0</v>
      </c>
      <c r="AM96" s="88">
        <v>0</v>
      </c>
      <c r="AN96" s="88" t="s">
        <v>177</v>
      </c>
      <c r="AO96" s="88" t="s">
        <v>177</v>
      </c>
      <c r="AP96" s="88">
        <v>3964</v>
      </c>
      <c r="AQ96" s="88">
        <v>2</v>
      </c>
    </row>
    <row r="97" ht="15" customHeight="1" spans="1:43" x14ac:dyDescent="0.25">
      <c r="A97" s="88" t="s">
        <v>321</v>
      </c>
      <c r="B97" s="88" t="s">
        <v>128</v>
      </c>
      <c r="C97" s="88" t="s">
        <v>128</v>
      </c>
      <c r="D97" s="88" t="s">
        <v>129</v>
      </c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>
        <v>0</v>
      </c>
      <c r="K97" s="88">
        <v>0</v>
      </c>
      <c r="L97" s="88">
        <v>0</v>
      </c>
      <c r="M97" s="88">
        <v>0</v>
      </c>
      <c r="N97" s="88">
        <v>0</v>
      </c>
      <c r="O97" s="88">
        <v>0</v>
      </c>
      <c r="R97" s="88">
        <v>0</v>
      </c>
      <c r="S97" s="89" t="s">
        <v>177</v>
      </c>
      <c r="T97" s="88">
        <v>0</v>
      </c>
      <c r="U97" s="88">
        <v>0</v>
      </c>
      <c r="X97" s="88">
        <v>0</v>
      </c>
      <c r="Y97" s="88" t="s">
        <v>177</v>
      </c>
      <c r="Z97" s="88" t="s">
        <v>177</v>
      </c>
      <c r="AA97" s="88">
        <v>0</v>
      </c>
      <c r="AB97" s="88" t="s">
        <v>177</v>
      </c>
      <c r="AD97" s="88" t="s">
        <v>177</v>
      </c>
      <c r="AE97" s="88">
        <v>0</v>
      </c>
      <c r="AF97" s="88">
        <v>0</v>
      </c>
      <c r="AG97" s="88" t="s">
        <v>177</v>
      </c>
      <c r="AH97" s="88" t="s">
        <v>177</v>
      </c>
      <c r="AI97" s="88" t="s">
        <v>177</v>
      </c>
      <c r="AL97" s="88">
        <v>0</v>
      </c>
      <c r="AM97" s="88">
        <v>0</v>
      </c>
      <c r="AN97" s="88" t="s">
        <v>177</v>
      </c>
      <c r="AO97" s="88" t="s">
        <v>177</v>
      </c>
      <c r="AP97" s="88">
        <v>0</v>
      </c>
      <c r="AQ97" s="88">
        <v>0</v>
      </c>
    </row>
    <row r="98" ht="15" customHeight="1" spans="1:43" x14ac:dyDescent="0.25">
      <c r="A98" s="88" t="s">
        <v>321</v>
      </c>
      <c r="B98" s="88" t="s">
        <v>117</v>
      </c>
      <c r="C98" s="88" t="s">
        <v>3</v>
      </c>
      <c r="D98" s="88" t="s">
        <v>121</v>
      </c>
      <c r="E98" s="88">
        <v>116</v>
      </c>
      <c r="F98" s="88">
        <v>0</v>
      </c>
      <c r="G98" s="88">
        <v>0</v>
      </c>
      <c r="H98" s="88">
        <v>0</v>
      </c>
      <c r="I98" s="88">
        <v>0</v>
      </c>
      <c r="J98" s="88">
        <v>0</v>
      </c>
      <c r="K98" s="88">
        <v>0</v>
      </c>
      <c r="L98" s="88">
        <v>0</v>
      </c>
      <c r="M98" s="88">
        <v>0</v>
      </c>
      <c r="N98" s="88">
        <v>0</v>
      </c>
      <c r="O98" s="88">
        <v>0</v>
      </c>
      <c r="P98" s="89" t="s">
        <v>326</v>
      </c>
      <c r="Q98" s="88" t="s">
        <v>327</v>
      </c>
      <c r="R98" s="88">
        <v>0</v>
      </c>
      <c r="S98" s="89" t="s">
        <v>177</v>
      </c>
      <c r="T98" s="88">
        <v>4.6</v>
      </c>
      <c r="U98" s="88">
        <v>59</v>
      </c>
      <c r="X98" s="88">
        <v>-10.88</v>
      </c>
      <c r="Y98" s="88" t="s">
        <v>177</v>
      </c>
      <c r="Z98" s="88" t="s">
        <v>177</v>
      </c>
      <c r="AA98" s="88">
        <v>0</v>
      </c>
      <c r="AB98" s="88" t="s">
        <v>177</v>
      </c>
      <c r="AC98" s="88">
        <v>3.9</v>
      </c>
      <c r="AD98" s="88" t="s">
        <v>325</v>
      </c>
      <c r="AE98" s="88">
        <v>-7.36</v>
      </c>
      <c r="AF98" s="88">
        <v>0</v>
      </c>
      <c r="AG98" s="88" t="s">
        <v>183</v>
      </c>
      <c r="AH98" s="88" t="s">
        <v>183</v>
      </c>
      <c r="AI98" s="88" t="s">
        <v>177</v>
      </c>
      <c r="AK98" s="88">
        <v>1.91</v>
      </c>
      <c r="AL98" s="88">
        <v>0</v>
      </c>
      <c r="AM98" s="88">
        <v>0</v>
      </c>
      <c r="AN98" s="88" t="s">
        <v>177</v>
      </c>
      <c r="AO98" s="88" t="s">
        <v>177</v>
      </c>
      <c r="AP98" s="88">
        <v>2041</v>
      </c>
      <c r="AQ98" s="88">
        <v>1</v>
      </c>
    </row>
    <row r="99" ht="15" customHeight="1" spans="1:43" x14ac:dyDescent="0.25">
      <c r="A99" s="88" t="s">
        <v>321</v>
      </c>
      <c r="B99" s="88" t="s">
        <v>117</v>
      </c>
      <c r="C99" s="88" t="s">
        <v>71</v>
      </c>
      <c r="D99" s="88" t="s">
        <v>118</v>
      </c>
      <c r="E99" s="88">
        <v>62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9" t="s">
        <v>328</v>
      </c>
      <c r="Q99" s="88" t="s">
        <v>329</v>
      </c>
      <c r="R99" s="88">
        <v>0</v>
      </c>
      <c r="S99" s="89" t="s">
        <v>177</v>
      </c>
      <c r="T99" s="88">
        <v>4.6</v>
      </c>
      <c r="U99" s="88">
        <v>59</v>
      </c>
      <c r="X99" s="88">
        <v>-10.42</v>
      </c>
      <c r="Y99" s="88" t="s">
        <v>177</v>
      </c>
      <c r="Z99" s="88" t="s">
        <v>177</v>
      </c>
      <c r="AA99" s="88">
        <v>0</v>
      </c>
      <c r="AB99" s="88" t="s">
        <v>177</v>
      </c>
      <c r="AC99" s="88">
        <v>1.21</v>
      </c>
      <c r="AD99" s="88" t="s">
        <v>330</v>
      </c>
      <c r="AE99" s="88">
        <v>-6.9</v>
      </c>
      <c r="AF99" s="88">
        <v>0</v>
      </c>
      <c r="AG99" s="88" t="s">
        <v>183</v>
      </c>
      <c r="AH99" s="88" t="s">
        <v>183</v>
      </c>
      <c r="AI99" s="88" t="s">
        <v>177</v>
      </c>
      <c r="AK99" s="88">
        <v>8.01</v>
      </c>
      <c r="AL99" s="88">
        <v>0</v>
      </c>
      <c r="AM99" s="88">
        <v>0</v>
      </c>
      <c r="AN99" s="88" t="s">
        <v>177</v>
      </c>
      <c r="AO99" s="88" t="s">
        <v>177</v>
      </c>
      <c r="AP99" s="88">
        <v>754</v>
      </c>
      <c r="AQ99" s="88">
        <v>5</v>
      </c>
    </row>
    <row r="100" ht="15" customHeight="1" spans="1:43" x14ac:dyDescent="0.25">
      <c r="A100" s="88" t="s">
        <v>321</v>
      </c>
      <c r="B100" s="88" t="s">
        <v>72</v>
      </c>
      <c r="C100" s="88" t="s">
        <v>72</v>
      </c>
      <c r="D100" s="88" t="s">
        <v>125</v>
      </c>
      <c r="E100" s="88">
        <v>27</v>
      </c>
      <c r="F100" s="88">
        <v>0</v>
      </c>
      <c r="G100" s="88">
        <v>0</v>
      </c>
      <c r="H100" s="88">
        <v>0</v>
      </c>
      <c r="I100" s="88">
        <v>0</v>
      </c>
      <c r="J100" s="88">
        <v>0</v>
      </c>
      <c r="K100" s="88">
        <v>0</v>
      </c>
      <c r="L100" s="88">
        <v>0</v>
      </c>
      <c r="M100" s="88">
        <v>0</v>
      </c>
      <c r="N100" s="88">
        <v>0</v>
      </c>
      <c r="O100" s="88">
        <v>0</v>
      </c>
      <c r="P100" s="89" t="s">
        <v>331</v>
      </c>
      <c r="Q100" s="88" t="s">
        <v>332</v>
      </c>
      <c r="R100" s="88">
        <v>0</v>
      </c>
      <c r="S100" s="89" t="s">
        <v>177</v>
      </c>
      <c r="T100" s="88">
        <v>4.4</v>
      </c>
      <c r="U100" s="88">
        <v>2</v>
      </c>
      <c r="X100" s="88">
        <v>-4.52</v>
      </c>
      <c r="Y100" s="88" t="s">
        <v>177</v>
      </c>
      <c r="Z100" s="88" t="s">
        <v>177</v>
      </c>
      <c r="AA100" s="88">
        <v>0</v>
      </c>
      <c r="AB100" s="88" t="s">
        <v>177</v>
      </c>
      <c r="AC100" s="88">
        <v>1</v>
      </c>
      <c r="AD100" s="88" t="s">
        <v>333</v>
      </c>
      <c r="AE100" s="88">
        <v>-1</v>
      </c>
      <c r="AF100" s="88">
        <v>0</v>
      </c>
      <c r="AG100" s="88" t="s">
        <v>183</v>
      </c>
      <c r="AH100" s="88" t="s">
        <v>183</v>
      </c>
      <c r="AI100" s="88" t="s">
        <v>177</v>
      </c>
      <c r="AK100" s="88">
        <v>2.59</v>
      </c>
      <c r="AL100" s="88">
        <v>0</v>
      </c>
      <c r="AM100" s="88">
        <v>0</v>
      </c>
      <c r="AN100" s="88" t="s">
        <v>177</v>
      </c>
      <c r="AO100" s="88" t="s">
        <v>177</v>
      </c>
      <c r="AP100" s="88">
        <v>386</v>
      </c>
      <c r="AQ100" s="88">
        <v>1</v>
      </c>
    </row>
    <row r="101" ht="15" customHeight="1" spans="1:43" x14ac:dyDescent="0.25">
      <c r="A101" s="88" t="s">
        <v>321</v>
      </c>
      <c r="B101" s="88" t="s">
        <v>117</v>
      </c>
      <c r="C101" s="88" t="s">
        <v>75</v>
      </c>
      <c r="D101" s="88" t="s">
        <v>122</v>
      </c>
      <c r="E101" s="88">
        <v>0</v>
      </c>
      <c r="F101" s="88">
        <v>0</v>
      </c>
      <c r="G101" s="88">
        <v>0</v>
      </c>
      <c r="H101" s="88">
        <v>0</v>
      </c>
      <c r="I101" s="88">
        <v>0</v>
      </c>
      <c r="J101" s="88">
        <v>0</v>
      </c>
      <c r="K101" s="88">
        <v>0</v>
      </c>
      <c r="L101" s="88">
        <v>0</v>
      </c>
      <c r="M101" s="88">
        <v>0</v>
      </c>
      <c r="N101" s="88">
        <v>0</v>
      </c>
      <c r="O101" s="88">
        <v>0</v>
      </c>
      <c r="P101" s="89" t="s">
        <v>334</v>
      </c>
      <c r="Q101" s="88" t="s">
        <v>335</v>
      </c>
      <c r="R101" s="88">
        <v>0</v>
      </c>
      <c r="S101" s="89" t="s">
        <v>177</v>
      </c>
      <c r="T101" s="88">
        <v>4.6</v>
      </c>
      <c r="U101" s="88">
        <v>59</v>
      </c>
      <c r="X101" s="88">
        <v>-6.04</v>
      </c>
      <c r="Y101" s="88" t="s">
        <v>177</v>
      </c>
      <c r="Z101" s="88" t="s">
        <v>177</v>
      </c>
      <c r="AA101" s="88">
        <v>0</v>
      </c>
      <c r="AB101" s="88" t="s">
        <v>177</v>
      </c>
      <c r="AC101" s="88">
        <v>1.25</v>
      </c>
      <c r="AD101" s="88" t="s">
        <v>308</v>
      </c>
      <c r="AE101" s="88">
        <v>-2.49</v>
      </c>
      <c r="AF101" s="88">
        <v>0</v>
      </c>
      <c r="AG101" s="88" t="s">
        <v>183</v>
      </c>
      <c r="AH101" s="88" t="s">
        <v>183</v>
      </c>
      <c r="AI101" s="88" t="s">
        <v>177</v>
      </c>
      <c r="AK101" s="88">
        <v>5.82</v>
      </c>
      <c r="AL101" s="88">
        <v>0</v>
      </c>
      <c r="AM101" s="88">
        <v>0</v>
      </c>
      <c r="AN101" s="88" t="s">
        <v>177</v>
      </c>
      <c r="AO101" s="88" t="s">
        <v>177</v>
      </c>
      <c r="AP101" s="88">
        <v>428</v>
      </c>
      <c r="AQ101" s="88">
        <v>2</v>
      </c>
    </row>
    <row r="102" ht="15" customHeight="1" spans="1:43" x14ac:dyDescent="0.25">
      <c r="A102" s="88" t="s">
        <v>321</v>
      </c>
      <c r="B102" s="88" t="s">
        <v>117</v>
      </c>
      <c r="C102" s="88" t="s">
        <v>74</v>
      </c>
      <c r="D102" s="88" t="s">
        <v>130</v>
      </c>
      <c r="E102" s="88">
        <v>31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9" t="s">
        <v>336</v>
      </c>
      <c r="Q102" s="88" t="s">
        <v>337</v>
      </c>
      <c r="R102" s="88">
        <v>0</v>
      </c>
      <c r="S102" s="89" t="s">
        <v>177</v>
      </c>
      <c r="T102" s="88">
        <v>4.6</v>
      </c>
      <c r="U102" s="88">
        <v>59</v>
      </c>
      <c r="X102" s="88">
        <v>-4.84</v>
      </c>
      <c r="Y102" s="88" t="s">
        <v>177</v>
      </c>
      <c r="Z102" s="88" t="s">
        <v>177</v>
      </c>
      <c r="AA102" s="88">
        <v>0</v>
      </c>
      <c r="AB102" s="88" t="s">
        <v>177</v>
      </c>
      <c r="AC102" s="88">
        <v>0.34</v>
      </c>
      <c r="AD102" s="88" t="s">
        <v>338</v>
      </c>
      <c r="AE102" s="88">
        <v>-1.32</v>
      </c>
      <c r="AF102" s="88">
        <v>0</v>
      </c>
      <c r="AG102" s="88" t="s">
        <v>183</v>
      </c>
      <c r="AH102" s="88" t="s">
        <v>183</v>
      </c>
      <c r="AI102" s="88" t="s">
        <v>177</v>
      </c>
      <c r="AK102" s="88">
        <v>0.23</v>
      </c>
      <c r="AL102" s="88">
        <v>0</v>
      </c>
      <c r="AM102" s="88">
        <v>0</v>
      </c>
      <c r="AN102" s="88" t="s">
        <v>177</v>
      </c>
      <c r="AO102" s="88" t="s">
        <v>177</v>
      </c>
      <c r="AP102" s="88">
        <v>1451</v>
      </c>
      <c r="AQ102" s="88">
        <v>1</v>
      </c>
    </row>
    <row r="103" ht="15" customHeight="1" spans="1:43" x14ac:dyDescent="0.25">
      <c r="A103" s="88" t="s">
        <v>321</v>
      </c>
      <c r="B103" s="88" t="s">
        <v>138</v>
      </c>
      <c r="C103" s="88" t="s">
        <v>138</v>
      </c>
      <c r="D103" s="88" t="s">
        <v>139</v>
      </c>
      <c r="E103" s="88">
        <v>0</v>
      </c>
      <c r="F103" s="88">
        <v>0</v>
      </c>
      <c r="G103" s="88">
        <v>0</v>
      </c>
      <c r="H103" s="88">
        <v>0</v>
      </c>
      <c r="I103" s="88">
        <v>0</v>
      </c>
      <c r="J103" s="88">
        <v>0</v>
      </c>
      <c r="K103" s="88">
        <v>0</v>
      </c>
      <c r="L103" s="88">
        <v>0</v>
      </c>
      <c r="M103" s="88">
        <v>0</v>
      </c>
      <c r="N103" s="88">
        <v>0</v>
      </c>
      <c r="O103" s="88">
        <v>0</v>
      </c>
      <c r="R103" s="88">
        <v>0</v>
      </c>
      <c r="S103" s="89" t="s">
        <v>177</v>
      </c>
      <c r="T103" s="88">
        <v>0</v>
      </c>
      <c r="U103" s="88">
        <v>0</v>
      </c>
      <c r="X103" s="88">
        <v>0</v>
      </c>
      <c r="Y103" s="88" t="s">
        <v>177</v>
      </c>
      <c r="Z103" s="88" t="s">
        <v>177</v>
      </c>
      <c r="AA103" s="88">
        <v>0</v>
      </c>
      <c r="AB103" s="88" t="s">
        <v>177</v>
      </c>
      <c r="AD103" s="88" t="s">
        <v>177</v>
      </c>
      <c r="AE103" s="88">
        <v>0</v>
      </c>
      <c r="AF103" s="88">
        <v>0</v>
      </c>
      <c r="AG103" s="88" t="s">
        <v>177</v>
      </c>
      <c r="AH103" s="88" t="s">
        <v>177</v>
      </c>
      <c r="AI103" s="88" t="s">
        <v>177</v>
      </c>
      <c r="AL103" s="88">
        <v>0</v>
      </c>
      <c r="AM103" s="88">
        <v>0</v>
      </c>
      <c r="AN103" s="88" t="s">
        <v>177</v>
      </c>
      <c r="AO103" s="88" t="s">
        <v>177</v>
      </c>
      <c r="AP103" s="88">
        <v>0</v>
      </c>
      <c r="AQ103" s="88">
        <v>0</v>
      </c>
    </row>
    <row r="104" ht="15" customHeight="1" spans="1:43" x14ac:dyDescent="0.25">
      <c r="A104" s="88" t="s">
        <v>321</v>
      </c>
      <c r="B104" s="88" t="s">
        <v>117</v>
      </c>
      <c r="C104" s="88" t="s">
        <v>73</v>
      </c>
      <c r="D104" s="88" t="s">
        <v>140</v>
      </c>
      <c r="E104" s="88">
        <v>75</v>
      </c>
      <c r="F104" s="88">
        <v>0</v>
      </c>
      <c r="G104" s="88">
        <v>0</v>
      </c>
      <c r="H104" s="88">
        <v>0</v>
      </c>
      <c r="I104" s="88">
        <v>0</v>
      </c>
      <c r="J104" s="88">
        <v>0</v>
      </c>
      <c r="K104" s="88">
        <v>0</v>
      </c>
      <c r="L104" s="88">
        <v>0</v>
      </c>
      <c r="M104" s="88">
        <v>0</v>
      </c>
      <c r="N104" s="88">
        <v>0</v>
      </c>
      <c r="O104" s="88">
        <v>0</v>
      </c>
      <c r="P104" s="89" t="s">
        <v>334</v>
      </c>
      <c r="Q104" s="88" t="s">
        <v>335</v>
      </c>
      <c r="R104" s="88">
        <v>0</v>
      </c>
      <c r="S104" s="89" t="s">
        <v>177</v>
      </c>
      <c r="T104" s="88">
        <v>4.6</v>
      </c>
      <c r="U104" s="88">
        <v>59</v>
      </c>
      <c r="X104" s="88">
        <v>0</v>
      </c>
      <c r="Y104" s="88" t="s">
        <v>177</v>
      </c>
      <c r="Z104" s="88" t="s">
        <v>177</v>
      </c>
      <c r="AA104" s="88">
        <v>0</v>
      </c>
      <c r="AB104" s="88" t="s">
        <v>177</v>
      </c>
      <c r="AD104" s="88" t="s">
        <v>177</v>
      </c>
      <c r="AE104" s="88">
        <v>0</v>
      </c>
      <c r="AF104" s="88">
        <v>0</v>
      </c>
      <c r="AG104" s="88" t="s">
        <v>177</v>
      </c>
      <c r="AH104" s="88" t="s">
        <v>177</v>
      </c>
      <c r="AI104" s="88" t="s">
        <v>177</v>
      </c>
      <c r="AK104" s="88">
        <v>0</v>
      </c>
      <c r="AL104" s="88">
        <v>0</v>
      </c>
      <c r="AM104" s="88">
        <v>0</v>
      </c>
      <c r="AN104" s="88" t="s">
        <v>177</v>
      </c>
      <c r="AO104" s="88" t="s">
        <v>177</v>
      </c>
      <c r="AP104" s="88">
        <v>1019</v>
      </c>
      <c r="AQ104" s="88">
        <v>0</v>
      </c>
    </row>
    <row r="105" ht="15" customHeight="1" spans="1:43" x14ac:dyDescent="0.25">
      <c r="A105" s="88" t="s">
        <v>339</v>
      </c>
      <c r="B105" s="88" t="s">
        <v>117</v>
      </c>
      <c r="C105" s="88" t="s">
        <v>3</v>
      </c>
      <c r="D105" s="88" t="s">
        <v>121</v>
      </c>
      <c r="E105" s="88">
        <v>114</v>
      </c>
      <c r="F105" s="88">
        <v>2</v>
      </c>
      <c r="G105" s="88">
        <v>617.98</v>
      </c>
      <c r="H105" s="88">
        <v>1</v>
      </c>
      <c r="I105" s="88">
        <v>2</v>
      </c>
      <c r="J105" s="88">
        <v>617.98</v>
      </c>
      <c r="K105" s="88">
        <v>1</v>
      </c>
      <c r="L105" s="88">
        <v>0</v>
      </c>
      <c r="M105" s="88">
        <v>0</v>
      </c>
      <c r="N105" s="88">
        <v>0</v>
      </c>
      <c r="O105" s="88">
        <v>0</v>
      </c>
      <c r="P105" s="89" t="s">
        <v>340</v>
      </c>
      <c r="Q105" s="88" t="s">
        <v>341</v>
      </c>
      <c r="R105" s="88">
        <v>0</v>
      </c>
      <c r="S105" s="89" t="s">
        <v>177</v>
      </c>
      <c r="T105" s="88">
        <v>4.6</v>
      </c>
      <c r="U105" s="88">
        <v>59</v>
      </c>
      <c r="W105" s="88" t="s">
        <v>177</v>
      </c>
      <c r="X105" s="88">
        <v>-6.75</v>
      </c>
      <c r="Y105" s="88" t="s">
        <v>177</v>
      </c>
      <c r="Z105" s="88" t="s">
        <v>342</v>
      </c>
      <c r="AA105" s="88">
        <v>0</v>
      </c>
      <c r="AB105" s="88" t="s">
        <v>177</v>
      </c>
      <c r="AC105" s="88">
        <v>4.55</v>
      </c>
      <c r="AD105" s="88" t="s">
        <v>343</v>
      </c>
      <c r="AE105" s="88">
        <v>-6.75</v>
      </c>
      <c r="AF105" s="88">
        <v>0</v>
      </c>
      <c r="AG105" s="88" t="s">
        <v>183</v>
      </c>
      <c r="AH105" s="88" t="s">
        <v>344</v>
      </c>
      <c r="AI105" s="88" t="s">
        <v>177</v>
      </c>
      <c r="AK105" s="88">
        <v>1.7</v>
      </c>
      <c r="AL105" s="88">
        <v>0</v>
      </c>
      <c r="AM105" s="88">
        <v>0</v>
      </c>
      <c r="AN105" s="88" t="s">
        <v>177</v>
      </c>
      <c r="AO105" s="88" t="s">
        <v>177</v>
      </c>
      <c r="AP105" s="88">
        <v>2682</v>
      </c>
      <c r="AQ105" s="88">
        <v>1</v>
      </c>
    </row>
    <row r="106" ht="15" customHeight="1" spans="1:43" x14ac:dyDescent="0.25">
      <c r="A106" s="88" t="s">
        <v>339</v>
      </c>
      <c r="B106" s="88" t="s">
        <v>117</v>
      </c>
      <c r="C106" s="88" t="s">
        <v>71</v>
      </c>
      <c r="D106" s="88" t="s">
        <v>118</v>
      </c>
      <c r="E106" s="88">
        <v>62</v>
      </c>
      <c r="F106" s="88">
        <v>2</v>
      </c>
      <c r="G106" s="88">
        <v>373.18</v>
      </c>
      <c r="H106" s="88">
        <v>2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9" t="s">
        <v>345</v>
      </c>
      <c r="Q106" s="88" t="s">
        <v>346</v>
      </c>
      <c r="R106" s="88">
        <v>0</v>
      </c>
      <c r="S106" s="89" t="s">
        <v>177</v>
      </c>
      <c r="T106" s="88">
        <v>4.6</v>
      </c>
      <c r="U106" s="88">
        <v>59</v>
      </c>
      <c r="W106" s="88" t="s">
        <v>177</v>
      </c>
      <c r="X106" s="88">
        <v>55.58</v>
      </c>
      <c r="Y106" s="88" t="s">
        <v>347</v>
      </c>
      <c r="Z106" s="88" t="s">
        <v>348</v>
      </c>
      <c r="AA106" s="88">
        <v>0</v>
      </c>
      <c r="AB106" s="88" t="s">
        <v>177</v>
      </c>
      <c r="AC106" s="88">
        <v>0.86</v>
      </c>
      <c r="AD106" s="88" t="s">
        <v>349</v>
      </c>
      <c r="AE106" s="88">
        <v>-8.98</v>
      </c>
      <c r="AF106" s="88">
        <v>72.04</v>
      </c>
      <c r="AG106" s="88" t="s">
        <v>350</v>
      </c>
      <c r="AH106" s="88" t="s">
        <v>351</v>
      </c>
      <c r="AI106" s="88" t="s">
        <v>183</v>
      </c>
      <c r="AJ106" s="88">
        <v>2.59</v>
      </c>
      <c r="AK106" s="88">
        <v>4.81</v>
      </c>
      <c r="AL106" s="88">
        <v>373.18</v>
      </c>
      <c r="AM106" s="88">
        <v>2</v>
      </c>
      <c r="AN106" s="88" t="s">
        <v>183</v>
      </c>
      <c r="AO106" s="88" t="s">
        <v>231</v>
      </c>
      <c r="AP106" s="88">
        <v>1077</v>
      </c>
      <c r="AQ106" s="88">
        <v>6</v>
      </c>
    </row>
    <row r="107" ht="15" customHeight="1" spans="1:43" x14ac:dyDescent="0.25">
      <c r="A107" s="88" t="s">
        <v>339</v>
      </c>
      <c r="B107" s="88" t="s">
        <v>72</v>
      </c>
      <c r="C107" s="88" t="s">
        <v>72</v>
      </c>
      <c r="D107" s="88" t="s">
        <v>125</v>
      </c>
      <c r="E107" s="88">
        <v>27</v>
      </c>
      <c r="F107" s="88">
        <v>0</v>
      </c>
      <c r="G107" s="88">
        <v>0</v>
      </c>
      <c r="H107" s="88">
        <v>0</v>
      </c>
      <c r="I107" s="88">
        <v>0</v>
      </c>
      <c r="J107" s="88">
        <v>0</v>
      </c>
      <c r="K107" s="88">
        <v>0</v>
      </c>
      <c r="L107" s="88">
        <v>0</v>
      </c>
      <c r="M107" s="88">
        <v>0</v>
      </c>
      <c r="N107" s="88">
        <v>0</v>
      </c>
      <c r="O107" s="88">
        <v>0</v>
      </c>
      <c r="P107" s="89" t="s">
        <v>352</v>
      </c>
      <c r="Q107" s="88" t="s">
        <v>353</v>
      </c>
      <c r="R107" s="88">
        <v>0</v>
      </c>
      <c r="S107" s="89" t="s">
        <v>177</v>
      </c>
      <c r="T107" s="88">
        <v>4.4</v>
      </c>
      <c r="U107" s="88">
        <v>2</v>
      </c>
      <c r="X107" s="88">
        <v>12.67</v>
      </c>
      <c r="Y107" s="88" t="s">
        <v>232</v>
      </c>
      <c r="Z107" s="88" t="s">
        <v>177</v>
      </c>
      <c r="AA107" s="88">
        <v>0</v>
      </c>
      <c r="AB107" s="88" t="s">
        <v>177</v>
      </c>
      <c r="AC107" s="88">
        <v>0.78</v>
      </c>
      <c r="AD107" s="88" t="s">
        <v>222</v>
      </c>
      <c r="AE107" s="88">
        <v>-3.02</v>
      </c>
      <c r="AF107" s="88">
        <v>0</v>
      </c>
      <c r="AG107" s="88" t="s">
        <v>183</v>
      </c>
      <c r="AH107" s="88" t="s">
        <v>183</v>
      </c>
      <c r="AI107" s="88" t="s">
        <v>177</v>
      </c>
      <c r="AK107" s="88">
        <v>4.48</v>
      </c>
      <c r="AL107" s="88">
        <v>0</v>
      </c>
      <c r="AM107" s="88">
        <v>0</v>
      </c>
      <c r="AN107" s="88" t="s">
        <v>177</v>
      </c>
      <c r="AO107" s="88" t="s">
        <v>177</v>
      </c>
      <c r="AP107" s="88">
        <v>346</v>
      </c>
      <c r="AQ107" s="88">
        <v>2</v>
      </c>
    </row>
    <row r="108" ht="15" customHeight="1" spans="1:43" x14ac:dyDescent="0.25">
      <c r="A108" s="88" t="s">
        <v>339</v>
      </c>
      <c r="B108" s="88" t="s">
        <v>117</v>
      </c>
      <c r="C108" s="88" t="s">
        <v>75</v>
      </c>
      <c r="D108" s="88" t="s">
        <v>122</v>
      </c>
      <c r="E108" s="88">
        <v>0</v>
      </c>
      <c r="F108" s="88">
        <v>0</v>
      </c>
      <c r="G108" s="88">
        <v>0</v>
      </c>
      <c r="H108" s="88">
        <v>0</v>
      </c>
      <c r="I108" s="88">
        <v>0</v>
      </c>
      <c r="J108" s="88">
        <v>0</v>
      </c>
      <c r="K108" s="88">
        <v>0</v>
      </c>
      <c r="L108" s="88">
        <v>0</v>
      </c>
      <c r="M108" s="88">
        <v>0</v>
      </c>
      <c r="N108" s="88">
        <v>0</v>
      </c>
      <c r="O108" s="88">
        <v>0</v>
      </c>
      <c r="P108" s="89" t="s">
        <v>345</v>
      </c>
      <c r="Q108" s="88" t="s">
        <v>346</v>
      </c>
      <c r="R108" s="88">
        <v>0</v>
      </c>
      <c r="S108" s="89" t="s">
        <v>177</v>
      </c>
      <c r="T108" s="88">
        <v>4.6</v>
      </c>
      <c r="U108" s="88">
        <v>59</v>
      </c>
      <c r="X108" s="88">
        <v>-9.82</v>
      </c>
      <c r="Y108" s="88" t="s">
        <v>177</v>
      </c>
      <c r="Z108" s="88" t="s">
        <v>177</v>
      </c>
      <c r="AA108" s="88">
        <v>0</v>
      </c>
      <c r="AB108" s="88" t="s">
        <v>177</v>
      </c>
      <c r="AC108" s="88">
        <v>1.96</v>
      </c>
      <c r="AD108" s="88" t="s">
        <v>354</v>
      </c>
      <c r="AE108" s="88">
        <v>-9.82</v>
      </c>
      <c r="AF108" s="88">
        <v>0</v>
      </c>
      <c r="AG108" s="88" t="s">
        <v>183</v>
      </c>
      <c r="AH108" s="88" t="s">
        <v>183</v>
      </c>
      <c r="AI108" s="88" t="s">
        <v>177</v>
      </c>
      <c r="AK108" s="88">
        <v>23.33</v>
      </c>
      <c r="AL108" s="88">
        <v>0</v>
      </c>
      <c r="AM108" s="88">
        <v>0</v>
      </c>
      <c r="AN108" s="88" t="s">
        <v>177</v>
      </c>
      <c r="AO108" s="88" t="s">
        <v>177</v>
      </c>
      <c r="AP108" s="88">
        <v>421</v>
      </c>
      <c r="AQ108" s="88">
        <v>5</v>
      </c>
    </row>
    <row r="109" ht="15" customHeight="1" spans="1:43" x14ac:dyDescent="0.25">
      <c r="A109" s="88" t="s">
        <v>339</v>
      </c>
      <c r="B109" s="88" t="s">
        <v>128</v>
      </c>
      <c r="C109" s="88" t="s">
        <v>128</v>
      </c>
      <c r="D109" s="88" t="s">
        <v>129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88">
        <v>0</v>
      </c>
      <c r="K109" s="88">
        <v>0</v>
      </c>
      <c r="L109" s="88">
        <v>0</v>
      </c>
      <c r="M109" s="88">
        <v>0</v>
      </c>
      <c r="N109" s="88">
        <v>0</v>
      </c>
      <c r="O109" s="88">
        <v>0</v>
      </c>
      <c r="R109" s="88">
        <v>0</v>
      </c>
      <c r="S109" s="89" t="s">
        <v>177</v>
      </c>
      <c r="T109" s="88">
        <v>0</v>
      </c>
      <c r="U109" s="88">
        <v>0</v>
      </c>
      <c r="X109" s="88">
        <v>0</v>
      </c>
      <c r="Y109" s="88" t="s">
        <v>177</v>
      </c>
      <c r="Z109" s="88" t="s">
        <v>177</v>
      </c>
      <c r="AA109" s="88">
        <v>0</v>
      </c>
      <c r="AB109" s="88" t="s">
        <v>177</v>
      </c>
      <c r="AD109" s="88" t="s">
        <v>177</v>
      </c>
      <c r="AE109" s="88">
        <v>0</v>
      </c>
      <c r="AF109" s="88">
        <v>0</v>
      </c>
      <c r="AG109" s="88" t="s">
        <v>177</v>
      </c>
      <c r="AH109" s="88" t="s">
        <v>177</v>
      </c>
      <c r="AI109" s="88" t="s">
        <v>177</v>
      </c>
      <c r="AL109" s="88">
        <v>0</v>
      </c>
      <c r="AM109" s="88">
        <v>0</v>
      </c>
      <c r="AN109" s="88" t="s">
        <v>177</v>
      </c>
      <c r="AO109" s="88" t="s">
        <v>177</v>
      </c>
      <c r="AP109" s="88">
        <v>0</v>
      </c>
      <c r="AQ109" s="88">
        <v>0</v>
      </c>
    </row>
    <row r="110" ht="15" customHeight="1" spans="1:43" x14ac:dyDescent="0.25">
      <c r="A110" s="88" t="s">
        <v>339</v>
      </c>
      <c r="B110" s="88" t="s">
        <v>117</v>
      </c>
      <c r="C110" s="88" t="s">
        <v>74</v>
      </c>
      <c r="D110" s="88" t="s">
        <v>130</v>
      </c>
      <c r="E110" s="88">
        <v>31</v>
      </c>
      <c r="F110" s="88">
        <v>0</v>
      </c>
      <c r="G110" s="88">
        <v>0</v>
      </c>
      <c r="H110" s="88">
        <v>0</v>
      </c>
      <c r="I110" s="88">
        <v>0</v>
      </c>
      <c r="J110" s="88">
        <v>0</v>
      </c>
      <c r="K110" s="88">
        <v>0</v>
      </c>
      <c r="L110" s="88">
        <v>0</v>
      </c>
      <c r="M110" s="88">
        <v>0</v>
      </c>
      <c r="N110" s="88">
        <v>0</v>
      </c>
      <c r="O110" s="88">
        <v>0</v>
      </c>
      <c r="P110" s="89" t="s">
        <v>355</v>
      </c>
      <c r="Q110" s="88" t="s">
        <v>356</v>
      </c>
      <c r="R110" s="88">
        <v>0</v>
      </c>
      <c r="S110" s="89" t="s">
        <v>177</v>
      </c>
      <c r="T110" s="88">
        <v>4.6</v>
      </c>
      <c r="U110" s="88">
        <v>59</v>
      </c>
      <c r="X110" s="88">
        <v>-10.09</v>
      </c>
      <c r="Y110" s="88" t="s">
        <v>177</v>
      </c>
      <c r="Z110" s="88" t="s">
        <v>177</v>
      </c>
      <c r="AA110" s="88">
        <v>0</v>
      </c>
      <c r="AB110" s="88" t="s">
        <v>177</v>
      </c>
      <c r="AC110" s="88">
        <v>4.13</v>
      </c>
      <c r="AD110" s="88" t="s">
        <v>263</v>
      </c>
      <c r="AE110" s="88">
        <v>-10.09</v>
      </c>
      <c r="AF110" s="88">
        <v>0</v>
      </c>
      <c r="AG110" s="88" t="s">
        <v>183</v>
      </c>
      <c r="AH110" s="88" t="s">
        <v>183</v>
      </c>
      <c r="AI110" s="88" t="s">
        <v>177</v>
      </c>
      <c r="AK110" s="88">
        <v>4.06</v>
      </c>
      <c r="AL110" s="88">
        <v>0</v>
      </c>
      <c r="AM110" s="88">
        <v>0</v>
      </c>
      <c r="AN110" s="88" t="s">
        <v>177</v>
      </c>
      <c r="AO110" s="88" t="s">
        <v>177</v>
      </c>
      <c r="AP110" s="88">
        <v>2034</v>
      </c>
      <c r="AQ110" s="88">
        <v>2</v>
      </c>
    </row>
    <row r="111" ht="15" customHeight="1" spans="1:43" x14ac:dyDescent="0.25">
      <c r="A111" s="88" t="s">
        <v>339</v>
      </c>
      <c r="B111" s="88" t="s">
        <v>117</v>
      </c>
      <c r="C111" s="88" t="s">
        <v>73</v>
      </c>
      <c r="D111" s="88" t="s">
        <v>140</v>
      </c>
      <c r="E111" s="88">
        <v>75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9" t="s">
        <v>345</v>
      </c>
      <c r="Q111" s="88" t="s">
        <v>346</v>
      </c>
      <c r="R111" s="88">
        <v>0</v>
      </c>
      <c r="S111" s="89" t="s">
        <v>177</v>
      </c>
      <c r="T111" s="88">
        <v>4.6</v>
      </c>
      <c r="U111" s="88">
        <v>59</v>
      </c>
      <c r="X111" s="88">
        <v>-12.2</v>
      </c>
      <c r="Y111" s="88" t="s">
        <v>177</v>
      </c>
      <c r="Z111" s="88" t="s">
        <v>177</v>
      </c>
      <c r="AA111" s="88">
        <v>0</v>
      </c>
      <c r="AB111" s="88" t="s">
        <v>177</v>
      </c>
      <c r="AC111" s="88">
        <v>4.07</v>
      </c>
      <c r="AD111" s="88" t="s">
        <v>357</v>
      </c>
      <c r="AE111" s="88">
        <v>-12.2</v>
      </c>
      <c r="AF111" s="88">
        <v>0</v>
      </c>
      <c r="AG111" s="88" t="s">
        <v>183</v>
      </c>
      <c r="AH111" s="88" t="s">
        <v>183</v>
      </c>
      <c r="AI111" s="88" t="s">
        <v>177</v>
      </c>
      <c r="AK111" s="88">
        <v>14.01</v>
      </c>
      <c r="AL111" s="88">
        <v>0</v>
      </c>
      <c r="AM111" s="88">
        <v>0</v>
      </c>
      <c r="AN111" s="88" t="s">
        <v>177</v>
      </c>
      <c r="AO111" s="88" t="s">
        <v>177</v>
      </c>
      <c r="AP111" s="88">
        <v>871</v>
      </c>
      <c r="AQ111" s="88">
        <v>3</v>
      </c>
    </row>
    <row r="112" ht="15" customHeight="1" spans="1:43" x14ac:dyDescent="0.25">
      <c r="A112" s="88" t="s">
        <v>339</v>
      </c>
      <c r="B112" s="88" t="s">
        <v>138</v>
      </c>
      <c r="C112" s="88" t="s">
        <v>138</v>
      </c>
      <c r="D112" s="88" t="s">
        <v>139</v>
      </c>
      <c r="E112" s="88">
        <v>0</v>
      </c>
      <c r="F112" s="88">
        <v>0</v>
      </c>
      <c r="G112" s="88">
        <v>0</v>
      </c>
      <c r="H112" s="88">
        <v>0</v>
      </c>
      <c r="I112" s="88">
        <v>0</v>
      </c>
      <c r="J112" s="88">
        <v>0</v>
      </c>
      <c r="K112" s="88">
        <v>0</v>
      </c>
      <c r="L112" s="88">
        <v>0</v>
      </c>
      <c r="M112" s="88">
        <v>0</v>
      </c>
      <c r="N112" s="88">
        <v>0</v>
      </c>
      <c r="O112" s="88">
        <v>0</v>
      </c>
      <c r="R112" s="88">
        <v>0</v>
      </c>
      <c r="S112" s="89" t="s">
        <v>177</v>
      </c>
      <c r="T112" s="88">
        <v>0</v>
      </c>
      <c r="U112" s="88">
        <v>0</v>
      </c>
      <c r="X112" s="88">
        <v>0</v>
      </c>
      <c r="Y112" s="88" t="s">
        <v>177</v>
      </c>
      <c r="Z112" s="88" t="s">
        <v>177</v>
      </c>
      <c r="AA112" s="88">
        <v>0</v>
      </c>
      <c r="AB112" s="88" t="s">
        <v>177</v>
      </c>
      <c r="AD112" s="88" t="s">
        <v>177</v>
      </c>
      <c r="AE112" s="88">
        <v>0</v>
      </c>
      <c r="AF112" s="88">
        <v>0</v>
      </c>
      <c r="AG112" s="88" t="s">
        <v>177</v>
      </c>
      <c r="AH112" s="88" t="s">
        <v>177</v>
      </c>
      <c r="AI112" s="88" t="s">
        <v>177</v>
      </c>
      <c r="AL112" s="88">
        <v>0</v>
      </c>
      <c r="AM112" s="88">
        <v>0</v>
      </c>
      <c r="AN112" s="88" t="s">
        <v>177</v>
      </c>
      <c r="AO112" s="88" t="s">
        <v>177</v>
      </c>
      <c r="AP112" s="88">
        <v>0</v>
      </c>
      <c r="AQ112" s="88">
        <v>0</v>
      </c>
    </row>
    <row r="113" ht="15" customHeight="1" spans="1:43" x14ac:dyDescent="0.25">
      <c r="A113" s="88" t="s">
        <v>339</v>
      </c>
      <c r="B113" s="88" t="s">
        <v>70</v>
      </c>
      <c r="C113" s="88" t="s">
        <v>70</v>
      </c>
      <c r="D113" s="88" t="s">
        <v>135</v>
      </c>
      <c r="E113" s="88">
        <v>63</v>
      </c>
      <c r="F113" s="88">
        <v>0</v>
      </c>
      <c r="G113" s="88">
        <v>0</v>
      </c>
      <c r="H113" s="88">
        <v>0</v>
      </c>
      <c r="I113" s="88">
        <v>0</v>
      </c>
      <c r="J113" s="88">
        <v>0</v>
      </c>
      <c r="K113" s="88">
        <v>0</v>
      </c>
      <c r="L113" s="88">
        <v>0</v>
      </c>
      <c r="M113" s="88">
        <v>0</v>
      </c>
      <c r="N113" s="88">
        <v>0</v>
      </c>
      <c r="O113" s="88">
        <v>0</v>
      </c>
      <c r="P113" s="89" t="s">
        <v>358</v>
      </c>
      <c r="Q113" s="88" t="s">
        <v>359</v>
      </c>
      <c r="R113" s="88">
        <v>0</v>
      </c>
      <c r="S113" s="89" t="s">
        <v>177</v>
      </c>
      <c r="T113" s="88">
        <v>4.3</v>
      </c>
      <c r="U113" s="88">
        <v>17</v>
      </c>
      <c r="X113" s="88">
        <v>41.1</v>
      </c>
      <c r="Y113" s="88" t="s">
        <v>360</v>
      </c>
      <c r="Z113" s="88" t="s">
        <v>177</v>
      </c>
      <c r="AA113" s="88">
        <v>0</v>
      </c>
      <c r="AB113" s="88" t="s">
        <v>177</v>
      </c>
      <c r="AC113" s="88">
        <v>0.78</v>
      </c>
      <c r="AD113" s="88" t="s">
        <v>199</v>
      </c>
      <c r="AE113" s="88">
        <v>-9.3</v>
      </c>
      <c r="AF113" s="88">
        <v>0</v>
      </c>
      <c r="AG113" s="88" t="s">
        <v>183</v>
      </c>
      <c r="AH113" s="88" t="s">
        <v>183</v>
      </c>
      <c r="AI113" s="88" t="s">
        <v>177</v>
      </c>
      <c r="AK113" s="88">
        <v>1.39</v>
      </c>
      <c r="AL113" s="88">
        <v>0</v>
      </c>
      <c r="AM113" s="88">
        <v>0</v>
      </c>
      <c r="AN113" s="88" t="s">
        <v>177</v>
      </c>
      <c r="AO113" s="88" t="s">
        <v>177</v>
      </c>
      <c r="AP113" s="88">
        <v>4451</v>
      </c>
      <c r="AQ113" s="88">
        <v>8</v>
      </c>
    </row>
    <row r="114" ht="15" customHeight="1" spans="1:43" x14ac:dyDescent="0.25">
      <c r="A114" s="88" t="s">
        <v>361</v>
      </c>
      <c r="B114" s="88" t="s">
        <v>72</v>
      </c>
      <c r="C114" s="88" t="s">
        <v>72</v>
      </c>
      <c r="D114" s="88" t="s">
        <v>125</v>
      </c>
      <c r="E114" s="88">
        <v>23</v>
      </c>
      <c r="F114" s="88">
        <v>4</v>
      </c>
      <c r="G114" s="88">
        <v>151.96</v>
      </c>
      <c r="H114" s="88">
        <v>1</v>
      </c>
      <c r="I114" s="88">
        <v>0</v>
      </c>
      <c r="J114" s="88">
        <v>0</v>
      </c>
      <c r="K114" s="88">
        <v>0</v>
      </c>
      <c r="L114" s="88">
        <v>0</v>
      </c>
      <c r="M114" s="88">
        <v>0</v>
      </c>
      <c r="N114" s="88">
        <v>0</v>
      </c>
      <c r="O114" s="88">
        <v>0</v>
      </c>
      <c r="P114" s="89" t="s">
        <v>362</v>
      </c>
      <c r="Q114" s="88" t="s">
        <v>363</v>
      </c>
      <c r="R114" s="88">
        <v>0</v>
      </c>
      <c r="S114" s="89" t="s">
        <v>177</v>
      </c>
      <c r="T114" s="88">
        <v>4.4</v>
      </c>
      <c r="U114" s="88">
        <v>2</v>
      </c>
      <c r="W114" s="88" t="s">
        <v>177</v>
      </c>
      <c r="X114" s="88">
        <v>7.59</v>
      </c>
      <c r="Y114" s="88" t="s">
        <v>364</v>
      </c>
      <c r="Z114" s="88" t="s">
        <v>365</v>
      </c>
      <c r="AA114" s="88">
        <v>0</v>
      </c>
      <c r="AB114" s="88" t="s">
        <v>177</v>
      </c>
      <c r="AC114" s="88">
        <v>0.41</v>
      </c>
      <c r="AD114" s="88" t="s">
        <v>366</v>
      </c>
      <c r="AE114" s="88">
        <v>-0.83</v>
      </c>
      <c r="AF114" s="88">
        <v>183.08</v>
      </c>
      <c r="AG114" s="88" t="s">
        <v>180</v>
      </c>
      <c r="AH114" s="88" t="s">
        <v>180</v>
      </c>
      <c r="AI114" s="88" t="s">
        <v>183</v>
      </c>
      <c r="AJ114" s="88">
        <v>0.83</v>
      </c>
      <c r="AK114" s="88">
        <v>2.25</v>
      </c>
      <c r="AL114" s="88">
        <v>151.96</v>
      </c>
      <c r="AM114" s="88">
        <v>1</v>
      </c>
      <c r="AN114" s="88" t="s">
        <v>183</v>
      </c>
      <c r="AO114" s="88" t="s">
        <v>208</v>
      </c>
      <c r="AP114" s="88">
        <v>369</v>
      </c>
      <c r="AQ114" s="88">
        <v>2</v>
      </c>
    </row>
    <row r="115" ht="15" customHeight="1" spans="1:43" x14ac:dyDescent="0.25">
      <c r="A115" s="88" t="s">
        <v>361</v>
      </c>
      <c r="B115" s="88" t="s">
        <v>117</v>
      </c>
      <c r="C115" s="88" t="s">
        <v>3</v>
      </c>
      <c r="D115" s="88" t="s">
        <v>121</v>
      </c>
      <c r="E115" s="88">
        <v>118</v>
      </c>
      <c r="F115" s="88">
        <v>3</v>
      </c>
      <c r="G115" s="88">
        <v>908.43</v>
      </c>
      <c r="H115" s="88">
        <v>1</v>
      </c>
      <c r="I115" s="88">
        <v>3</v>
      </c>
      <c r="J115" s="88">
        <v>908.43</v>
      </c>
      <c r="K115" s="88">
        <v>1</v>
      </c>
      <c r="L115" s="88">
        <v>0</v>
      </c>
      <c r="M115" s="88">
        <v>0</v>
      </c>
      <c r="N115" s="88">
        <v>0</v>
      </c>
      <c r="O115" s="88">
        <v>0</v>
      </c>
      <c r="P115" s="89" t="s">
        <v>367</v>
      </c>
      <c r="Q115" s="88" t="s">
        <v>368</v>
      </c>
      <c r="R115" s="88">
        <v>0</v>
      </c>
      <c r="S115" s="89" t="s">
        <v>177</v>
      </c>
      <c r="T115" s="88">
        <v>4.6</v>
      </c>
      <c r="U115" s="88">
        <v>59</v>
      </c>
      <c r="W115" s="88" t="s">
        <v>177</v>
      </c>
      <c r="X115" s="88">
        <v>-10.59</v>
      </c>
      <c r="Y115" s="88" t="s">
        <v>177</v>
      </c>
      <c r="Z115" s="88" t="s">
        <v>369</v>
      </c>
      <c r="AA115" s="88">
        <v>0</v>
      </c>
      <c r="AB115" s="88" t="s">
        <v>177</v>
      </c>
      <c r="AC115" s="88">
        <v>10.44</v>
      </c>
      <c r="AD115" s="88" t="s">
        <v>370</v>
      </c>
      <c r="AE115" s="88">
        <v>-10.59</v>
      </c>
      <c r="AF115" s="88">
        <v>0</v>
      </c>
      <c r="AG115" s="88" t="s">
        <v>183</v>
      </c>
      <c r="AH115" s="88" t="s">
        <v>371</v>
      </c>
      <c r="AI115" s="88" t="s">
        <v>177</v>
      </c>
      <c r="AK115" s="88">
        <v>3.41</v>
      </c>
      <c r="AL115" s="88">
        <v>0</v>
      </c>
      <c r="AM115" s="88">
        <v>0</v>
      </c>
      <c r="AN115" s="88" t="s">
        <v>177</v>
      </c>
      <c r="AO115" s="88" t="s">
        <v>177</v>
      </c>
      <c r="AP115" s="88">
        <v>3060</v>
      </c>
      <c r="AQ115" s="88">
        <v>1</v>
      </c>
    </row>
    <row r="116" ht="15" customHeight="1" spans="1:43" x14ac:dyDescent="0.25">
      <c r="A116" s="88" t="s">
        <v>361</v>
      </c>
      <c r="B116" s="88" t="s">
        <v>117</v>
      </c>
      <c r="C116" s="88" t="s">
        <v>74</v>
      </c>
      <c r="D116" s="88" t="s">
        <v>130</v>
      </c>
      <c r="E116" s="88">
        <v>29</v>
      </c>
      <c r="F116" s="88">
        <v>2</v>
      </c>
      <c r="G116" s="88">
        <v>597.78</v>
      </c>
      <c r="H116" s="88">
        <v>1</v>
      </c>
      <c r="I116" s="88">
        <v>0</v>
      </c>
      <c r="J116" s="88">
        <v>0</v>
      </c>
      <c r="K116" s="88">
        <v>0</v>
      </c>
      <c r="L116" s="88">
        <v>0</v>
      </c>
      <c r="M116" s="88">
        <v>0</v>
      </c>
      <c r="N116" s="88">
        <v>0</v>
      </c>
      <c r="O116" s="88">
        <v>0</v>
      </c>
      <c r="P116" s="89" t="s">
        <v>367</v>
      </c>
      <c r="Q116" s="88" t="s">
        <v>368</v>
      </c>
      <c r="R116" s="88">
        <v>0</v>
      </c>
      <c r="S116" s="89" t="s">
        <v>177</v>
      </c>
      <c r="T116" s="88">
        <v>4.6</v>
      </c>
      <c r="U116" s="88">
        <v>59</v>
      </c>
      <c r="W116" s="88" t="s">
        <v>177</v>
      </c>
      <c r="X116" s="88">
        <v>-6.65</v>
      </c>
      <c r="Y116" s="88" t="s">
        <v>177</v>
      </c>
      <c r="Z116" s="88" t="s">
        <v>372</v>
      </c>
      <c r="AA116" s="88">
        <v>0</v>
      </c>
      <c r="AB116" s="88" t="s">
        <v>177</v>
      </c>
      <c r="AC116" s="88">
        <v>2.95</v>
      </c>
      <c r="AD116" s="88" t="s">
        <v>325</v>
      </c>
      <c r="AE116" s="88">
        <v>-6.65</v>
      </c>
      <c r="AF116" s="88">
        <v>0</v>
      </c>
      <c r="AG116" s="88" t="s">
        <v>183</v>
      </c>
      <c r="AH116" s="88" t="s">
        <v>373</v>
      </c>
      <c r="AI116" s="88" t="s">
        <v>177</v>
      </c>
      <c r="AK116" s="88">
        <v>1.53</v>
      </c>
      <c r="AL116" s="88">
        <v>0</v>
      </c>
      <c r="AM116" s="88">
        <v>0</v>
      </c>
      <c r="AN116" s="88" t="s">
        <v>177</v>
      </c>
      <c r="AO116" s="88" t="s">
        <v>177</v>
      </c>
      <c r="AP116" s="88">
        <v>1927</v>
      </c>
      <c r="AQ116" s="88">
        <v>1</v>
      </c>
    </row>
    <row r="117" ht="15" customHeight="1" spans="1:43" x14ac:dyDescent="0.25">
      <c r="A117" s="88" t="s">
        <v>361</v>
      </c>
      <c r="B117" s="88" t="s">
        <v>70</v>
      </c>
      <c r="C117" s="88" t="s">
        <v>70</v>
      </c>
      <c r="D117" s="88" t="s">
        <v>135</v>
      </c>
      <c r="E117" s="88">
        <v>63</v>
      </c>
      <c r="F117" s="88">
        <v>1</v>
      </c>
      <c r="G117" s="88">
        <v>129.99</v>
      </c>
      <c r="H117" s="88">
        <v>1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9" t="s">
        <v>374</v>
      </c>
      <c r="Q117" s="88" t="s">
        <v>375</v>
      </c>
      <c r="R117" s="88">
        <v>0</v>
      </c>
      <c r="S117" s="89" t="s">
        <v>177</v>
      </c>
      <c r="T117" s="88">
        <v>4.3</v>
      </c>
      <c r="U117" s="88">
        <v>17</v>
      </c>
      <c r="W117" s="88" t="s">
        <v>177</v>
      </c>
      <c r="X117" s="88">
        <v>80.9</v>
      </c>
      <c r="Y117" s="88" t="s">
        <v>376</v>
      </c>
      <c r="Z117" s="88" t="s">
        <v>377</v>
      </c>
      <c r="AA117" s="88">
        <v>0</v>
      </c>
      <c r="AB117" s="88" t="s">
        <v>177</v>
      </c>
      <c r="AC117" s="88">
        <v>0.74</v>
      </c>
      <c r="AD117" s="88" t="s">
        <v>378</v>
      </c>
      <c r="AE117" s="88">
        <v>-2.95</v>
      </c>
      <c r="AF117" s="88">
        <v>0</v>
      </c>
      <c r="AG117" s="88" t="s">
        <v>183</v>
      </c>
      <c r="AH117" s="88" t="s">
        <v>379</v>
      </c>
      <c r="AI117" s="88" t="s">
        <v>177</v>
      </c>
      <c r="AK117" s="88">
        <v>0.93</v>
      </c>
      <c r="AL117" s="88">
        <v>0</v>
      </c>
      <c r="AM117" s="88">
        <v>0</v>
      </c>
      <c r="AN117" s="88" t="s">
        <v>177</v>
      </c>
      <c r="AO117" s="88" t="s">
        <v>177</v>
      </c>
      <c r="AP117" s="88">
        <v>3182</v>
      </c>
      <c r="AQ117" s="88">
        <v>4</v>
      </c>
    </row>
    <row r="118" ht="15" customHeight="1" spans="1:43" x14ac:dyDescent="0.25">
      <c r="A118" s="88" t="s">
        <v>361</v>
      </c>
      <c r="B118" s="88" t="s">
        <v>138</v>
      </c>
      <c r="C118" s="88" t="s">
        <v>138</v>
      </c>
      <c r="D118" s="88" t="s">
        <v>139</v>
      </c>
      <c r="E118" s="88">
        <v>0</v>
      </c>
      <c r="F118" s="88">
        <v>0</v>
      </c>
      <c r="G118" s="88">
        <v>0</v>
      </c>
      <c r="H118" s="88">
        <v>0</v>
      </c>
      <c r="I118" s="88">
        <v>0</v>
      </c>
      <c r="J118" s="88">
        <v>0</v>
      </c>
      <c r="K118" s="88">
        <v>0</v>
      </c>
      <c r="L118" s="88">
        <v>0</v>
      </c>
      <c r="M118" s="88">
        <v>0</v>
      </c>
      <c r="N118" s="88">
        <v>0</v>
      </c>
      <c r="O118" s="88">
        <v>0</v>
      </c>
      <c r="R118" s="88">
        <v>0</v>
      </c>
      <c r="S118" s="89" t="s">
        <v>177</v>
      </c>
      <c r="T118" s="88">
        <v>0</v>
      </c>
      <c r="U118" s="88">
        <v>0</v>
      </c>
      <c r="X118" s="88">
        <v>0</v>
      </c>
      <c r="Y118" s="88" t="s">
        <v>177</v>
      </c>
      <c r="Z118" s="88" t="s">
        <v>177</v>
      </c>
      <c r="AA118" s="88">
        <v>0</v>
      </c>
      <c r="AB118" s="88" t="s">
        <v>177</v>
      </c>
      <c r="AD118" s="88" t="s">
        <v>177</v>
      </c>
      <c r="AE118" s="88">
        <v>0</v>
      </c>
      <c r="AF118" s="88">
        <v>0</v>
      </c>
      <c r="AG118" s="88" t="s">
        <v>177</v>
      </c>
      <c r="AH118" s="88" t="s">
        <v>177</v>
      </c>
      <c r="AI118" s="88" t="s">
        <v>177</v>
      </c>
      <c r="AL118" s="88">
        <v>0</v>
      </c>
      <c r="AM118" s="88">
        <v>0</v>
      </c>
      <c r="AN118" s="88" t="s">
        <v>177</v>
      </c>
      <c r="AO118" s="88" t="s">
        <v>177</v>
      </c>
      <c r="AP118" s="88">
        <v>0</v>
      </c>
      <c r="AQ118" s="88">
        <v>0</v>
      </c>
    </row>
    <row r="119" ht="15" customHeight="1" spans="1:43" x14ac:dyDescent="0.25">
      <c r="A119" s="88" t="s">
        <v>361</v>
      </c>
      <c r="B119" s="88" t="s">
        <v>128</v>
      </c>
      <c r="C119" s="88" t="s">
        <v>128</v>
      </c>
      <c r="D119" s="88" t="s">
        <v>129</v>
      </c>
      <c r="E119" s="88">
        <v>0</v>
      </c>
      <c r="F119" s="88">
        <v>0</v>
      </c>
      <c r="G119" s="88">
        <v>0</v>
      </c>
      <c r="H119" s="88">
        <v>0</v>
      </c>
      <c r="I119" s="88">
        <v>0</v>
      </c>
      <c r="J119" s="88">
        <v>0</v>
      </c>
      <c r="K119" s="88">
        <v>0</v>
      </c>
      <c r="L119" s="88">
        <v>0</v>
      </c>
      <c r="M119" s="88">
        <v>0</v>
      </c>
      <c r="N119" s="88">
        <v>0</v>
      </c>
      <c r="O119" s="88">
        <v>0</v>
      </c>
      <c r="R119" s="88">
        <v>0</v>
      </c>
      <c r="S119" s="89" t="s">
        <v>177</v>
      </c>
      <c r="T119" s="88">
        <v>0</v>
      </c>
      <c r="U119" s="88">
        <v>0</v>
      </c>
      <c r="X119" s="88">
        <v>0</v>
      </c>
      <c r="Y119" s="88" t="s">
        <v>177</v>
      </c>
      <c r="Z119" s="88" t="s">
        <v>177</v>
      </c>
      <c r="AA119" s="88">
        <v>0</v>
      </c>
      <c r="AB119" s="88" t="s">
        <v>177</v>
      </c>
      <c r="AD119" s="88" t="s">
        <v>177</v>
      </c>
      <c r="AE119" s="88">
        <v>0</v>
      </c>
      <c r="AF119" s="88">
        <v>0</v>
      </c>
      <c r="AG119" s="88" t="s">
        <v>177</v>
      </c>
      <c r="AH119" s="88" t="s">
        <v>177</v>
      </c>
      <c r="AI119" s="88" t="s">
        <v>177</v>
      </c>
      <c r="AL119" s="88">
        <v>0</v>
      </c>
      <c r="AM119" s="88">
        <v>0</v>
      </c>
      <c r="AN119" s="88" t="s">
        <v>177</v>
      </c>
      <c r="AO119" s="88" t="s">
        <v>177</v>
      </c>
      <c r="AP119" s="88">
        <v>0</v>
      </c>
      <c r="AQ119" s="88">
        <v>0</v>
      </c>
    </row>
    <row r="120" ht="15" customHeight="1" spans="1:43" x14ac:dyDescent="0.25">
      <c r="A120" s="88" t="s">
        <v>361</v>
      </c>
      <c r="B120" s="88" t="s">
        <v>117</v>
      </c>
      <c r="C120" s="88" t="s">
        <v>73</v>
      </c>
      <c r="D120" s="88" t="s">
        <v>140</v>
      </c>
      <c r="E120" s="88">
        <v>75</v>
      </c>
      <c r="F120" s="88">
        <v>0</v>
      </c>
      <c r="G120" s="88">
        <v>0</v>
      </c>
      <c r="H120" s="88">
        <v>0</v>
      </c>
      <c r="I120" s="88">
        <v>0</v>
      </c>
      <c r="J120" s="88">
        <v>0</v>
      </c>
      <c r="K120" s="88">
        <v>0</v>
      </c>
      <c r="L120" s="88">
        <v>0</v>
      </c>
      <c r="M120" s="88">
        <v>0</v>
      </c>
      <c r="N120" s="88">
        <v>0</v>
      </c>
      <c r="O120" s="88">
        <v>0</v>
      </c>
      <c r="P120" s="89" t="s">
        <v>380</v>
      </c>
      <c r="Q120" s="88" t="s">
        <v>381</v>
      </c>
      <c r="R120" s="88">
        <v>0</v>
      </c>
      <c r="S120" s="89" t="s">
        <v>177</v>
      </c>
      <c r="T120" s="88">
        <v>4.6</v>
      </c>
      <c r="U120" s="88">
        <v>59</v>
      </c>
      <c r="X120" s="88">
        <v>-12.17</v>
      </c>
      <c r="Y120" s="88" t="s">
        <v>177</v>
      </c>
      <c r="Z120" s="88" t="s">
        <v>177</v>
      </c>
      <c r="AA120" s="88">
        <v>0</v>
      </c>
      <c r="AB120" s="88" t="s">
        <v>177</v>
      </c>
      <c r="AC120" s="88">
        <v>3.04</v>
      </c>
      <c r="AD120" s="88" t="s">
        <v>382</v>
      </c>
      <c r="AE120" s="88">
        <v>-12.17</v>
      </c>
      <c r="AF120" s="88">
        <v>0</v>
      </c>
      <c r="AG120" s="88" t="s">
        <v>183</v>
      </c>
      <c r="AH120" s="88" t="s">
        <v>183</v>
      </c>
      <c r="AI120" s="88" t="s">
        <v>177</v>
      </c>
      <c r="AK120" s="88">
        <v>13.51</v>
      </c>
      <c r="AL120" s="88">
        <v>0</v>
      </c>
      <c r="AM120" s="88">
        <v>0</v>
      </c>
      <c r="AN120" s="88" t="s">
        <v>177</v>
      </c>
      <c r="AO120" s="88" t="s">
        <v>177</v>
      </c>
      <c r="AP120" s="88">
        <v>901</v>
      </c>
      <c r="AQ120" s="88">
        <v>4</v>
      </c>
    </row>
    <row r="121" ht="15" customHeight="1" spans="1:43" x14ac:dyDescent="0.25">
      <c r="A121" s="88" t="s">
        <v>361</v>
      </c>
      <c r="B121" s="88" t="s">
        <v>117</v>
      </c>
      <c r="C121" s="88" t="s">
        <v>71</v>
      </c>
      <c r="D121" s="88" t="s">
        <v>118</v>
      </c>
      <c r="E121" s="88">
        <v>63</v>
      </c>
      <c r="F121" s="88">
        <v>0</v>
      </c>
      <c r="G121" s="88">
        <v>0</v>
      </c>
      <c r="H121" s="88">
        <v>0</v>
      </c>
      <c r="I121" s="88">
        <v>0</v>
      </c>
      <c r="J121" s="88">
        <v>0</v>
      </c>
      <c r="K121" s="88">
        <v>0</v>
      </c>
      <c r="L121" s="88">
        <v>0</v>
      </c>
      <c r="M121" s="88">
        <v>0</v>
      </c>
      <c r="N121" s="88">
        <v>0</v>
      </c>
      <c r="O121" s="88">
        <v>0</v>
      </c>
      <c r="P121" s="89" t="s">
        <v>380</v>
      </c>
      <c r="Q121" s="88" t="s">
        <v>381</v>
      </c>
      <c r="R121" s="88">
        <v>0</v>
      </c>
      <c r="S121" s="89" t="s">
        <v>177</v>
      </c>
      <c r="T121" s="88">
        <v>4.6</v>
      </c>
      <c r="U121" s="88">
        <v>59</v>
      </c>
      <c r="X121" s="88">
        <v>-1.1</v>
      </c>
      <c r="Y121" s="88" t="s">
        <v>177</v>
      </c>
      <c r="Z121" s="88" t="s">
        <v>177</v>
      </c>
      <c r="AA121" s="88">
        <v>0</v>
      </c>
      <c r="AB121" s="88" t="s">
        <v>177</v>
      </c>
      <c r="AC121" s="88">
        <v>0.38</v>
      </c>
      <c r="AD121" s="88" t="s">
        <v>383</v>
      </c>
      <c r="AE121" s="88">
        <v>-1.1</v>
      </c>
      <c r="AF121" s="88">
        <v>0</v>
      </c>
      <c r="AG121" s="88" t="s">
        <v>183</v>
      </c>
      <c r="AH121" s="88" t="s">
        <v>183</v>
      </c>
      <c r="AI121" s="88" t="s">
        <v>177</v>
      </c>
      <c r="AK121" s="88">
        <v>0.58</v>
      </c>
      <c r="AL121" s="88">
        <v>0</v>
      </c>
      <c r="AM121" s="88">
        <v>0</v>
      </c>
      <c r="AN121" s="88" t="s">
        <v>177</v>
      </c>
      <c r="AO121" s="88" t="s">
        <v>177</v>
      </c>
      <c r="AP121" s="88">
        <v>1297</v>
      </c>
      <c r="AQ121" s="88">
        <v>2</v>
      </c>
    </row>
    <row r="122" ht="15" customHeight="1" spans="1:43" x14ac:dyDescent="0.25">
      <c r="A122" s="88" t="s">
        <v>361</v>
      </c>
      <c r="B122" s="88" t="s">
        <v>117</v>
      </c>
      <c r="C122" s="88" t="s">
        <v>75</v>
      </c>
      <c r="D122" s="88" t="s">
        <v>122</v>
      </c>
      <c r="E122" s="88">
        <v>0</v>
      </c>
      <c r="F122" s="88">
        <v>0</v>
      </c>
      <c r="G122" s="88">
        <v>0</v>
      </c>
      <c r="H122" s="88">
        <v>0</v>
      </c>
      <c r="I122" s="88">
        <v>0</v>
      </c>
      <c r="J122" s="88">
        <v>0</v>
      </c>
      <c r="K122" s="88">
        <v>0</v>
      </c>
      <c r="L122" s="88">
        <v>0</v>
      </c>
      <c r="M122" s="88">
        <v>0</v>
      </c>
      <c r="N122" s="88">
        <v>0</v>
      </c>
      <c r="O122" s="88">
        <v>0</v>
      </c>
      <c r="P122" s="89" t="s">
        <v>380</v>
      </c>
      <c r="Q122" s="88" t="s">
        <v>381</v>
      </c>
      <c r="R122" s="88">
        <v>0</v>
      </c>
      <c r="S122" s="89" t="s">
        <v>177</v>
      </c>
      <c r="T122" s="88">
        <v>4.6</v>
      </c>
      <c r="U122" s="88">
        <v>59</v>
      </c>
      <c r="X122" s="88">
        <v>-0.5</v>
      </c>
      <c r="Y122" s="88" t="s">
        <v>177</v>
      </c>
      <c r="Z122" s="88" t="s">
        <v>177</v>
      </c>
      <c r="AA122" s="88">
        <v>0</v>
      </c>
      <c r="AB122" s="88" t="s">
        <v>177</v>
      </c>
      <c r="AC122" s="88">
        <v>0.5</v>
      </c>
      <c r="AD122" s="88" t="s">
        <v>195</v>
      </c>
      <c r="AE122" s="88">
        <v>-0.5</v>
      </c>
      <c r="AF122" s="88">
        <v>0</v>
      </c>
      <c r="AG122" s="88" t="s">
        <v>183</v>
      </c>
      <c r="AH122" s="88" t="s">
        <v>183</v>
      </c>
      <c r="AI122" s="88" t="s">
        <v>177</v>
      </c>
      <c r="AK122" s="88">
        <v>1.51</v>
      </c>
      <c r="AL122" s="88">
        <v>0</v>
      </c>
      <c r="AM122" s="88">
        <v>0</v>
      </c>
      <c r="AN122" s="88" t="s">
        <v>177</v>
      </c>
      <c r="AO122" s="88" t="s">
        <v>177</v>
      </c>
      <c r="AP122" s="88">
        <v>331</v>
      </c>
      <c r="AQ122" s="88">
        <v>1</v>
      </c>
    </row>
    <row r="123" ht="15" customHeight="1" spans="1:43" x14ac:dyDescent="0.25">
      <c r="A123" s="88" t="s">
        <v>384</v>
      </c>
      <c r="B123" s="88" t="s">
        <v>117</v>
      </c>
      <c r="C123" s="88" t="s">
        <v>3</v>
      </c>
      <c r="D123" s="88" t="s">
        <v>121</v>
      </c>
      <c r="E123" s="88">
        <v>113</v>
      </c>
      <c r="F123" s="88">
        <v>3</v>
      </c>
      <c r="G123" s="88">
        <v>926.97</v>
      </c>
      <c r="H123" s="88">
        <v>3</v>
      </c>
      <c r="I123" s="88">
        <v>3</v>
      </c>
      <c r="J123" s="88">
        <v>926.97</v>
      </c>
      <c r="K123" s="88">
        <v>3</v>
      </c>
      <c r="L123" s="88">
        <v>0</v>
      </c>
      <c r="M123" s="88">
        <v>0</v>
      </c>
      <c r="N123" s="88">
        <v>0</v>
      </c>
      <c r="O123" s="88">
        <v>0</v>
      </c>
      <c r="P123" s="89" t="s">
        <v>385</v>
      </c>
      <c r="Q123" s="88" t="s">
        <v>386</v>
      </c>
      <c r="R123" s="88">
        <v>0</v>
      </c>
      <c r="S123" s="89" t="s">
        <v>177</v>
      </c>
      <c r="T123" s="88">
        <v>4.6</v>
      </c>
      <c r="U123" s="88">
        <v>59</v>
      </c>
      <c r="W123" s="88" t="s">
        <v>177</v>
      </c>
      <c r="X123" s="88">
        <v>-31.44</v>
      </c>
      <c r="Y123" s="88" t="s">
        <v>177</v>
      </c>
      <c r="Z123" s="88" t="s">
        <v>387</v>
      </c>
      <c r="AA123" s="88">
        <v>0</v>
      </c>
      <c r="AB123" s="88" t="s">
        <v>177</v>
      </c>
      <c r="AC123" s="88">
        <v>6.56</v>
      </c>
      <c r="AD123" s="88" t="s">
        <v>388</v>
      </c>
      <c r="AE123" s="88">
        <v>-31.44</v>
      </c>
      <c r="AF123" s="88">
        <v>23.54</v>
      </c>
      <c r="AG123" s="88" t="s">
        <v>389</v>
      </c>
      <c r="AH123" s="88" t="s">
        <v>390</v>
      </c>
      <c r="AI123" s="88" t="s">
        <v>293</v>
      </c>
      <c r="AJ123" s="88">
        <v>13.12</v>
      </c>
      <c r="AK123" s="88">
        <v>9.21</v>
      </c>
      <c r="AL123" s="88">
        <v>617.98</v>
      </c>
      <c r="AM123" s="88">
        <v>2</v>
      </c>
      <c r="AN123" s="88" t="s">
        <v>293</v>
      </c>
      <c r="AO123" s="88" t="s">
        <v>208</v>
      </c>
      <c r="AP123" s="88">
        <v>2850</v>
      </c>
      <c r="AQ123" s="88">
        <v>4</v>
      </c>
    </row>
    <row r="124" ht="15" customHeight="1" spans="1:43" x14ac:dyDescent="0.25">
      <c r="A124" s="88" t="s">
        <v>384</v>
      </c>
      <c r="B124" s="88" t="s">
        <v>117</v>
      </c>
      <c r="C124" s="88" t="s">
        <v>71</v>
      </c>
      <c r="D124" s="88" t="s">
        <v>118</v>
      </c>
      <c r="E124" s="88">
        <v>62</v>
      </c>
      <c r="F124" s="88">
        <v>2</v>
      </c>
      <c r="G124" s="88">
        <v>373.18</v>
      </c>
      <c r="H124" s="88">
        <v>2</v>
      </c>
      <c r="I124" s="88">
        <v>0</v>
      </c>
      <c r="J124" s="88">
        <v>0</v>
      </c>
      <c r="K124" s="88">
        <v>0</v>
      </c>
      <c r="L124" s="88">
        <v>0</v>
      </c>
      <c r="M124" s="88">
        <v>0</v>
      </c>
      <c r="N124" s="88">
        <v>0</v>
      </c>
      <c r="O124" s="88">
        <v>0</v>
      </c>
      <c r="P124" s="89" t="s">
        <v>391</v>
      </c>
      <c r="Q124" s="88" t="s">
        <v>392</v>
      </c>
      <c r="R124" s="88">
        <v>0</v>
      </c>
      <c r="S124" s="89" t="s">
        <v>177</v>
      </c>
      <c r="T124" s="88">
        <v>4.6</v>
      </c>
      <c r="U124" s="88">
        <v>59</v>
      </c>
      <c r="W124" s="88" t="s">
        <v>177</v>
      </c>
      <c r="X124" s="88">
        <v>215.98</v>
      </c>
      <c r="Y124" s="88" t="s">
        <v>393</v>
      </c>
      <c r="Z124" s="88" t="s">
        <v>394</v>
      </c>
      <c r="AA124" s="88">
        <v>0</v>
      </c>
      <c r="AB124" s="88" t="s">
        <v>177</v>
      </c>
      <c r="AC124" s="88">
        <v>0.1</v>
      </c>
      <c r="AD124" s="88" t="s">
        <v>249</v>
      </c>
      <c r="AE124" s="88">
        <v>-0.1</v>
      </c>
      <c r="AF124" s="88">
        <v>0</v>
      </c>
      <c r="AG124" s="88" t="s">
        <v>183</v>
      </c>
      <c r="AH124" s="88" t="s">
        <v>370</v>
      </c>
      <c r="AI124" s="88" t="s">
        <v>177</v>
      </c>
      <c r="AK124" s="88">
        <v>0.08</v>
      </c>
      <c r="AL124" s="88">
        <v>0</v>
      </c>
      <c r="AM124" s="88">
        <v>0</v>
      </c>
      <c r="AN124" s="88" t="s">
        <v>177</v>
      </c>
      <c r="AO124" s="88" t="s">
        <v>177</v>
      </c>
      <c r="AP124" s="88">
        <v>1259</v>
      </c>
      <c r="AQ124" s="88">
        <v>1</v>
      </c>
    </row>
    <row r="125" ht="15" customHeight="1" spans="1:43" x14ac:dyDescent="0.25">
      <c r="A125" s="88" t="s">
        <v>384</v>
      </c>
      <c r="B125" s="88" t="s">
        <v>72</v>
      </c>
      <c r="C125" s="88" t="s">
        <v>72</v>
      </c>
      <c r="D125" s="88" t="s">
        <v>125</v>
      </c>
      <c r="E125" s="88">
        <v>23</v>
      </c>
      <c r="F125" s="88">
        <v>1</v>
      </c>
      <c r="G125" s="88">
        <v>37.99</v>
      </c>
      <c r="H125" s="88">
        <v>1</v>
      </c>
      <c r="I125" s="88">
        <v>0</v>
      </c>
      <c r="J125" s="88">
        <v>0</v>
      </c>
      <c r="K125" s="88">
        <v>0</v>
      </c>
      <c r="L125" s="88">
        <v>0</v>
      </c>
      <c r="M125" s="88">
        <v>0</v>
      </c>
      <c r="N125" s="88">
        <v>0</v>
      </c>
      <c r="O125" s="88">
        <v>0</v>
      </c>
      <c r="P125" s="89" t="s">
        <v>395</v>
      </c>
      <c r="Q125" s="88" t="s">
        <v>396</v>
      </c>
      <c r="R125" s="88">
        <v>0</v>
      </c>
      <c r="S125" s="89" t="s">
        <v>177</v>
      </c>
      <c r="T125" s="88">
        <v>4.4</v>
      </c>
      <c r="U125" s="88">
        <v>2</v>
      </c>
      <c r="W125" s="88" t="s">
        <v>177</v>
      </c>
      <c r="X125" s="88">
        <v>-2.7</v>
      </c>
      <c r="Y125" s="88" t="s">
        <v>177</v>
      </c>
      <c r="Z125" s="88" t="s">
        <v>397</v>
      </c>
      <c r="AA125" s="88">
        <v>0</v>
      </c>
      <c r="AB125" s="88" t="s">
        <v>177</v>
      </c>
      <c r="AC125" s="88">
        <v>2.7</v>
      </c>
      <c r="AD125" s="88" t="s">
        <v>398</v>
      </c>
      <c r="AE125" s="88">
        <v>-2.7</v>
      </c>
      <c r="AF125" s="88">
        <v>14.07</v>
      </c>
      <c r="AG125" s="88" t="s">
        <v>399</v>
      </c>
      <c r="AH125" s="88" t="s">
        <v>399</v>
      </c>
      <c r="AI125" s="88" t="s">
        <v>183</v>
      </c>
      <c r="AJ125" s="88">
        <v>2.7</v>
      </c>
      <c r="AK125" s="88">
        <v>7.44</v>
      </c>
      <c r="AL125" s="88">
        <v>37.99</v>
      </c>
      <c r="AM125" s="88">
        <v>1</v>
      </c>
      <c r="AN125" s="88" t="s">
        <v>183</v>
      </c>
      <c r="AO125" s="88" t="s">
        <v>183</v>
      </c>
      <c r="AP125" s="88">
        <v>363</v>
      </c>
      <c r="AQ125" s="88">
        <v>1</v>
      </c>
    </row>
    <row r="126" ht="15" customHeight="1" spans="1:43" x14ac:dyDescent="0.25">
      <c r="A126" s="88" t="s">
        <v>384</v>
      </c>
      <c r="B126" s="88" t="s">
        <v>70</v>
      </c>
      <c r="C126" s="88" t="s">
        <v>70</v>
      </c>
      <c r="D126" s="88" t="s">
        <v>135</v>
      </c>
      <c r="E126" s="88">
        <v>61</v>
      </c>
      <c r="F126" s="88">
        <v>1</v>
      </c>
      <c r="G126" s="88">
        <v>129.99</v>
      </c>
      <c r="H126" s="88">
        <v>1</v>
      </c>
      <c r="I126" s="88">
        <v>0</v>
      </c>
      <c r="J126" s="88">
        <v>0</v>
      </c>
      <c r="K126" s="88">
        <v>0</v>
      </c>
      <c r="L126" s="88">
        <v>0</v>
      </c>
      <c r="M126" s="88">
        <v>0</v>
      </c>
      <c r="N126" s="88">
        <v>0</v>
      </c>
      <c r="O126" s="88">
        <v>0</v>
      </c>
      <c r="P126" s="89" t="s">
        <v>400</v>
      </c>
      <c r="Q126" s="88" t="s">
        <v>401</v>
      </c>
      <c r="R126" s="88">
        <v>0</v>
      </c>
      <c r="S126" s="89" t="s">
        <v>177</v>
      </c>
      <c r="T126" s="88">
        <v>4.3</v>
      </c>
      <c r="U126" s="88">
        <v>17</v>
      </c>
      <c r="W126" s="88" t="s">
        <v>177</v>
      </c>
      <c r="X126" s="88">
        <v>-10.66</v>
      </c>
      <c r="Y126" s="88" t="s">
        <v>177</v>
      </c>
      <c r="Z126" s="88" t="s">
        <v>402</v>
      </c>
      <c r="AA126" s="88">
        <v>0</v>
      </c>
      <c r="AB126" s="88" t="s">
        <v>177</v>
      </c>
      <c r="AC126" s="88">
        <v>1.33</v>
      </c>
      <c r="AD126" s="88" t="s">
        <v>318</v>
      </c>
      <c r="AE126" s="88">
        <v>-10.66</v>
      </c>
      <c r="AF126" s="88">
        <v>0</v>
      </c>
      <c r="AG126" s="88" t="s">
        <v>183</v>
      </c>
      <c r="AH126" s="88" t="s">
        <v>403</v>
      </c>
      <c r="AI126" s="88" t="s">
        <v>177</v>
      </c>
      <c r="AK126" s="88">
        <v>3.39</v>
      </c>
      <c r="AL126" s="88">
        <v>0</v>
      </c>
      <c r="AM126" s="88">
        <v>0</v>
      </c>
      <c r="AN126" s="88" t="s">
        <v>177</v>
      </c>
      <c r="AO126" s="88" t="s">
        <v>177</v>
      </c>
      <c r="AP126" s="88">
        <v>3144</v>
      </c>
      <c r="AQ126" s="88">
        <v>8</v>
      </c>
    </row>
    <row r="127" ht="15" customHeight="1" spans="1:43" x14ac:dyDescent="0.25">
      <c r="A127" s="88" t="s">
        <v>384</v>
      </c>
      <c r="B127" s="88" t="s">
        <v>138</v>
      </c>
      <c r="C127" s="88" t="s">
        <v>138</v>
      </c>
      <c r="D127" s="88" t="s">
        <v>139</v>
      </c>
      <c r="E127" s="88">
        <v>0</v>
      </c>
      <c r="F127" s="88">
        <v>0</v>
      </c>
      <c r="G127" s="88">
        <v>0</v>
      </c>
      <c r="H127" s="88">
        <v>0</v>
      </c>
      <c r="I127" s="88">
        <v>0</v>
      </c>
      <c r="J127" s="88">
        <v>0</v>
      </c>
      <c r="K127" s="88">
        <v>0</v>
      </c>
      <c r="L127" s="88">
        <v>0</v>
      </c>
      <c r="M127" s="88">
        <v>0</v>
      </c>
      <c r="N127" s="88">
        <v>0</v>
      </c>
      <c r="O127" s="88">
        <v>0</v>
      </c>
      <c r="R127" s="88">
        <v>0</v>
      </c>
      <c r="S127" s="89" t="s">
        <v>177</v>
      </c>
      <c r="T127" s="88">
        <v>0</v>
      </c>
      <c r="U127" s="88">
        <v>0</v>
      </c>
      <c r="X127" s="88">
        <v>0</v>
      </c>
      <c r="Y127" s="88" t="s">
        <v>177</v>
      </c>
      <c r="Z127" s="88" t="s">
        <v>177</v>
      </c>
      <c r="AA127" s="88">
        <v>0</v>
      </c>
      <c r="AB127" s="88" t="s">
        <v>177</v>
      </c>
      <c r="AD127" s="88" t="s">
        <v>177</v>
      </c>
      <c r="AE127" s="88">
        <v>0</v>
      </c>
      <c r="AF127" s="88">
        <v>0</v>
      </c>
      <c r="AG127" s="88" t="s">
        <v>177</v>
      </c>
      <c r="AH127" s="88" t="s">
        <v>177</v>
      </c>
      <c r="AI127" s="88" t="s">
        <v>177</v>
      </c>
      <c r="AL127" s="88">
        <v>0</v>
      </c>
      <c r="AM127" s="88">
        <v>0</v>
      </c>
      <c r="AN127" s="88" t="s">
        <v>177</v>
      </c>
      <c r="AO127" s="88" t="s">
        <v>177</v>
      </c>
      <c r="AP127" s="88">
        <v>0</v>
      </c>
      <c r="AQ127" s="88">
        <v>0</v>
      </c>
    </row>
    <row r="128" ht="15" customHeight="1" spans="1:43" x14ac:dyDescent="0.25">
      <c r="A128" s="88" t="s">
        <v>384</v>
      </c>
      <c r="B128" s="88" t="s">
        <v>117</v>
      </c>
      <c r="C128" s="88" t="s">
        <v>74</v>
      </c>
      <c r="D128" s="88" t="s">
        <v>130</v>
      </c>
      <c r="E128" s="88">
        <v>29</v>
      </c>
      <c r="F128" s="88">
        <v>0</v>
      </c>
      <c r="G128" s="88">
        <v>0</v>
      </c>
      <c r="H128" s="88">
        <v>0</v>
      </c>
      <c r="I128" s="88">
        <v>0</v>
      </c>
      <c r="J128" s="88">
        <v>0</v>
      </c>
      <c r="K128" s="88">
        <v>0</v>
      </c>
      <c r="L128" s="88">
        <v>0</v>
      </c>
      <c r="M128" s="88">
        <v>0</v>
      </c>
      <c r="N128" s="88">
        <v>0</v>
      </c>
      <c r="O128" s="88">
        <v>0</v>
      </c>
      <c r="P128" s="89" t="s">
        <v>404</v>
      </c>
      <c r="Q128" s="88" t="s">
        <v>405</v>
      </c>
      <c r="R128" s="88">
        <v>0</v>
      </c>
      <c r="S128" s="89" t="s">
        <v>177</v>
      </c>
      <c r="T128" s="88">
        <v>4.6</v>
      </c>
      <c r="U128" s="88">
        <v>59</v>
      </c>
      <c r="X128" s="88">
        <v>208.32</v>
      </c>
      <c r="Y128" s="88" t="s">
        <v>406</v>
      </c>
      <c r="Z128" s="88" t="s">
        <v>177</v>
      </c>
      <c r="AA128" s="88">
        <v>0</v>
      </c>
      <c r="AB128" s="88" t="s">
        <v>177</v>
      </c>
      <c r="AD128" s="88" t="s">
        <v>177</v>
      </c>
      <c r="AE128" s="88">
        <v>-5.9</v>
      </c>
      <c r="AF128" s="88">
        <v>0</v>
      </c>
      <c r="AG128" s="88" t="s">
        <v>177</v>
      </c>
      <c r="AH128" s="88" t="s">
        <v>183</v>
      </c>
      <c r="AI128" s="88" t="s">
        <v>177</v>
      </c>
      <c r="AK128" s="88">
        <v>0</v>
      </c>
      <c r="AL128" s="88">
        <v>0</v>
      </c>
      <c r="AM128" s="88">
        <v>0</v>
      </c>
      <c r="AN128" s="88" t="s">
        <v>177</v>
      </c>
      <c r="AO128" s="88" t="s">
        <v>177</v>
      </c>
      <c r="AP128" s="88">
        <v>1870</v>
      </c>
      <c r="AQ128" s="88">
        <v>0</v>
      </c>
    </row>
    <row r="129" ht="15" customHeight="1" spans="1:43" x14ac:dyDescent="0.25">
      <c r="A129" s="88" t="s">
        <v>384</v>
      </c>
      <c r="B129" s="88" t="s">
        <v>117</v>
      </c>
      <c r="C129" s="88" t="s">
        <v>73</v>
      </c>
      <c r="D129" s="88" t="s">
        <v>140</v>
      </c>
      <c r="E129" s="88">
        <v>75</v>
      </c>
      <c r="F129" s="88">
        <v>0</v>
      </c>
      <c r="G129" s="88">
        <v>0</v>
      </c>
      <c r="H129" s="88">
        <v>0</v>
      </c>
      <c r="I129" s="88">
        <v>0</v>
      </c>
      <c r="J129" s="88">
        <v>0</v>
      </c>
      <c r="K129" s="88">
        <v>0</v>
      </c>
      <c r="L129" s="88">
        <v>0</v>
      </c>
      <c r="M129" s="88">
        <v>0</v>
      </c>
      <c r="N129" s="88">
        <v>0</v>
      </c>
      <c r="O129" s="88">
        <v>0</v>
      </c>
      <c r="P129" s="89" t="s">
        <v>391</v>
      </c>
      <c r="Q129" s="88" t="s">
        <v>392</v>
      </c>
      <c r="R129" s="88">
        <v>0</v>
      </c>
      <c r="S129" s="89" t="s">
        <v>177</v>
      </c>
      <c r="T129" s="88">
        <v>4.6</v>
      </c>
      <c r="U129" s="88">
        <v>59</v>
      </c>
      <c r="X129" s="88">
        <v>-12.12</v>
      </c>
      <c r="Y129" s="88" t="s">
        <v>177</v>
      </c>
      <c r="Z129" s="88" t="s">
        <v>177</v>
      </c>
      <c r="AA129" s="88">
        <v>0</v>
      </c>
      <c r="AB129" s="88" t="s">
        <v>177</v>
      </c>
      <c r="AC129" s="88">
        <v>6.06</v>
      </c>
      <c r="AD129" s="88" t="s">
        <v>407</v>
      </c>
      <c r="AE129" s="88">
        <v>-12.12</v>
      </c>
      <c r="AF129" s="88">
        <v>0</v>
      </c>
      <c r="AG129" s="88" t="s">
        <v>183</v>
      </c>
      <c r="AH129" s="88" t="s">
        <v>183</v>
      </c>
      <c r="AI129" s="88" t="s">
        <v>177</v>
      </c>
      <c r="AK129" s="88">
        <v>14.82</v>
      </c>
      <c r="AL129" s="88">
        <v>0</v>
      </c>
      <c r="AM129" s="88">
        <v>0</v>
      </c>
      <c r="AN129" s="88" t="s">
        <v>177</v>
      </c>
      <c r="AO129" s="88" t="s">
        <v>177</v>
      </c>
      <c r="AP129" s="88">
        <v>818</v>
      </c>
      <c r="AQ129" s="88">
        <v>2</v>
      </c>
    </row>
    <row r="130" ht="15" customHeight="1" spans="1:43" x14ac:dyDescent="0.25">
      <c r="A130" s="88" t="s">
        <v>384</v>
      </c>
      <c r="B130" s="88" t="s">
        <v>117</v>
      </c>
      <c r="C130" s="88" t="s">
        <v>75</v>
      </c>
      <c r="D130" s="88" t="s">
        <v>122</v>
      </c>
      <c r="E130" s="88">
        <v>0</v>
      </c>
      <c r="F130" s="88">
        <v>0</v>
      </c>
      <c r="G130" s="88">
        <v>0</v>
      </c>
      <c r="H130" s="88">
        <v>0</v>
      </c>
      <c r="I130" s="88">
        <v>0</v>
      </c>
      <c r="J130" s="88">
        <v>0</v>
      </c>
      <c r="K130" s="88">
        <v>0</v>
      </c>
      <c r="L130" s="88">
        <v>0</v>
      </c>
      <c r="M130" s="88">
        <v>0</v>
      </c>
      <c r="N130" s="88">
        <v>0</v>
      </c>
      <c r="O130" s="88">
        <v>0</v>
      </c>
      <c r="P130" s="89" t="s">
        <v>391</v>
      </c>
      <c r="Q130" s="88" t="s">
        <v>392</v>
      </c>
      <c r="R130" s="88">
        <v>0</v>
      </c>
      <c r="S130" s="89" t="s">
        <v>177</v>
      </c>
      <c r="T130" s="88">
        <v>4.6</v>
      </c>
      <c r="U130" s="88">
        <v>59</v>
      </c>
      <c r="X130" s="88">
        <v>-2.47</v>
      </c>
      <c r="Y130" s="88" t="s">
        <v>177</v>
      </c>
      <c r="Z130" s="88" t="s">
        <v>177</v>
      </c>
      <c r="AA130" s="88">
        <v>0</v>
      </c>
      <c r="AB130" s="88" t="s">
        <v>177</v>
      </c>
      <c r="AC130" s="88">
        <v>1.24</v>
      </c>
      <c r="AD130" s="88" t="s">
        <v>238</v>
      </c>
      <c r="AE130" s="88">
        <v>-2.47</v>
      </c>
      <c r="AF130" s="88">
        <v>0</v>
      </c>
      <c r="AG130" s="88" t="s">
        <v>183</v>
      </c>
      <c r="AH130" s="88" t="s">
        <v>183</v>
      </c>
      <c r="AI130" s="88" t="s">
        <v>177</v>
      </c>
      <c r="AK130" s="88">
        <v>5.98</v>
      </c>
      <c r="AL130" s="88">
        <v>0</v>
      </c>
      <c r="AM130" s="88">
        <v>0</v>
      </c>
      <c r="AN130" s="88" t="s">
        <v>177</v>
      </c>
      <c r="AO130" s="88" t="s">
        <v>177</v>
      </c>
      <c r="AP130" s="88">
        <v>413</v>
      </c>
      <c r="AQ130" s="88">
        <v>2</v>
      </c>
    </row>
    <row r="131" ht="15" customHeight="1" spans="1:43" x14ac:dyDescent="0.25">
      <c r="A131" s="88" t="s">
        <v>384</v>
      </c>
      <c r="B131" s="88" t="s">
        <v>128</v>
      </c>
      <c r="C131" s="88" t="s">
        <v>128</v>
      </c>
      <c r="D131" s="88" t="s">
        <v>129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  <c r="J131" s="88">
        <v>0</v>
      </c>
      <c r="K131" s="88">
        <v>0</v>
      </c>
      <c r="L131" s="88">
        <v>0</v>
      </c>
      <c r="M131" s="88">
        <v>0</v>
      </c>
      <c r="N131" s="88">
        <v>0</v>
      </c>
      <c r="O131" s="88">
        <v>0</v>
      </c>
      <c r="R131" s="88">
        <v>0</v>
      </c>
      <c r="S131" s="89" t="s">
        <v>177</v>
      </c>
      <c r="T131" s="88">
        <v>0</v>
      </c>
      <c r="U131" s="88">
        <v>0</v>
      </c>
      <c r="X131" s="88">
        <v>0</v>
      </c>
      <c r="Y131" s="88" t="s">
        <v>177</v>
      </c>
      <c r="Z131" s="88" t="s">
        <v>177</v>
      </c>
      <c r="AA131" s="88">
        <v>0</v>
      </c>
      <c r="AB131" s="88" t="s">
        <v>177</v>
      </c>
      <c r="AD131" s="88" t="s">
        <v>177</v>
      </c>
      <c r="AE131" s="88">
        <v>0</v>
      </c>
      <c r="AF131" s="88">
        <v>0</v>
      </c>
      <c r="AG131" s="88" t="s">
        <v>177</v>
      </c>
      <c r="AH131" s="88" t="s">
        <v>177</v>
      </c>
      <c r="AI131" s="88" t="s">
        <v>177</v>
      </c>
      <c r="AL131" s="88">
        <v>0</v>
      </c>
      <c r="AM131" s="88">
        <v>0</v>
      </c>
      <c r="AN131" s="88" t="s">
        <v>177</v>
      </c>
      <c r="AO131" s="88" t="s">
        <v>177</v>
      </c>
      <c r="AP131" s="88">
        <v>0</v>
      </c>
      <c r="AQ131" s="88">
        <v>0</v>
      </c>
    </row>
    <row r="132" ht="15" customHeight="1" spans="1:43" x14ac:dyDescent="0.25">
      <c r="A132" s="88" t="s">
        <v>408</v>
      </c>
      <c r="B132" s="88" t="s">
        <v>72</v>
      </c>
      <c r="C132" s="88" t="s">
        <v>72</v>
      </c>
      <c r="D132" s="88" t="s">
        <v>125</v>
      </c>
      <c r="E132" s="88">
        <v>21</v>
      </c>
      <c r="F132" s="88">
        <v>1</v>
      </c>
      <c r="G132" s="88">
        <v>33.89</v>
      </c>
      <c r="H132" s="88">
        <v>1</v>
      </c>
      <c r="I132" s="88">
        <v>1</v>
      </c>
      <c r="J132" s="88">
        <v>33.89</v>
      </c>
      <c r="K132" s="88">
        <v>1</v>
      </c>
      <c r="L132" s="88">
        <v>0</v>
      </c>
      <c r="M132" s="88">
        <v>0</v>
      </c>
      <c r="N132" s="88">
        <v>0</v>
      </c>
      <c r="O132" s="88">
        <v>0</v>
      </c>
      <c r="P132" s="89" t="s">
        <v>409</v>
      </c>
      <c r="Q132" s="88" t="s">
        <v>410</v>
      </c>
      <c r="R132" s="88">
        <v>0</v>
      </c>
      <c r="S132" s="89" t="s">
        <v>177</v>
      </c>
      <c r="T132" s="88">
        <v>4.4</v>
      </c>
      <c r="U132" s="88">
        <v>2</v>
      </c>
      <c r="W132" s="88" t="s">
        <v>177</v>
      </c>
      <c r="X132" s="88">
        <v>43.5</v>
      </c>
      <c r="Y132" s="88" t="s">
        <v>411</v>
      </c>
      <c r="Z132" s="88" t="s">
        <v>412</v>
      </c>
      <c r="AA132" s="88">
        <v>0</v>
      </c>
      <c r="AB132" s="88" t="s">
        <v>177</v>
      </c>
      <c r="AC132" s="88">
        <v>1.38</v>
      </c>
      <c r="AD132" s="88" t="s">
        <v>413</v>
      </c>
      <c r="AE132" s="88">
        <v>-2.76</v>
      </c>
      <c r="AF132" s="88">
        <v>12.28</v>
      </c>
      <c r="AG132" s="88" t="s">
        <v>414</v>
      </c>
      <c r="AH132" s="88" t="s">
        <v>414</v>
      </c>
      <c r="AI132" s="88" t="s">
        <v>183</v>
      </c>
      <c r="AJ132" s="88">
        <v>2.76</v>
      </c>
      <c r="AK132" s="88">
        <v>10</v>
      </c>
      <c r="AL132" s="88">
        <v>33.89</v>
      </c>
      <c r="AM132" s="88">
        <v>1</v>
      </c>
      <c r="AN132" s="88" t="s">
        <v>183</v>
      </c>
      <c r="AO132" s="88" t="s">
        <v>208</v>
      </c>
      <c r="AP132" s="88">
        <v>276</v>
      </c>
      <c r="AQ132" s="88">
        <v>2</v>
      </c>
    </row>
    <row r="133" ht="15" customHeight="1" spans="1:43" x14ac:dyDescent="0.25">
      <c r="A133" s="88" t="s">
        <v>408</v>
      </c>
      <c r="B133" s="88" t="s">
        <v>117</v>
      </c>
      <c r="C133" s="88" t="s">
        <v>75</v>
      </c>
      <c r="D133" s="88" t="s">
        <v>122</v>
      </c>
      <c r="E133" s="88">
        <v>0</v>
      </c>
      <c r="F133" s="88">
        <v>0</v>
      </c>
      <c r="G133" s="88">
        <v>0</v>
      </c>
      <c r="H133" s="88">
        <v>0</v>
      </c>
      <c r="I133" s="88">
        <v>0</v>
      </c>
      <c r="J133" s="88">
        <v>0</v>
      </c>
      <c r="K133" s="88">
        <v>0</v>
      </c>
      <c r="L133" s="88">
        <v>0</v>
      </c>
      <c r="M133" s="88">
        <v>0</v>
      </c>
      <c r="N133" s="88">
        <v>0</v>
      </c>
      <c r="O133" s="88">
        <v>0</v>
      </c>
      <c r="P133" s="89" t="s">
        <v>415</v>
      </c>
      <c r="Q133" s="88" t="s">
        <v>416</v>
      </c>
      <c r="R133" s="88">
        <v>0</v>
      </c>
      <c r="S133" s="89" t="s">
        <v>177</v>
      </c>
      <c r="T133" s="88">
        <v>4.6</v>
      </c>
      <c r="U133" s="88">
        <v>59</v>
      </c>
      <c r="X133" s="88">
        <v>-9.33</v>
      </c>
      <c r="Y133" s="88" t="s">
        <v>177</v>
      </c>
      <c r="Z133" s="88" t="s">
        <v>177</v>
      </c>
      <c r="AA133" s="88">
        <v>0</v>
      </c>
      <c r="AB133" s="88" t="s">
        <v>177</v>
      </c>
      <c r="AC133" s="88">
        <v>1.87</v>
      </c>
      <c r="AD133" s="88" t="s">
        <v>417</v>
      </c>
      <c r="AE133" s="88">
        <v>-9.33</v>
      </c>
      <c r="AF133" s="88">
        <v>0</v>
      </c>
      <c r="AG133" s="88" t="s">
        <v>183</v>
      </c>
      <c r="AH133" s="88" t="s">
        <v>183</v>
      </c>
      <c r="AI133" s="88" t="s">
        <v>177</v>
      </c>
      <c r="AK133" s="88">
        <v>23.27</v>
      </c>
      <c r="AL133" s="88">
        <v>0</v>
      </c>
      <c r="AM133" s="88">
        <v>0</v>
      </c>
      <c r="AN133" s="88" t="s">
        <v>177</v>
      </c>
      <c r="AO133" s="88" t="s">
        <v>177</v>
      </c>
      <c r="AP133" s="88">
        <v>401</v>
      </c>
      <c r="AQ133" s="88">
        <v>5</v>
      </c>
    </row>
    <row r="134" ht="15" customHeight="1" spans="1:43" x14ac:dyDescent="0.25">
      <c r="A134" s="88" t="s">
        <v>408</v>
      </c>
      <c r="B134" s="88" t="s">
        <v>138</v>
      </c>
      <c r="C134" s="88" t="s">
        <v>138</v>
      </c>
      <c r="D134" s="88" t="s">
        <v>139</v>
      </c>
      <c r="E134" s="88">
        <v>0</v>
      </c>
      <c r="F134" s="88">
        <v>0</v>
      </c>
      <c r="G134" s="88">
        <v>0</v>
      </c>
      <c r="H134" s="88">
        <v>0</v>
      </c>
      <c r="I134" s="88">
        <v>0</v>
      </c>
      <c r="J134" s="88">
        <v>0</v>
      </c>
      <c r="K134" s="88">
        <v>0</v>
      </c>
      <c r="L134" s="88">
        <v>0</v>
      </c>
      <c r="M134" s="88">
        <v>0</v>
      </c>
      <c r="N134" s="88">
        <v>0</v>
      </c>
      <c r="O134" s="88">
        <v>0</v>
      </c>
      <c r="R134" s="88">
        <v>0</v>
      </c>
      <c r="S134" s="89" t="s">
        <v>177</v>
      </c>
      <c r="T134" s="88">
        <v>0</v>
      </c>
      <c r="U134" s="88">
        <v>0</v>
      </c>
      <c r="X134" s="88">
        <v>0</v>
      </c>
      <c r="Y134" s="88" t="s">
        <v>177</v>
      </c>
      <c r="Z134" s="88" t="s">
        <v>177</v>
      </c>
      <c r="AA134" s="88">
        <v>0</v>
      </c>
      <c r="AB134" s="88" t="s">
        <v>177</v>
      </c>
      <c r="AD134" s="88" t="s">
        <v>177</v>
      </c>
      <c r="AE134" s="88">
        <v>0</v>
      </c>
      <c r="AF134" s="88">
        <v>0</v>
      </c>
      <c r="AG134" s="88" t="s">
        <v>177</v>
      </c>
      <c r="AH134" s="88" t="s">
        <v>177</v>
      </c>
      <c r="AI134" s="88" t="s">
        <v>177</v>
      </c>
      <c r="AL134" s="88">
        <v>0</v>
      </c>
      <c r="AM134" s="88">
        <v>0</v>
      </c>
      <c r="AN134" s="88" t="s">
        <v>177</v>
      </c>
      <c r="AO134" s="88" t="s">
        <v>177</v>
      </c>
      <c r="AP134" s="88">
        <v>0</v>
      </c>
      <c r="AQ134" s="88">
        <v>0</v>
      </c>
    </row>
    <row r="135" ht="15" customHeight="1" spans="1:43" x14ac:dyDescent="0.25">
      <c r="A135" s="88" t="s">
        <v>408</v>
      </c>
      <c r="B135" s="88" t="s">
        <v>117</v>
      </c>
      <c r="C135" s="88" t="s">
        <v>3</v>
      </c>
      <c r="D135" s="88" t="s">
        <v>121</v>
      </c>
      <c r="E135" s="88">
        <v>111</v>
      </c>
      <c r="F135" s="88">
        <v>0</v>
      </c>
      <c r="G135" s="88">
        <v>0</v>
      </c>
      <c r="H135" s="88">
        <v>0</v>
      </c>
      <c r="I135" s="88">
        <v>0</v>
      </c>
      <c r="J135" s="88">
        <v>0</v>
      </c>
      <c r="K135" s="88">
        <v>0</v>
      </c>
      <c r="L135" s="88">
        <v>0</v>
      </c>
      <c r="M135" s="88">
        <v>0</v>
      </c>
      <c r="N135" s="88">
        <v>0</v>
      </c>
      <c r="O135" s="88">
        <v>0</v>
      </c>
      <c r="P135" s="89" t="s">
        <v>418</v>
      </c>
      <c r="Q135" s="88" t="s">
        <v>419</v>
      </c>
      <c r="R135" s="88">
        <v>0</v>
      </c>
      <c r="S135" s="89" t="s">
        <v>177</v>
      </c>
      <c r="T135" s="88">
        <v>4.6</v>
      </c>
      <c r="U135" s="88">
        <v>59</v>
      </c>
      <c r="X135" s="88">
        <v>195.12</v>
      </c>
      <c r="Y135" s="88" t="s">
        <v>420</v>
      </c>
      <c r="Z135" s="88" t="s">
        <v>177</v>
      </c>
      <c r="AA135" s="88">
        <v>0</v>
      </c>
      <c r="AB135" s="88" t="s">
        <v>177</v>
      </c>
      <c r="AC135" s="88">
        <v>4.99</v>
      </c>
      <c r="AD135" s="88" t="s">
        <v>421</v>
      </c>
      <c r="AE135" s="88">
        <v>-20.56</v>
      </c>
      <c r="AF135" s="88">
        <v>0</v>
      </c>
      <c r="AG135" s="88" t="s">
        <v>183</v>
      </c>
      <c r="AH135" s="88" t="s">
        <v>183</v>
      </c>
      <c r="AI135" s="88" t="s">
        <v>177</v>
      </c>
      <c r="AK135" s="88">
        <v>10.78</v>
      </c>
      <c r="AL135" s="88">
        <v>0</v>
      </c>
      <c r="AM135" s="88">
        <v>0</v>
      </c>
      <c r="AN135" s="88" t="s">
        <v>177</v>
      </c>
      <c r="AO135" s="88" t="s">
        <v>177</v>
      </c>
      <c r="AP135" s="88">
        <v>1853</v>
      </c>
      <c r="AQ135" s="88">
        <v>4</v>
      </c>
    </row>
    <row r="136" ht="15" customHeight="1" spans="1:43" x14ac:dyDescent="0.25">
      <c r="A136" s="88" t="s">
        <v>408</v>
      </c>
      <c r="B136" s="88" t="s">
        <v>117</v>
      </c>
      <c r="C136" s="88" t="s">
        <v>71</v>
      </c>
      <c r="D136" s="88" t="s">
        <v>118</v>
      </c>
      <c r="E136" s="88">
        <v>61</v>
      </c>
      <c r="F136" s="88">
        <v>0</v>
      </c>
      <c r="G136" s="88">
        <v>0</v>
      </c>
      <c r="H136" s="88">
        <v>0</v>
      </c>
      <c r="I136" s="88">
        <v>0</v>
      </c>
      <c r="J136" s="88">
        <v>0</v>
      </c>
      <c r="K136" s="88">
        <v>0</v>
      </c>
      <c r="L136" s="88">
        <v>0</v>
      </c>
      <c r="M136" s="88">
        <v>0</v>
      </c>
      <c r="N136" s="88">
        <v>0</v>
      </c>
      <c r="O136" s="88">
        <v>0</v>
      </c>
      <c r="P136" s="89" t="s">
        <v>415</v>
      </c>
      <c r="Q136" s="88" t="s">
        <v>416</v>
      </c>
      <c r="R136" s="88">
        <v>0</v>
      </c>
      <c r="S136" s="89" t="s">
        <v>177</v>
      </c>
      <c r="T136" s="88">
        <v>4.6</v>
      </c>
      <c r="U136" s="88">
        <v>59</v>
      </c>
      <c r="X136" s="88">
        <v>-3.16</v>
      </c>
      <c r="Y136" s="88" t="s">
        <v>177</v>
      </c>
      <c r="Z136" s="88" t="s">
        <v>177</v>
      </c>
      <c r="AA136" s="88">
        <v>0</v>
      </c>
      <c r="AB136" s="88" t="s">
        <v>177</v>
      </c>
      <c r="AC136" s="88">
        <v>1.58</v>
      </c>
      <c r="AD136" s="88" t="s">
        <v>422</v>
      </c>
      <c r="AE136" s="88">
        <v>-3.16</v>
      </c>
      <c r="AF136" s="88">
        <v>0</v>
      </c>
      <c r="AG136" s="88" t="s">
        <v>183</v>
      </c>
      <c r="AH136" s="88" t="s">
        <v>183</v>
      </c>
      <c r="AI136" s="88" t="s">
        <v>177</v>
      </c>
      <c r="AK136" s="88">
        <v>3</v>
      </c>
      <c r="AL136" s="88">
        <v>0</v>
      </c>
      <c r="AM136" s="88">
        <v>0</v>
      </c>
      <c r="AN136" s="88" t="s">
        <v>177</v>
      </c>
      <c r="AO136" s="88" t="s">
        <v>177</v>
      </c>
      <c r="AP136" s="88">
        <v>1054</v>
      </c>
      <c r="AQ136" s="88">
        <v>2</v>
      </c>
    </row>
    <row r="137" ht="15" customHeight="1" spans="1:43" x14ac:dyDescent="0.25">
      <c r="A137" s="88" t="s">
        <v>408</v>
      </c>
      <c r="B137" s="88" t="s">
        <v>70</v>
      </c>
      <c r="C137" s="88" t="s">
        <v>70</v>
      </c>
      <c r="D137" s="88" t="s">
        <v>135</v>
      </c>
      <c r="E137" s="88">
        <v>61</v>
      </c>
      <c r="F137" s="88">
        <v>0</v>
      </c>
      <c r="G137" s="88">
        <v>0</v>
      </c>
      <c r="H137" s="88">
        <v>0</v>
      </c>
      <c r="I137" s="88">
        <v>0</v>
      </c>
      <c r="J137" s="88">
        <v>0</v>
      </c>
      <c r="K137" s="88">
        <v>0</v>
      </c>
      <c r="L137" s="88">
        <v>0</v>
      </c>
      <c r="M137" s="88">
        <v>0</v>
      </c>
      <c r="N137" s="88">
        <v>0</v>
      </c>
      <c r="O137" s="88">
        <v>0</v>
      </c>
      <c r="P137" s="89" t="s">
        <v>423</v>
      </c>
      <c r="Q137" s="88" t="s">
        <v>424</v>
      </c>
      <c r="R137" s="88">
        <v>0</v>
      </c>
      <c r="S137" s="89" t="s">
        <v>177</v>
      </c>
      <c r="T137" s="88">
        <v>4.3</v>
      </c>
      <c r="U137" s="88">
        <v>17</v>
      </c>
      <c r="X137" s="88">
        <v>47</v>
      </c>
      <c r="Y137" s="88" t="s">
        <v>425</v>
      </c>
      <c r="Z137" s="88" t="s">
        <v>177</v>
      </c>
      <c r="AA137" s="88">
        <v>0</v>
      </c>
      <c r="AB137" s="88" t="s">
        <v>177</v>
      </c>
      <c r="AC137" s="88">
        <v>1.37</v>
      </c>
      <c r="AD137" s="88" t="s">
        <v>244</v>
      </c>
      <c r="AE137" s="88">
        <v>-8.22</v>
      </c>
      <c r="AF137" s="88">
        <v>0</v>
      </c>
      <c r="AG137" s="88" t="s">
        <v>183</v>
      </c>
      <c r="AH137" s="88" t="s">
        <v>183</v>
      </c>
      <c r="AI137" s="88" t="s">
        <v>177</v>
      </c>
      <c r="AK137" s="88">
        <v>3.67</v>
      </c>
      <c r="AL137" s="88">
        <v>0</v>
      </c>
      <c r="AM137" s="88">
        <v>0</v>
      </c>
      <c r="AN137" s="88" t="s">
        <v>177</v>
      </c>
      <c r="AO137" s="88" t="s">
        <v>177</v>
      </c>
      <c r="AP137" s="88">
        <v>2241</v>
      </c>
      <c r="AQ137" s="88">
        <v>6</v>
      </c>
    </row>
    <row r="138" ht="15" customHeight="1" spans="1:43" x14ac:dyDescent="0.25">
      <c r="A138" s="88" t="s">
        <v>408</v>
      </c>
      <c r="B138" s="88" t="s">
        <v>117</v>
      </c>
      <c r="C138" s="88" t="s">
        <v>73</v>
      </c>
      <c r="D138" s="88" t="s">
        <v>140</v>
      </c>
      <c r="E138" s="88">
        <v>75</v>
      </c>
      <c r="F138" s="88">
        <v>0</v>
      </c>
      <c r="G138" s="88">
        <v>0</v>
      </c>
      <c r="H138" s="88">
        <v>0</v>
      </c>
      <c r="I138" s="88">
        <v>0</v>
      </c>
      <c r="J138" s="88">
        <v>0</v>
      </c>
      <c r="K138" s="88">
        <v>0</v>
      </c>
      <c r="L138" s="88">
        <v>0</v>
      </c>
      <c r="M138" s="88">
        <v>0</v>
      </c>
      <c r="N138" s="88">
        <v>0</v>
      </c>
      <c r="O138" s="88">
        <v>0</v>
      </c>
      <c r="P138" s="89" t="s">
        <v>415</v>
      </c>
      <c r="Q138" s="88" t="s">
        <v>416</v>
      </c>
      <c r="R138" s="88">
        <v>0</v>
      </c>
      <c r="S138" s="89" t="s">
        <v>177</v>
      </c>
      <c r="T138" s="88">
        <v>4.6</v>
      </c>
      <c r="U138" s="88">
        <v>59</v>
      </c>
      <c r="X138" s="88">
        <v>0</v>
      </c>
      <c r="Y138" s="88" t="s">
        <v>177</v>
      </c>
      <c r="Z138" s="88" t="s">
        <v>177</v>
      </c>
      <c r="AA138" s="88">
        <v>0</v>
      </c>
      <c r="AB138" s="88" t="s">
        <v>177</v>
      </c>
      <c r="AD138" s="88" t="s">
        <v>177</v>
      </c>
      <c r="AE138" s="88">
        <v>0</v>
      </c>
      <c r="AF138" s="88">
        <v>0</v>
      </c>
      <c r="AG138" s="88" t="s">
        <v>177</v>
      </c>
      <c r="AH138" s="88" t="s">
        <v>177</v>
      </c>
      <c r="AI138" s="88" t="s">
        <v>177</v>
      </c>
      <c r="AK138" s="88">
        <v>0</v>
      </c>
      <c r="AL138" s="88">
        <v>0</v>
      </c>
      <c r="AM138" s="88">
        <v>0</v>
      </c>
      <c r="AN138" s="88" t="s">
        <v>177</v>
      </c>
      <c r="AO138" s="88" t="s">
        <v>177</v>
      </c>
      <c r="AP138" s="88">
        <v>586</v>
      </c>
      <c r="AQ138" s="88">
        <v>0</v>
      </c>
    </row>
    <row r="139" ht="15" customHeight="1" spans="1:43" x14ac:dyDescent="0.25">
      <c r="A139" s="88" t="s">
        <v>408</v>
      </c>
      <c r="B139" s="88" t="s">
        <v>128</v>
      </c>
      <c r="C139" s="88" t="s">
        <v>128</v>
      </c>
      <c r="D139" s="88" t="s">
        <v>129</v>
      </c>
      <c r="E139" s="88">
        <v>0</v>
      </c>
      <c r="F139" s="88">
        <v>0</v>
      </c>
      <c r="G139" s="88">
        <v>0</v>
      </c>
      <c r="H139" s="88">
        <v>0</v>
      </c>
      <c r="I139" s="88">
        <v>0</v>
      </c>
      <c r="J139" s="88">
        <v>0</v>
      </c>
      <c r="K139" s="88">
        <v>0</v>
      </c>
      <c r="L139" s="88">
        <v>0</v>
      </c>
      <c r="M139" s="88">
        <v>0</v>
      </c>
      <c r="N139" s="88">
        <v>0</v>
      </c>
      <c r="O139" s="88">
        <v>0</v>
      </c>
      <c r="R139" s="88">
        <v>0</v>
      </c>
      <c r="S139" s="89" t="s">
        <v>177</v>
      </c>
      <c r="T139" s="88">
        <v>0</v>
      </c>
      <c r="U139" s="88">
        <v>0</v>
      </c>
      <c r="X139" s="88">
        <v>0</v>
      </c>
      <c r="Y139" s="88" t="s">
        <v>177</v>
      </c>
      <c r="Z139" s="88" t="s">
        <v>177</v>
      </c>
      <c r="AA139" s="88">
        <v>0</v>
      </c>
      <c r="AB139" s="88" t="s">
        <v>177</v>
      </c>
      <c r="AD139" s="88" t="s">
        <v>177</v>
      </c>
      <c r="AE139" s="88">
        <v>0</v>
      </c>
      <c r="AF139" s="88">
        <v>0</v>
      </c>
      <c r="AG139" s="88" t="s">
        <v>177</v>
      </c>
      <c r="AH139" s="88" t="s">
        <v>177</v>
      </c>
      <c r="AI139" s="88" t="s">
        <v>177</v>
      </c>
      <c r="AL139" s="88">
        <v>0</v>
      </c>
      <c r="AM139" s="88">
        <v>0</v>
      </c>
      <c r="AN139" s="88" t="s">
        <v>177</v>
      </c>
      <c r="AO139" s="88" t="s">
        <v>177</v>
      </c>
      <c r="AP139" s="88">
        <v>0</v>
      </c>
      <c r="AQ139" s="88">
        <v>0</v>
      </c>
    </row>
    <row r="140" ht="15" customHeight="1" spans="1:43" x14ac:dyDescent="0.25">
      <c r="A140" s="88" t="s">
        <v>408</v>
      </c>
      <c r="B140" s="88" t="s">
        <v>117</v>
      </c>
      <c r="C140" s="88" t="s">
        <v>74</v>
      </c>
      <c r="D140" s="88" t="s">
        <v>130</v>
      </c>
      <c r="E140" s="88">
        <v>29</v>
      </c>
      <c r="F140" s="88">
        <v>0</v>
      </c>
      <c r="G140" s="88">
        <v>0</v>
      </c>
      <c r="H140" s="88">
        <v>0</v>
      </c>
      <c r="I140" s="88">
        <v>0</v>
      </c>
      <c r="J140" s="88">
        <v>0</v>
      </c>
      <c r="K140" s="88">
        <v>0</v>
      </c>
      <c r="L140" s="88">
        <v>0</v>
      </c>
      <c r="M140" s="88">
        <v>0</v>
      </c>
      <c r="N140" s="88">
        <v>0</v>
      </c>
      <c r="O140" s="88">
        <v>0</v>
      </c>
      <c r="P140" s="89" t="s">
        <v>418</v>
      </c>
      <c r="Q140" s="88" t="s">
        <v>419</v>
      </c>
      <c r="R140" s="88">
        <v>0</v>
      </c>
      <c r="S140" s="89" t="s">
        <v>177</v>
      </c>
      <c r="T140" s="88">
        <v>4.6</v>
      </c>
      <c r="U140" s="88">
        <v>59</v>
      </c>
      <c r="X140" s="88">
        <v>-0.75</v>
      </c>
      <c r="Y140" s="88" t="s">
        <v>177</v>
      </c>
      <c r="Z140" s="88" t="s">
        <v>177</v>
      </c>
      <c r="AA140" s="88">
        <v>0</v>
      </c>
      <c r="AB140" s="88" t="s">
        <v>177</v>
      </c>
      <c r="AD140" s="88" t="s">
        <v>177</v>
      </c>
      <c r="AE140" s="88">
        <v>-0.75</v>
      </c>
      <c r="AF140" s="88">
        <v>0</v>
      </c>
      <c r="AG140" s="88" t="s">
        <v>177</v>
      </c>
      <c r="AH140" s="88" t="s">
        <v>183</v>
      </c>
      <c r="AI140" s="88" t="s">
        <v>177</v>
      </c>
      <c r="AK140" s="88">
        <v>0</v>
      </c>
      <c r="AL140" s="88">
        <v>0</v>
      </c>
      <c r="AM140" s="88">
        <v>0</v>
      </c>
      <c r="AN140" s="88" t="s">
        <v>177</v>
      </c>
      <c r="AO140" s="88" t="s">
        <v>177</v>
      </c>
      <c r="AP140" s="88">
        <v>1138</v>
      </c>
      <c r="AQ140" s="88">
        <v>0</v>
      </c>
    </row>
    <row r="141" ht="15" customHeight="1" spans="1:43" x14ac:dyDescent="0.25">
      <c r="A141" s="92">
        <v>44820</v>
      </c>
      <c r="B141" s="88" t="s">
        <v>117</v>
      </c>
      <c r="C141" s="88" t="s">
        <v>71</v>
      </c>
      <c r="D141" s="88" t="s">
        <v>118</v>
      </c>
      <c r="E141" s="88">
        <v>59</v>
      </c>
      <c r="F141" s="88">
        <v>2</v>
      </c>
      <c r="G141" s="88">
        <v>373.18</v>
      </c>
      <c r="H141" s="88">
        <v>2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9" t="s">
        <v>426</v>
      </c>
      <c r="Q141" s="88" t="s">
        <v>427</v>
      </c>
      <c r="R141" s="88">
        <v>0</v>
      </c>
      <c r="S141" s="89" t="s">
        <v>177</v>
      </c>
      <c r="T141" s="88">
        <v>4.6</v>
      </c>
      <c r="U141" s="88">
        <v>59</v>
      </c>
      <c r="W141" s="88" t="s">
        <v>177</v>
      </c>
      <c r="X141" s="88">
        <v>54.73</v>
      </c>
      <c r="Y141" s="88" t="s">
        <v>428</v>
      </c>
      <c r="Z141" s="88" t="s">
        <v>429</v>
      </c>
      <c r="AA141" s="88">
        <v>0</v>
      </c>
      <c r="AB141" s="88" t="s">
        <v>177</v>
      </c>
      <c r="AC141" s="88">
        <v>1.65</v>
      </c>
      <c r="AD141" s="88" t="s">
        <v>180</v>
      </c>
      <c r="AE141" s="88">
        <v>-8.24</v>
      </c>
      <c r="AF141" s="88">
        <v>0</v>
      </c>
      <c r="AG141" s="88" t="s">
        <v>183</v>
      </c>
      <c r="AH141" s="88" t="s">
        <v>430</v>
      </c>
      <c r="AI141" s="88" t="s">
        <v>177</v>
      </c>
      <c r="AK141" s="88">
        <v>9.01</v>
      </c>
      <c r="AL141" s="88">
        <v>0</v>
      </c>
      <c r="AM141" s="88">
        <v>0</v>
      </c>
      <c r="AN141" s="88" t="s">
        <v>177</v>
      </c>
      <c r="AO141" s="88" t="s">
        <v>177</v>
      </c>
      <c r="AP141" s="88">
        <v>915</v>
      </c>
      <c r="AQ141" s="88">
        <v>5</v>
      </c>
    </row>
    <row r="142" ht="15" customHeight="1" spans="1:43" x14ac:dyDescent="0.25">
      <c r="A142" s="92">
        <v>44820</v>
      </c>
      <c r="B142" s="88" t="s">
        <v>117</v>
      </c>
      <c r="C142" s="88" t="s">
        <v>75</v>
      </c>
      <c r="D142" s="88" t="s">
        <v>122</v>
      </c>
      <c r="E142" s="88">
        <v>0</v>
      </c>
      <c r="F142" s="88">
        <v>1</v>
      </c>
      <c r="G142" s="88">
        <v>88.99</v>
      </c>
      <c r="H142" s="88">
        <v>1</v>
      </c>
      <c r="I142" s="88">
        <v>1</v>
      </c>
      <c r="J142" s="88">
        <v>88.99</v>
      </c>
      <c r="K142" s="88">
        <v>1</v>
      </c>
      <c r="L142" s="88">
        <v>0</v>
      </c>
      <c r="M142" s="88">
        <v>0</v>
      </c>
      <c r="N142" s="88">
        <v>0</v>
      </c>
      <c r="O142" s="88">
        <v>0</v>
      </c>
      <c r="P142" s="89" t="s">
        <v>426</v>
      </c>
      <c r="Q142" s="88" t="s">
        <v>427</v>
      </c>
      <c r="R142" s="88">
        <v>0</v>
      </c>
      <c r="S142" s="89" t="s">
        <v>177</v>
      </c>
      <c r="T142" s="88">
        <v>4.6</v>
      </c>
      <c r="U142" s="88">
        <v>59</v>
      </c>
      <c r="W142" s="88" t="s">
        <v>177</v>
      </c>
      <c r="X142" s="88">
        <v>-7</v>
      </c>
      <c r="Y142" s="88" t="s">
        <v>177</v>
      </c>
      <c r="Z142" s="88" t="s">
        <v>431</v>
      </c>
      <c r="AA142" s="88">
        <v>0</v>
      </c>
      <c r="AB142" s="88" t="s">
        <v>177</v>
      </c>
      <c r="AC142" s="88">
        <v>1.75</v>
      </c>
      <c r="AD142" s="88" t="s">
        <v>432</v>
      </c>
      <c r="AE142" s="88">
        <v>-7</v>
      </c>
      <c r="AF142" s="88">
        <v>12.71</v>
      </c>
      <c r="AG142" s="88" t="s">
        <v>433</v>
      </c>
      <c r="AH142" s="88" t="s">
        <v>433</v>
      </c>
      <c r="AI142" s="88" t="s">
        <v>183</v>
      </c>
      <c r="AJ142" s="88">
        <v>7</v>
      </c>
      <c r="AK142" s="88">
        <v>13.83</v>
      </c>
      <c r="AL142" s="88">
        <v>88.99</v>
      </c>
      <c r="AM142" s="88">
        <v>1</v>
      </c>
      <c r="AN142" s="88" t="s">
        <v>183</v>
      </c>
      <c r="AO142" s="88" t="s">
        <v>434</v>
      </c>
      <c r="AP142" s="88">
        <v>506</v>
      </c>
      <c r="AQ142" s="88">
        <v>4</v>
      </c>
    </row>
    <row r="143" ht="15" customHeight="1" spans="1:43" x14ac:dyDescent="0.25">
      <c r="A143" s="92">
        <v>44820</v>
      </c>
      <c r="B143" s="88" t="s">
        <v>72</v>
      </c>
      <c r="C143" s="88" t="s">
        <v>72</v>
      </c>
      <c r="D143" s="88" t="s">
        <v>125</v>
      </c>
      <c r="E143" s="88">
        <v>21</v>
      </c>
      <c r="F143" s="88">
        <v>0</v>
      </c>
      <c r="G143" s="88">
        <v>0</v>
      </c>
      <c r="H143" s="88">
        <v>0</v>
      </c>
      <c r="I143" s="88">
        <v>0</v>
      </c>
      <c r="J143" s="88">
        <v>0</v>
      </c>
      <c r="K143" s="88">
        <v>0</v>
      </c>
      <c r="L143" s="88">
        <v>0</v>
      </c>
      <c r="M143" s="88">
        <v>0</v>
      </c>
      <c r="N143" s="88">
        <v>0</v>
      </c>
      <c r="O143" s="88">
        <v>0</v>
      </c>
      <c r="P143" s="89" t="s">
        <v>435</v>
      </c>
      <c r="Q143" s="88" t="s">
        <v>436</v>
      </c>
      <c r="R143" s="88">
        <v>0</v>
      </c>
      <c r="S143" s="89" t="s">
        <v>177</v>
      </c>
      <c r="T143" s="88">
        <v>4.4</v>
      </c>
      <c r="U143" s="88">
        <v>2</v>
      </c>
      <c r="X143" s="88">
        <v>-0.3</v>
      </c>
      <c r="Y143" s="88" t="s">
        <v>177</v>
      </c>
      <c r="Z143" s="88" t="s">
        <v>177</v>
      </c>
      <c r="AA143" s="88">
        <v>0</v>
      </c>
      <c r="AB143" s="88" t="s">
        <v>177</v>
      </c>
      <c r="AC143" s="88">
        <v>0.3</v>
      </c>
      <c r="AD143" s="88" t="s">
        <v>382</v>
      </c>
      <c r="AE143" s="88">
        <v>-0.3</v>
      </c>
      <c r="AF143" s="88">
        <v>0</v>
      </c>
      <c r="AG143" s="88" t="s">
        <v>183</v>
      </c>
      <c r="AH143" s="88" t="s">
        <v>183</v>
      </c>
      <c r="AI143" s="88" t="s">
        <v>177</v>
      </c>
      <c r="AK143" s="88">
        <v>1.32</v>
      </c>
      <c r="AL143" s="88">
        <v>0</v>
      </c>
      <c r="AM143" s="88">
        <v>0</v>
      </c>
      <c r="AN143" s="88" t="s">
        <v>177</v>
      </c>
      <c r="AO143" s="88" t="s">
        <v>177</v>
      </c>
      <c r="AP143" s="88">
        <v>228</v>
      </c>
      <c r="AQ143" s="88">
        <v>1</v>
      </c>
    </row>
    <row r="144" ht="15" customHeight="1" spans="1:43" x14ac:dyDescent="0.25">
      <c r="A144" s="92">
        <v>44820</v>
      </c>
      <c r="B144" s="88" t="s">
        <v>117</v>
      </c>
      <c r="C144" s="88" t="s">
        <v>3</v>
      </c>
      <c r="D144" s="88" t="s">
        <v>121</v>
      </c>
      <c r="E144" s="88">
        <v>110</v>
      </c>
      <c r="F144" s="88">
        <v>0</v>
      </c>
      <c r="G144" s="88">
        <v>0</v>
      </c>
      <c r="H144" s="88">
        <v>0</v>
      </c>
      <c r="I144" s="88">
        <v>0</v>
      </c>
      <c r="J144" s="88">
        <v>0</v>
      </c>
      <c r="K144" s="88">
        <v>0</v>
      </c>
      <c r="L144" s="88">
        <v>0</v>
      </c>
      <c r="M144" s="88">
        <v>0</v>
      </c>
      <c r="N144" s="88">
        <v>0</v>
      </c>
      <c r="O144" s="88">
        <v>0</v>
      </c>
      <c r="P144" s="89" t="s">
        <v>437</v>
      </c>
      <c r="Q144" s="88" t="s">
        <v>438</v>
      </c>
      <c r="R144" s="88">
        <v>0</v>
      </c>
      <c r="S144" s="89" t="s">
        <v>177</v>
      </c>
      <c r="T144" s="88">
        <v>4.6</v>
      </c>
      <c r="U144" s="88">
        <v>59</v>
      </c>
      <c r="X144" s="88">
        <v>205.45</v>
      </c>
      <c r="Y144" s="88" t="s">
        <v>439</v>
      </c>
      <c r="Z144" s="88" t="s">
        <v>177</v>
      </c>
      <c r="AA144" s="88">
        <v>1</v>
      </c>
      <c r="AB144" s="88" t="s">
        <v>183</v>
      </c>
      <c r="AC144" s="88">
        <v>2.94</v>
      </c>
      <c r="AD144" s="88" t="s">
        <v>388</v>
      </c>
      <c r="AE144" s="88">
        <v>-5.87</v>
      </c>
      <c r="AF144" s="88">
        <v>0</v>
      </c>
      <c r="AG144" s="88" t="s">
        <v>183</v>
      </c>
      <c r="AH144" s="88" t="s">
        <v>183</v>
      </c>
      <c r="AI144" s="88" t="s">
        <v>177</v>
      </c>
      <c r="AK144" s="88">
        <v>4.08</v>
      </c>
      <c r="AL144" s="88">
        <v>0</v>
      </c>
      <c r="AM144" s="88">
        <v>0</v>
      </c>
      <c r="AN144" s="88" t="s">
        <v>177</v>
      </c>
      <c r="AO144" s="88" t="s">
        <v>177</v>
      </c>
      <c r="AP144" s="88">
        <v>1438</v>
      </c>
      <c r="AQ144" s="88">
        <v>2</v>
      </c>
    </row>
    <row r="145" ht="15" customHeight="1" spans="1:43" x14ac:dyDescent="0.25">
      <c r="A145" s="92">
        <v>44820</v>
      </c>
      <c r="B145" s="88" t="s">
        <v>440</v>
      </c>
      <c r="C145" s="88" t="s">
        <v>440</v>
      </c>
      <c r="D145" s="88" t="s">
        <v>441</v>
      </c>
      <c r="E145" s="88">
        <v>0</v>
      </c>
      <c r="F145" s="88">
        <v>0</v>
      </c>
      <c r="G145" s="88">
        <v>0</v>
      </c>
      <c r="H145" s="88">
        <v>0</v>
      </c>
      <c r="I145" s="88">
        <v>0</v>
      </c>
      <c r="J145" s="88">
        <v>0</v>
      </c>
      <c r="K145" s="88">
        <v>0</v>
      </c>
      <c r="L145" s="88">
        <v>0</v>
      </c>
      <c r="M145" s="88">
        <v>0</v>
      </c>
      <c r="N145" s="88">
        <v>0</v>
      </c>
      <c r="O145" s="88">
        <v>0</v>
      </c>
      <c r="R145" s="88">
        <v>0</v>
      </c>
      <c r="S145" s="89" t="s">
        <v>177</v>
      </c>
      <c r="T145" s="88">
        <v>0</v>
      </c>
      <c r="U145" s="88">
        <v>0</v>
      </c>
      <c r="X145" s="88">
        <v>0</v>
      </c>
      <c r="Y145" s="88" t="s">
        <v>177</v>
      </c>
      <c r="Z145" s="88" t="s">
        <v>177</v>
      </c>
      <c r="AA145" s="88">
        <v>0</v>
      </c>
      <c r="AB145" s="88" t="s">
        <v>177</v>
      </c>
      <c r="AD145" s="88" t="s">
        <v>177</v>
      </c>
      <c r="AE145" s="88">
        <v>0</v>
      </c>
      <c r="AF145" s="88">
        <v>0</v>
      </c>
      <c r="AG145" s="88" t="s">
        <v>177</v>
      </c>
      <c r="AH145" s="88" t="s">
        <v>177</v>
      </c>
      <c r="AI145" s="88" t="s">
        <v>177</v>
      </c>
      <c r="AL145" s="88">
        <v>0</v>
      </c>
      <c r="AM145" s="88">
        <v>0</v>
      </c>
      <c r="AN145" s="88" t="s">
        <v>177</v>
      </c>
      <c r="AO145" s="88" t="s">
        <v>177</v>
      </c>
      <c r="AP145" s="88">
        <v>0</v>
      </c>
      <c r="AQ145" s="88">
        <v>0</v>
      </c>
    </row>
    <row r="146" ht="15" customHeight="1" spans="1:43" x14ac:dyDescent="0.25">
      <c r="A146" s="92">
        <v>44820</v>
      </c>
      <c r="B146" s="88" t="s">
        <v>138</v>
      </c>
      <c r="C146" s="88" t="s">
        <v>138</v>
      </c>
      <c r="D146" s="88" t="s">
        <v>139</v>
      </c>
      <c r="E146" s="88">
        <v>0</v>
      </c>
      <c r="F146" s="88">
        <v>0</v>
      </c>
      <c r="G146" s="88">
        <v>0</v>
      </c>
      <c r="H146" s="88">
        <v>0</v>
      </c>
      <c r="I146" s="88">
        <v>0</v>
      </c>
      <c r="J146" s="88">
        <v>0</v>
      </c>
      <c r="K146" s="88">
        <v>0</v>
      </c>
      <c r="L146" s="88">
        <v>0</v>
      </c>
      <c r="M146" s="88">
        <v>0</v>
      </c>
      <c r="N146" s="88">
        <v>0</v>
      </c>
      <c r="O146" s="88">
        <v>0</v>
      </c>
      <c r="R146" s="88">
        <v>0</v>
      </c>
      <c r="S146" s="89" t="s">
        <v>177</v>
      </c>
      <c r="T146" s="88">
        <v>0</v>
      </c>
      <c r="U146" s="88">
        <v>0</v>
      </c>
      <c r="X146" s="88">
        <v>0</v>
      </c>
      <c r="Y146" s="88" t="s">
        <v>177</v>
      </c>
      <c r="Z146" s="88" t="s">
        <v>177</v>
      </c>
      <c r="AA146" s="88">
        <v>0</v>
      </c>
      <c r="AB146" s="88" t="s">
        <v>177</v>
      </c>
      <c r="AD146" s="88" t="s">
        <v>177</v>
      </c>
      <c r="AE146" s="88">
        <v>0</v>
      </c>
      <c r="AF146" s="88">
        <v>0</v>
      </c>
      <c r="AG146" s="88" t="s">
        <v>177</v>
      </c>
      <c r="AH146" s="88" t="s">
        <v>177</v>
      </c>
      <c r="AI146" s="88" t="s">
        <v>177</v>
      </c>
      <c r="AL146" s="88">
        <v>0</v>
      </c>
      <c r="AM146" s="88">
        <v>0</v>
      </c>
      <c r="AN146" s="88" t="s">
        <v>177</v>
      </c>
      <c r="AO146" s="88" t="s">
        <v>177</v>
      </c>
      <c r="AP146" s="88">
        <v>0</v>
      </c>
      <c r="AQ146" s="88">
        <v>0</v>
      </c>
    </row>
    <row r="147" ht="15" customHeight="1" spans="1:43" x14ac:dyDescent="0.25">
      <c r="A147" s="92">
        <v>44820</v>
      </c>
      <c r="B147" s="88" t="s">
        <v>70</v>
      </c>
      <c r="C147" s="88" t="s">
        <v>70</v>
      </c>
      <c r="D147" s="88" t="s">
        <v>135</v>
      </c>
      <c r="E147" s="88">
        <v>63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9" t="s">
        <v>442</v>
      </c>
      <c r="Q147" s="88" t="s">
        <v>443</v>
      </c>
      <c r="R147" s="88">
        <v>0</v>
      </c>
      <c r="S147" s="89" t="s">
        <v>177</v>
      </c>
      <c r="T147" s="88">
        <v>4.3</v>
      </c>
      <c r="U147" s="88">
        <v>17</v>
      </c>
      <c r="X147" s="88">
        <v>44.18</v>
      </c>
      <c r="Y147" s="88" t="s">
        <v>444</v>
      </c>
      <c r="Z147" s="88" t="s">
        <v>177</v>
      </c>
      <c r="AA147" s="88">
        <v>0</v>
      </c>
      <c r="AB147" s="88" t="s">
        <v>177</v>
      </c>
      <c r="AC147" s="88">
        <v>0.91</v>
      </c>
      <c r="AD147" s="88" t="s">
        <v>244</v>
      </c>
      <c r="AE147" s="88">
        <v>-4.56</v>
      </c>
      <c r="AF147" s="88">
        <v>0</v>
      </c>
      <c r="AG147" s="88" t="s">
        <v>183</v>
      </c>
      <c r="AH147" s="88" t="s">
        <v>183</v>
      </c>
      <c r="AI147" s="88" t="s">
        <v>177</v>
      </c>
      <c r="AK147" s="88">
        <v>2.48</v>
      </c>
      <c r="AL147" s="88">
        <v>0</v>
      </c>
      <c r="AM147" s="88">
        <v>0</v>
      </c>
      <c r="AN147" s="88" t="s">
        <v>177</v>
      </c>
      <c r="AO147" s="88" t="s">
        <v>177</v>
      </c>
      <c r="AP147" s="88">
        <v>1838</v>
      </c>
      <c r="AQ147" s="88">
        <v>5</v>
      </c>
    </row>
    <row r="148" ht="15" customHeight="1" spans="1:43" x14ac:dyDescent="0.25">
      <c r="A148" s="92">
        <v>44820</v>
      </c>
      <c r="B148" s="88" t="s">
        <v>117</v>
      </c>
      <c r="C148" s="88" t="s">
        <v>73</v>
      </c>
      <c r="D148" s="88" t="s">
        <v>140</v>
      </c>
      <c r="E148" s="88">
        <v>75</v>
      </c>
      <c r="F148" s="88">
        <v>0</v>
      </c>
      <c r="G148" s="88">
        <v>0</v>
      </c>
      <c r="H148" s="88">
        <v>0</v>
      </c>
      <c r="I148" s="88">
        <v>0</v>
      </c>
      <c r="J148" s="88">
        <v>0</v>
      </c>
      <c r="K148" s="88">
        <v>0</v>
      </c>
      <c r="L148" s="88">
        <v>0</v>
      </c>
      <c r="M148" s="88">
        <v>0</v>
      </c>
      <c r="N148" s="88">
        <v>0</v>
      </c>
      <c r="O148" s="88">
        <v>0</v>
      </c>
      <c r="P148" s="89" t="s">
        <v>426</v>
      </c>
      <c r="Q148" s="88" t="s">
        <v>427</v>
      </c>
      <c r="R148" s="88">
        <v>0</v>
      </c>
      <c r="S148" s="89" t="s">
        <v>177</v>
      </c>
      <c r="T148" s="88">
        <v>4.6</v>
      </c>
      <c r="U148" s="88">
        <v>59</v>
      </c>
      <c r="X148" s="88">
        <v>-10.95</v>
      </c>
      <c r="Y148" s="88" t="s">
        <v>177</v>
      </c>
      <c r="Z148" s="88" t="s">
        <v>177</v>
      </c>
      <c r="AA148" s="88">
        <v>0</v>
      </c>
      <c r="AB148" s="88" t="s">
        <v>177</v>
      </c>
      <c r="AC148" s="88">
        <v>3.65</v>
      </c>
      <c r="AD148" s="88" t="s">
        <v>445</v>
      </c>
      <c r="AE148" s="88">
        <v>-10.95</v>
      </c>
      <c r="AF148" s="88">
        <v>0</v>
      </c>
      <c r="AG148" s="88" t="s">
        <v>183</v>
      </c>
      <c r="AH148" s="88" t="s">
        <v>183</v>
      </c>
      <c r="AI148" s="88" t="s">
        <v>177</v>
      </c>
      <c r="AK148" s="88">
        <v>24.83</v>
      </c>
      <c r="AL148" s="88">
        <v>0</v>
      </c>
      <c r="AM148" s="88">
        <v>0</v>
      </c>
      <c r="AN148" s="88" t="s">
        <v>177</v>
      </c>
      <c r="AO148" s="88" t="s">
        <v>177</v>
      </c>
      <c r="AP148" s="88">
        <v>441</v>
      </c>
      <c r="AQ148" s="88">
        <v>3</v>
      </c>
    </row>
    <row r="149" ht="15" customHeight="1" spans="1:43" x14ac:dyDescent="0.25">
      <c r="A149" s="92">
        <v>44820</v>
      </c>
      <c r="B149" s="88" t="s">
        <v>128</v>
      </c>
      <c r="C149" s="88" t="s">
        <v>128</v>
      </c>
      <c r="D149" s="88" t="s">
        <v>129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R149" s="88">
        <v>0</v>
      </c>
      <c r="S149" s="89" t="s">
        <v>177</v>
      </c>
      <c r="T149" s="88">
        <v>0</v>
      </c>
      <c r="U149" s="88">
        <v>0</v>
      </c>
      <c r="X149" s="88">
        <v>0</v>
      </c>
      <c r="Y149" s="88" t="s">
        <v>177</v>
      </c>
      <c r="Z149" s="88" t="s">
        <v>177</v>
      </c>
      <c r="AA149" s="88">
        <v>0</v>
      </c>
      <c r="AB149" s="88" t="s">
        <v>177</v>
      </c>
      <c r="AD149" s="88" t="s">
        <v>177</v>
      </c>
      <c r="AE149" s="88">
        <v>0</v>
      </c>
      <c r="AF149" s="88">
        <v>0</v>
      </c>
      <c r="AG149" s="88" t="s">
        <v>177</v>
      </c>
      <c r="AH149" s="88" t="s">
        <v>177</v>
      </c>
      <c r="AI149" s="88" t="s">
        <v>177</v>
      </c>
      <c r="AL149" s="88">
        <v>0</v>
      </c>
      <c r="AM149" s="88">
        <v>0</v>
      </c>
      <c r="AN149" s="88" t="s">
        <v>177</v>
      </c>
      <c r="AO149" s="88" t="s">
        <v>177</v>
      </c>
      <c r="AP149" s="88">
        <v>0</v>
      </c>
      <c r="AQ149" s="88">
        <v>0</v>
      </c>
    </row>
    <row r="150" ht="15" customHeight="1" spans="1:43" x14ac:dyDescent="0.25">
      <c r="A150" s="92">
        <v>44820</v>
      </c>
      <c r="B150" s="88" t="s">
        <v>117</v>
      </c>
      <c r="C150" s="88" t="s">
        <v>74</v>
      </c>
      <c r="D150" s="88" t="s">
        <v>130</v>
      </c>
      <c r="E150" s="88">
        <v>30</v>
      </c>
      <c r="F150" s="88">
        <v>0</v>
      </c>
      <c r="G150" s="88">
        <v>0</v>
      </c>
      <c r="H150" s="88">
        <v>0</v>
      </c>
      <c r="I150" s="88">
        <v>0</v>
      </c>
      <c r="J150" s="88">
        <v>0</v>
      </c>
      <c r="K150" s="88">
        <v>0</v>
      </c>
      <c r="L150" s="88">
        <v>0</v>
      </c>
      <c r="M150" s="88">
        <v>0</v>
      </c>
      <c r="N150" s="88">
        <v>0</v>
      </c>
      <c r="O150" s="88">
        <v>0</v>
      </c>
      <c r="P150" s="89" t="s">
        <v>446</v>
      </c>
      <c r="Q150" s="88" t="s">
        <v>447</v>
      </c>
      <c r="R150" s="88">
        <v>0</v>
      </c>
      <c r="S150" s="89" t="s">
        <v>177</v>
      </c>
      <c r="T150" s="88">
        <v>4.6</v>
      </c>
      <c r="U150" s="88">
        <v>59</v>
      </c>
      <c r="X150" s="88">
        <v>-4.32</v>
      </c>
      <c r="Y150" s="88" t="s">
        <v>177</v>
      </c>
      <c r="Z150" s="88" t="s">
        <v>177</v>
      </c>
      <c r="AA150" s="88">
        <v>0</v>
      </c>
      <c r="AB150" s="88" t="s">
        <v>177</v>
      </c>
      <c r="AD150" s="88" t="s">
        <v>177</v>
      </c>
      <c r="AE150" s="88">
        <v>-4.32</v>
      </c>
      <c r="AF150" s="88">
        <v>0</v>
      </c>
      <c r="AG150" s="88" t="s">
        <v>177</v>
      </c>
      <c r="AH150" s="88" t="s">
        <v>183</v>
      </c>
      <c r="AI150" s="88" t="s">
        <v>177</v>
      </c>
      <c r="AK150" s="88">
        <v>0</v>
      </c>
      <c r="AL150" s="88">
        <v>0</v>
      </c>
      <c r="AM150" s="88">
        <v>0</v>
      </c>
      <c r="AN150" s="88" t="s">
        <v>177</v>
      </c>
      <c r="AO150" s="88" t="s">
        <v>177</v>
      </c>
      <c r="AP150" s="88">
        <v>776</v>
      </c>
      <c r="AQ150" s="88">
        <v>0</v>
      </c>
    </row>
    <row r="151" ht="15" customHeight="1" spans="1:43" x14ac:dyDescent="0.25">
      <c r="A151" s="88" t="s">
        <v>448</v>
      </c>
      <c r="B151" s="88" t="s">
        <v>117</v>
      </c>
      <c r="C151" s="88" t="s">
        <v>3</v>
      </c>
      <c r="D151" s="88" t="s">
        <v>121</v>
      </c>
      <c r="E151" s="88">
        <v>112</v>
      </c>
      <c r="F151" s="88">
        <v>1</v>
      </c>
      <c r="G151" s="88">
        <v>309.99</v>
      </c>
      <c r="H151" s="88">
        <v>1</v>
      </c>
      <c r="I151" s="88">
        <v>1</v>
      </c>
      <c r="J151" s="88">
        <v>309.99</v>
      </c>
      <c r="K151" s="88">
        <v>1</v>
      </c>
      <c r="L151" s="88">
        <v>0</v>
      </c>
      <c r="M151" s="88">
        <v>0</v>
      </c>
      <c r="N151" s="88">
        <v>0</v>
      </c>
      <c r="O151" s="88">
        <v>0</v>
      </c>
      <c r="P151" s="89" t="s">
        <v>449</v>
      </c>
      <c r="Q151" s="88" t="s">
        <v>310</v>
      </c>
      <c r="R151" s="88">
        <v>0</v>
      </c>
      <c r="S151" s="89" t="s">
        <v>177</v>
      </c>
      <c r="T151" s="88">
        <v>4.6</v>
      </c>
      <c r="U151" s="88">
        <v>59</v>
      </c>
      <c r="W151" s="88" t="s">
        <v>177</v>
      </c>
      <c r="X151" s="88">
        <v>356.09</v>
      </c>
      <c r="Y151" s="88" t="s">
        <v>450</v>
      </c>
      <c r="Z151" s="88" t="s">
        <v>451</v>
      </c>
      <c r="AA151" s="88">
        <v>0</v>
      </c>
      <c r="AB151" s="88" t="s">
        <v>177</v>
      </c>
      <c r="AC151" s="88">
        <v>2.97</v>
      </c>
      <c r="AD151" s="88" t="s">
        <v>383</v>
      </c>
      <c r="AE151" s="88">
        <v>-10.23</v>
      </c>
      <c r="AF151" s="88">
        <v>0</v>
      </c>
      <c r="AG151" s="88" t="s">
        <v>183</v>
      </c>
      <c r="AH151" s="88" t="s">
        <v>452</v>
      </c>
      <c r="AI151" s="88" t="s">
        <v>177</v>
      </c>
      <c r="AK151" s="88">
        <v>4.33</v>
      </c>
      <c r="AL151" s="88">
        <v>0</v>
      </c>
      <c r="AM151" s="88">
        <v>0</v>
      </c>
      <c r="AN151" s="88" t="s">
        <v>177</v>
      </c>
      <c r="AO151" s="88" t="s">
        <v>177</v>
      </c>
      <c r="AP151" s="88">
        <v>1371</v>
      </c>
      <c r="AQ151" s="88">
        <v>2</v>
      </c>
    </row>
    <row r="152" ht="15" customHeight="1" spans="1:43" x14ac:dyDescent="0.25">
      <c r="A152" s="88" t="s">
        <v>448</v>
      </c>
      <c r="B152" s="88" t="s">
        <v>117</v>
      </c>
      <c r="C152" s="88" t="s">
        <v>71</v>
      </c>
      <c r="D152" s="88" t="s">
        <v>118</v>
      </c>
      <c r="E152" s="88">
        <v>56</v>
      </c>
      <c r="F152" s="88">
        <v>0</v>
      </c>
      <c r="G152" s="88">
        <v>0</v>
      </c>
      <c r="H152" s="88">
        <v>0</v>
      </c>
      <c r="I152" s="88">
        <v>0</v>
      </c>
      <c r="J152" s="88">
        <v>0</v>
      </c>
      <c r="K152" s="88">
        <v>0</v>
      </c>
      <c r="L152" s="88">
        <v>0</v>
      </c>
      <c r="M152" s="88">
        <v>0</v>
      </c>
      <c r="N152" s="88">
        <v>0</v>
      </c>
      <c r="O152" s="88">
        <v>0</v>
      </c>
      <c r="P152" s="89" t="s">
        <v>453</v>
      </c>
      <c r="Q152" s="88" t="s">
        <v>454</v>
      </c>
      <c r="R152" s="88">
        <v>0</v>
      </c>
      <c r="S152" s="89" t="s">
        <v>177</v>
      </c>
      <c r="T152" s="88">
        <v>4.6</v>
      </c>
      <c r="U152" s="88">
        <v>59</v>
      </c>
      <c r="X152" s="88">
        <v>198.97</v>
      </c>
      <c r="Y152" s="88" t="s">
        <v>455</v>
      </c>
      <c r="Z152" s="88" t="s">
        <v>177</v>
      </c>
      <c r="AA152" s="88">
        <v>0</v>
      </c>
      <c r="AB152" s="88" t="s">
        <v>177</v>
      </c>
      <c r="AC152" s="88">
        <v>0.76</v>
      </c>
      <c r="AD152" s="88" t="s">
        <v>456</v>
      </c>
      <c r="AE152" s="88">
        <v>-6.55</v>
      </c>
      <c r="AF152" s="88">
        <v>0</v>
      </c>
      <c r="AG152" s="88" t="s">
        <v>183</v>
      </c>
      <c r="AH152" s="88" t="s">
        <v>183</v>
      </c>
      <c r="AI152" s="88" t="s">
        <v>177</v>
      </c>
      <c r="AK152" s="88">
        <v>2.75</v>
      </c>
      <c r="AL152" s="88">
        <v>0</v>
      </c>
      <c r="AM152" s="88">
        <v>0</v>
      </c>
      <c r="AN152" s="88" t="s">
        <v>177</v>
      </c>
      <c r="AO152" s="88" t="s">
        <v>177</v>
      </c>
      <c r="AP152" s="88">
        <v>829</v>
      </c>
      <c r="AQ152" s="88">
        <v>3</v>
      </c>
    </row>
    <row r="153" ht="15" customHeight="1" spans="1:43" x14ac:dyDescent="0.25">
      <c r="A153" s="88" t="s">
        <v>448</v>
      </c>
      <c r="B153" s="88" t="s">
        <v>117</v>
      </c>
      <c r="C153" s="88" t="s">
        <v>75</v>
      </c>
      <c r="D153" s="88" t="s">
        <v>122</v>
      </c>
      <c r="E153" s="88">
        <v>0</v>
      </c>
      <c r="F153" s="88">
        <v>0</v>
      </c>
      <c r="G153" s="88">
        <v>0</v>
      </c>
      <c r="H153" s="88">
        <v>0</v>
      </c>
      <c r="I153" s="88">
        <v>0</v>
      </c>
      <c r="J153" s="88">
        <v>0</v>
      </c>
      <c r="K153" s="88">
        <v>0</v>
      </c>
      <c r="L153" s="88">
        <v>0</v>
      </c>
      <c r="M153" s="88">
        <v>0</v>
      </c>
      <c r="N153" s="88">
        <v>0</v>
      </c>
      <c r="O153" s="88">
        <v>0</v>
      </c>
      <c r="P153" s="89" t="s">
        <v>453</v>
      </c>
      <c r="Q153" s="88" t="s">
        <v>454</v>
      </c>
      <c r="R153" s="88">
        <v>0</v>
      </c>
      <c r="S153" s="89" t="s">
        <v>177</v>
      </c>
      <c r="T153" s="88">
        <v>4.6</v>
      </c>
      <c r="U153" s="88">
        <v>59</v>
      </c>
      <c r="X153" s="88">
        <v>-8.11</v>
      </c>
      <c r="Y153" s="88" t="s">
        <v>177</v>
      </c>
      <c r="Z153" s="88" t="s">
        <v>177</v>
      </c>
      <c r="AA153" s="88">
        <v>0</v>
      </c>
      <c r="AB153" s="88" t="s">
        <v>177</v>
      </c>
      <c r="AC153" s="88">
        <v>1.62</v>
      </c>
      <c r="AD153" s="88" t="s">
        <v>457</v>
      </c>
      <c r="AE153" s="88">
        <v>-8.11</v>
      </c>
      <c r="AF153" s="88">
        <v>0</v>
      </c>
      <c r="AG153" s="88" t="s">
        <v>183</v>
      </c>
      <c r="AH153" s="88" t="s">
        <v>183</v>
      </c>
      <c r="AI153" s="88" t="s">
        <v>177</v>
      </c>
      <c r="AK153" s="88">
        <v>16.76</v>
      </c>
      <c r="AL153" s="88">
        <v>0</v>
      </c>
      <c r="AM153" s="88">
        <v>0</v>
      </c>
      <c r="AN153" s="88" t="s">
        <v>177</v>
      </c>
      <c r="AO153" s="88" t="s">
        <v>177</v>
      </c>
      <c r="AP153" s="88">
        <v>484</v>
      </c>
      <c r="AQ153" s="88">
        <v>5</v>
      </c>
    </row>
    <row r="154" ht="15" customHeight="1" spans="1:43" x14ac:dyDescent="0.25">
      <c r="A154" s="88" t="s">
        <v>448</v>
      </c>
      <c r="B154" s="88" t="s">
        <v>72</v>
      </c>
      <c r="C154" s="88" t="s">
        <v>72</v>
      </c>
      <c r="D154" s="88" t="s">
        <v>125</v>
      </c>
      <c r="E154" s="88">
        <v>21</v>
      </c>
      <c r="F154" s="88">
        <v>0</v>
      </c>
      <c r="G154" s="88">
        <v>0</v>
      </c>
      <c r="H154" s="88">
        <v>0</v>
      </c>
      <c r="I154" s="88">
        <v>0</v>
      </c>
      <c r="J154" s="88">
        <v>0</v>
      </c>
      <c r="K154" s="88">
        <v>0</v>
      </c>
      <c r="L154" s="88">
        <v>0</v>
      </c>
      <c r="M154" s="88">
        <v>0</v>
      </c>
      <c r="N154" s="88">
        <v>0</v>
      </c>
      <c r="O154" s="88">
        <v>0</v>
      </c>
      <c r="P154" s="89" t="s">
        <v>458</v>
      </c>
      <c r="Q154" s="88" t="s">
        <v>459</v>
      </c>
      <c r="R154" s="88">
        <v>0</v>
      </c>
      <c r="S154" s="89" t="s">
        <v>177</v>
      </c>
      <c r="T154" s="88">
        <v>4.3</v>
      </c>
      <c r="U154" s="88">
        <v>3</v>
      </c>
      <c r="X154" s="88">
        <v>4.95</v>
      </c>
      <c r="Y154" s="88" t="s">
        <v>460</v>
      </c>
      <c r="Z154" s="88" t="s">
        <v>177</v>
      </c>
      <c r="AA154" s="88">
        <v>0</v>
      </c>
      <c r="AB154" s="88" t="s">
        <v>177</v>
      </c>
      <c r="AD154" s="88" t="s">
        <v>177</v>
      </c>
      <c r="AE154" s="88">
        <v>-0.26</v>
      </c>
      <c r="AF154" s="88">
        <v>0</v>
      </c>
      <c r="AG154" s="88" t="s">
        <v>177</v>
      </c>
      <c r="AH154" s="88" t="s">
        <v>183</v>
      </c>
      <c r="AI154" s="88" t="s">
        <v>177</v>
      </c>
      <c r="AK154" s="88">
        <v>0</v>
      </c>
      <c r="AL154" s="88">
        <v>0</v>
      </c>
      <c r="AM154" s="88">
        <v>0</v>
      </c>
      <c r="AN154" s="88" t="s">
        <v>177</v>
      </c>
      <c r="AO154" s="88" t="s">
        <v>177</v>
      </c>
      <c r="AP154" s="88">
        <v>204</v>
      </c>
      <c r="AQ154" s="88">
        <v>0</v>
      </c>
    </row>
    <row r="155" ht="15" customHeight="1" spans="1:43" x14ac:dyDescent="0.25">
      <c r="A155" s="88" t="s">
        <v>448</v>
      </c>
      <c r="B155" s="88" t="s">
        <v>128</v>
      </c>
      <c r="C155" s="88" t="s">
        <v>128</v>
      </c>
      <c r="D155" s="88" t="s">
        <v>129</v>
      </c>
      <c r="E155" s="88">
        <v>0</v>
      </c>
      <c r="F155" s="88">
        <v>0</v>
      </c>
      <c r="G155" s="88">
        <v>0</v>
      </c>
      <c r="H155" s="88">
        <v>0</v>
      </c>
      <c r="I155" s="88">
        <v>0</v>
      </c>
      <c r="J155" s="88">
        <v>0</v>
      </c>
      <c r="K155" s="88">
        <v>0</v>
      </c>
      <c r="L155" s="88">
        <v>0</v>
      </c>
      <c r="M155" s="88">
        <v>0</v>
      </c>
      <c r="N155" s="88">
        <v>0</v>
      </c>
      <c r="O155" s="88">
        <v>0</v>
      </c>
      <c r="R155" s="88">
        <v>0</v>
      </c>
      <c r="S155" s="89" t="s">
        <v>177</v>
      </c>
      <c r="T155" s="88">
        <v>0</v>
      </c>
      <c r="U155" s="88">
        <v>0</v>
      </c>
      <c r="X155" s="88">
        <v>0</v>
      </c>
      <c r="Y155" s="88" t="s">
        <v>177</v>
      </c>
      <c r="Z155" s="88" t="s">
        <v>177</v>
      </c>
      <c r="AA155" s="88">
        <v>0</v>
      </c>
      <c r="AB155" s="88" t="s">
        <v>177</v>
      </c>
      <c r="AD155" s="88" t="s">
        <v>177</v>
      </c>
      <c r="AE155" s="88">
        <v>0</v>
      </c>
      <c r="AF155" s="88">
        <v>0</v>
      </c>
      <c r="AG155" s="88" t="s">
        <v>177</v>
      </c>
      <c r="AH155" s="88" t="s">
        <v>177</v>
      </c>
      <c r="AI155" s="88" t="s">
        <v>177</v>
      </c>
      <c r="AL155" s="88">
        <v>0</v>
      </c>
      <c r="AM155" s="88">
        <v>0</v>
      </c>
      <c r="AN155" s="88" t="s">
        <v>177</v>
      </c>
      <c r="AO155" s="88" t="s">
        <v>177</v>
      </c>
      <c r="AP155" s="88">
        <v>0</v>
      </c>
      <c r="AQ155" s="88">
        <v>0</v>
      </c>
    </row>
    <row r="156" ht="15" customHeight="1" spans="1:43" x14ac:dyDescent="0.25">
      <c r="A156" s="88" t="s">
        <v>448</v>
      </c>
      <c r="B156" s="88" t="s">
        <v>117</v>
      </c>
      <c r="C156" s="88" t="s">
        <v>74</v>
      </c>
      <c r="D156" s="88" t="s">
        <v>130</v>
      </c>
      <c r="E156" s="88">
        <v>30</v>
      </c>
      <c r="F156" s="88">
        <v>0</v>
      </c>
      <c r="G156" s="88">
        <v>0</v>
      </c>
      <c r="H156" s="88">
        <v>0</v>
      </c>
      <c r="I156" s="88">
        <v>0</v>
      </c>
      <c r="J156" s="88">
        <v>0</v>
      </c>
      <c r="K156" s="88">
        <v>0</v>
      </c>
      <c r="L156" s="88">
        <v>0</v>
      </c>
      <c r="M156" s="88">
        <v>0</v>
      </c>
      <c r="N156" s="88">
        <v>0</v>
      </c>
      <c r="O156" s="88">
        <v>0</v>
      </c>
      <c r="P156" s="89" t="s">
        <v>461</v>
      </c>
      <c r="Q156" s="88" t="s">
        <v>462</v>
      </c>
      <c r="R156" s="88">
        <v>0</v>
      </c>
      <c r="S156" s="89" t="s">
        <v>177</v>
      </c>
      <c r="T156" s="88">
        <v>4.6</v>
      </c>
      <c r="U156" s="88">
        <v>59</v>
      </c>
      <c r="X156" s="88">
        <v>-3.03</v>
      </c>
      <c r="Y156" s="88" t="s">
        <v>177</v>
      </c>
      <c r="Z156" s="88" t="s">
        <v>177</v>
      </c>
      <c r="AA156" s="88">
        <v>0</v>
      </c>
      <c r="AB156" s="88" t="s">
        <v>177</v>
      </c>
      <c r="AD156" s="88" t="s">
        <v>177</v>
      </c>
      <c r="AE156" s="88">
        <v>-3.03</v>
      </c>
      <c r="AF156" s="88">
        <v>0</v>
      </c>
      <c r="AG156" s="88" t="s">
        <v>177</v>
      </c>
      <c r="AH156" s="88" t="s">
        <v>183</v>
      </c>
      <c r="AI156" s="88" t="s">
        <v>177</v>
      </c>
      <c r="AK156" s="88">
        <v>0</v>
      </c>
      <c r="AL156" s="88">
        <v>0</v>
      </c>
      <c r="AM156" s="88">
        <v>0</v>
      </c>
      <c r="AN156" s="88" t="s">
        <v>177</v>
      </c>
      <c r="AO156" s="88" t="s">
        <v>177</v>
      </c>
      <c r="AP156" s="88">
        <v>664</v>
      </c>
      <c r="AQ156" s="88">
        <v>0</v>
      </c>
    </row>
    <row r="157" ht="15" customHeight="1" spans="1:43" x14ac:dyDescent="0.25">
      <c r="A157" s="88" t="s">
        <v>448</v>
      </c>
      <c r="B157" s="88" t="s">
        <v>117</v>
      </c>
      <c r="C157" s="88" t="s">
        <v>73</v>
      </c>
      <c r="D157" s="88" t="s">
        <v>140</v>
      </c>
      <c r="E157" s="88">
        <v>75</v>
      </c>
      <c r="F157" s="88">
        <v>0</v>
      </c>
      <c r="G157" s="88">
        <v>0</v>
      </c>
      <c r="H157" s="88">
        <v>0</v>
      </c>
      <c r="I157" s="88">
        <v>0</v>
      </c>
      <c r="J157" s="88">
        <v>0</v>
      </c>
      <c r="K157" s="88">
        <v>0</v>
      </c>
      <c r="L157" s="88">
        <v>0</v>
      </c>
      <c r="M157" s="88">
        <v>0</v>
      </c>
      <c r="N157" s="88">
        <v>0</v>
      </c>
      <c r="O157" s="88">
        <v>0</v>
      </c>
      <c r="P157" s="89" t="s">
        <v>453</v>
      </c>
      <c r="Q157" s="88" t="s">
        <v>454</v>
      </c>
      <c r="R157" s="88">
        <v>0</v>
      </c>
      <c r="S157" s="89" t="s">
        <v>177</v>
      </c>
      <c r="T157" s="88">
        <v>4.6</v>
      </c>
      <c r="U157" s="88">
        <v>59</v>
      </c>
      <c r="X157" s="88">
        <v>-7.2</v>
      </c>
      <c r="Y157" s="88" t="s">
        <v>177</v>
      </c>
      <c r="Z157" s="88" t="s">
        <v>177</v>
      </c>
      <c r="AA157" s="88">
        <v>0</v>
      </c>
      <c r="AB157" s="88" t="s">
        <v>177</v>
      </c>
      <c r="AC157" s="88">
        <v>3.6</v>
      </c>
      <c r="AD157" s="88" t="s">
        <v>311</v>
      </c>
      <c r="AE157" s="88">
        <v>-7.2</v>
      </c>
      <c r="AF157" s="88">
        <v>0</v>
      </c>
      <c r="AG157" s="88" t="s">
        <v>183</v>
      </c>
      <c r="AH157" s="88" t="s">
        <v>183</v>
      </c>
      <c r="AI157" s="88" t="s">
        <v>177</v>
      </c>
      <c r="AK157" s="88">
        <v>14.31</v>
      </c>
      <c r="AL157" s="88">
        <v>0</v>
      </c>
      <c r="AM157" s="88">
        <v>0</v>
      </c>
      <c r="AN157" s="88" t="s">
        <v>177</v>
      </c>
      <c r="AO157" s="88" t="s">
        <v>177</v>
      </c>
      <c r="AP157" s="88">
        <v>503</v>
      </c>
      <c r="AQ157" s="88">
        <v>2</v>
      </c>
    </row>
    <row r="158" ht="15" customHeight="1" spans="1:43" x14ac:dyDescent="0.25">
      <c r="A158" s="88" t="s">
        <v>448</v>
      </c>
      <c r="B158" s="88" t="s">
        <v>138</v>
      </c>
      <c r="C158" s="88" t="s">
        <v>138</v>
      </c>
      <c r="D158" s="88" t="s">
        <v>139</v>
      </c>
      <c r="E158" s="88">
        <v>0</v>
      </c>
      <c r="F158" s="88">
        <v>0</v>
      </c>
      <c r="G158" s="88">
        <v>0</v>
      </c>
      <c r="H158" s="88">
        <v>0</v>
      </c>
      <c r="I158" s="88">
        <v>0</v>
      </c>
      <c r="J158" s="88">
        <v>0</v>
      </c>
      <c r="K158" s="88">
        <v>0</v>
      </c>
      <c r="L158" s="88">
        <v>0</v>
      </c>
      <c r="M158" s="88">
        <v>0</v>
      </c>
      <c r="N158" s="88">
        <v>0</v>
      </c>
      <c r="O158" s="88">
        <v>0</v>
      </c>
      <c r="R158" s="88">
        <v>0</v>
      </c>
      <c r="S158" s="89" t="s">
        <v>177</v>
      </c>
      <c r="T158" s="88">
        <v>0</v>
      </c>
      <c r="U158" s="88">
        <v>0</v>
      </c>
      <c r="X158" s="88">
        <v>0</v>
      </c>
      <c r="Y158" s="88" t="s">
        <v>177</v>
      </c>
      <c r="Z158" s="88" t="s">
        <v>177</v>
      </c>
      <c r="AA158" s="88">
        <v>0</v>
      </c>
      <c r="AB158" s="88" t="s">
        <v>177</v>
      </c>
      <c r="AD158" s="88" t="s">
        <v>177</v>
      </c>
      <c r="AE158" s="88">
        <v>0</v>
      </c>
      <c r="AF158" s="88">
        <v>0</v>
      </c>
      <c r="AG158" s="88" t="s">
        <v>177</v>
      </c>
      <c r="AH158" s="88" t="s">
        <v>177</v>
      </c>
      <c r="AI158" s="88" t="s">
        <v>177</v>
      </c>
      <c r="AL158" s="88">
        <v>0</v>
      </c>
      <c r="AM158" s="88">
        <v>0</v>
      </c>
      <c r="AN158" s="88" t="s">
        <v>177</v>
      </c>
      <c r="AO158" s="88" t="s">
        <v>177</v>
      </c>
      <c r="AP158" s="88">
        <v>0</v>
      </c>
      <c r="AQ158" s="88">
        <v>0</v>
      </c>
    </row>
    <row r="159" ht="15" customHeight="1" spans="1:43" x14ac:dyDescent="0.25">
      <c r="A159" s="88" t="s">
        <v>448</v>
      </c>
      <c r="B159" s="88" t="s">
        <v>440</v>
      </c>
      <c r="C159" s="88" t="s">
        <v>440</v>
      </c>
      <c r="D159" s="88" t="s">
        <v>463</v>
      </c>
      <c r="E159" s="88">
        <v>0</v>
      </c>
      <c r="F159" s="88">
        <v>0</v>
      </c>
      <c r="G159" s="88">
        <v>0</v>
      </c>
      <c r="H159" s="88">
        <v>0</v>
      </c>
      <c r="I159" s="88">
        <v>0</v>
      </c>
      <c r="J159" s="88">
        <v>0</v>
      </c>
      <c r="K159" s="88">
        <v>0</v>
      </c>
      <c r="L159" s="88">
        <v>0</v>
      </c>
      <c r="M159" s="88">
        <v>0</v>
      </c>
      <c r="N159" s="88">
        <v>0</v>
      </c>
      <c r="O159" s="88">
        <v>0</v>
      </c>
      <c r="R159" s="88">
        <v>0</v>
      </c>
      <c r="S159" s="89" t="s">
        <v>177</v>
      </c>
      <c r="T159" s="88">
        <v>0</v>
      </c>
      <c r="U159" s="88">
        <v>0</v>
      </c>
      <c r="X159" s="88">
        <v>0</v>
      </c>
      <c r="Y159" s="88" t="s">
        <v>177</v>
      </c>
      <c r="Z159" s="88" t="s">
        <v>177</v>
      </c>
      <c r="AA159" s="88">
        <v>0</v>
      </c>
      <c r="AB159" s="88" t="s">
        <v>177</v>
      </c>
      <c r="AD159" s="88" t="s">
        <v>177</v>
      </c>
      <c r="AE159" s="88">
        <v>0</v>
      </c>
      <c r="AF159" s="88">
        <v>0</v>
      </c>
      <c r="AG159" s="88" t="s">
        <v>177</v>
      </c>
      <c r="AH159" s="88" t="s">
        <v>177</v>
      </c>
      <c r="AI159" s="88" t="s">
        <v>177</v>
      </c>
      <c r="AL159" s="88">
        <v>0</v>
      </c>
      <c r="AM159" s="88">
        <v>0</v>
      </c>
      <c r="AN159" s="88" t="s">
        <v>177</v>
      </c>
      <c r="AO159" s="88" t="s">
        <v>177</v>
      </c>
      <c r="AP159" s="88">
        <v>0</v>
      </c>
      <c r="AQ159" s="88">
        <v>0</v>
      </c>
    </row>
    <row r="160" ht="15" customHeight="1" spans="1:43" x14ac:dyDescent="0.25">
      <c r="A160" s="88" t="s">
        <v>448</v>
      </c>
      <c r="B160" s="88" t="s">
        <v>70</v>
      </c>
      <c r="C160" s="88" t="s">
        <v>70</v>
      </c>
      <c r="D160" s="88" t="s">
        <v>135</v>
      </c>
      <c r="E160" s="88">
        <v>63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9" t="s">
        <v>464</v>
      </c>
      <c r="Q160" s="88" t="s">
        <v>465</v>
      </c>
      <c r="R160" s="88">
        <v>0</v>
      </c>
      <c r="S160" s="89" t="s">
        <v>177</v>
      </c>
      <c r="T160" s="88">
        <v>4.3</v>
      </c>
      <c r="U160" s="88">
        <v>17</v>
      </c>
      <c r="X160" s="88">
        <v>-11.41</v>
      </c>
      <c r="Y160" s="88" t="s">
        <v>177</v>
      </c>
      <c r="Z160" s="88" t="s">
        <v>177</v>
      </c>
      <c r="AA160" s="88">
        <v>0</v>
      </c>
      <c r="AB160" s="88" t="s">
        <v>177</v>
      </c>
      <c r="AC160" s="88">
        <v>1.27</v>
      </c>
      <c r="AD160" s="88" t="s">
        <v>466</v>
      </c>
      <c r="AE160" s="88">
        <v>-11.41</v>
      </c>
      <c r="AF160" s="88">
        <v>32.71</v>
      </c>
      <c r="AG160" s="88" t="s">
        <v>467</v>
      </c>
      <c r="AH160" s="88" t="s">
        <v>183</v>
      </c>
      <c r="AI160" s="88" t="s">
        <v>183</v>
      </c>
      <c r="AJ160" s="88">
        <v>5.7</v>
      </c>
      <c r="AK160" s="88">
        <v>5.32</v>
      </c>
      <c r="AL160" s="88">
        <v>373.18</v>
      </c>
      <c r="AM160" s="88">
        <v>2</v>
      </c>
      <c r="AN160" s="88" t="s">
        <v>183</v>
      </c>
      <c r="AO160" s="88" t="s">
        <v>468</v>
      </c>
      <c r="AP160" s="88">
        <v>2146</v>
      </c>
      <c r="AQ160" s="88">
        <v>9</v>
      </c>
    </row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</sheetData>
  <autoFilter ref="A1:A44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K19" sqref="K19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f>'VU-60120-4P3CCT'!F1</f>
        <v>44805</v>
      </c>
      <c r="G1" s="6">
        <f>'VU-60120-4P3CCT'!G1</f>
        <v>44806</v>
      </c>
      <c r="H1" s="6">
        <f>'VU-60120-4P3CCT'!H1</f>
        <v>44807</v>
      </c>
      <c r="I1" s="6">
        <f>'VU-60120-4P3CCT'!I1</f>
        <v>44808</v>
      </c>
      <c r="J1" s="6">
        <f>'VU-60120-4P3CCT'!J1</f>
        <v>44809</v>
      </c>
      <c r="K1" s="6">
        <f>'VU-60120-4P3CCT'!K1</f>
        <v>44810</v>
      </c>
      <c r="L1" s="6">
        <f>'VU-60120-4P3CCT'!L1</f>
        <v>44811</v>
      </c>
      <c r="M1" s="6">
        <f>'VU-60120-4P3CCT'!M1</f>
        <v>44812</v>
      </c>
      <c r="N1" s="6">
        <f>'VU-60120-4P3CCT'!N1</f>
        <v>44813</v>
      </c>
      <c r="O1" s="6">
        <f>'VU-60120-4P3CCT'!O1</f>
        <v>44814</v>
      </c>
      <c r="P1" s="6">
        <f>'VU-60120-4P3CCT'!P1</f>
        <v>44815</v>
      </c>
      <c r="Q1" s="6">
        <f>'VU-60120-4P3CCT'!Q1</f>
        <v>44816</v>
      </c>
      <c r="R1" s="6">
        <f>'VU-60120-4P3CCT'!R1</f>
        <v>44817</v>
      </c>
      <c r="S1" s="6">
        <f>'VU-60120-4P3CCT'!S1</f>
        <v>44818</v>
      </c>
      <c r="T1" s="6">
        <f>'VU-60120-4P3CCT'!T1</f>
        <v>44819</v>
      </c>
      <c r="U1" s="6">
        <f>'VU-60120-4P3CCT'!U1</f>
        <v>44820</v>
      </c>
      <c r="V1" s="6">
        <f>'VU-60120-4P3CCT'!V1</f>
        <v>44821</v>
      </c>
      <c r="W1" s="6">
        <f>'VU-60120-4P3CCT'!W1</f>
        <v>44822</v>
      </c>
      <c r="X1" s="6">
        <f>'VU-60120-4P3CCT'!X1</f>
        <v>44823</v>
      </c>
      <c r="Y1" s="6">
        <f>'VU-60120-4P3CCT'!Y1</f>
        <v>44824</v>
      </c>
      <c r="Z1" s="6">
        <f>'VU-60120-4P3CCT'!Z1</f>
        <v>44825</v>
      </c>
      <c r="AA1" s="6">
        <f>'VU-60120-4P3CCT'!AA1</f>
        <v>44826</v>
      </c>
      <c r="AB1" s="6">
        <f>'VU-60120-4P3CCT'!AB1</f>
        <v>44827</v>
      </c>
      <c r="AC1" s="6">
        <f>'VU-60120-4P3CCT'!AC1</f>
        <v>44828</v>
      </c>
      <c r="AD1" s="6">
        <f>'VU-60120-4P3CCT'!AD1</f>
        <v>44829</v>
      </c>
      <c r="AE1" s="6">
        <f>'VU-60120-4P3CCT'!AE1</f>
        <v>44830</v>
      </c>
      <c r="AF1" s="6">
        <f>'VU-60120-4P3CCT'!AF1</f>
        <v>44831</v>
      </c>
      <c r="AG1" s="6">
        <f>'VU-60120-4P3CCT'!AG1</f>
        <v>44832</v>
      </c>
      <c r="AH1" s="6">
        <f>'VU-60120-4P3CCT'!AH1</f>
        <v>44833</v>
      </c>
      <c r="AI1" s="6">
        <f>'VU-60120-4P3CCT'!AI1</f>
        <v>44834</v>
      </c>
      <c r="AJ1" s="6"/>
    </row>
    <row r="2" ht="19" customHeight="1" spans="1:36" x14ac:dyDescent="0.25">
      <c r="A2" s="7" t="s">
        <v>75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1</v>
      </c>
      <c r="D3" s="4">
        <f>SUM(Q3:W3)</f>
        <v>1</v>
      </c>
      <c r="E3" s="9">
        <f>SUM(F3:AJ3)</f>
        <v>2</v>
      </c>
      <c r="F3" s="9">
        <f>SUMIFS(亿数通产品表现!$J:$J,亿数通产品表现!$A:$A,'HEH-6PSM22'!F1,亿数通产品表现!$D:$D,'HEH-6PSM22'!$A$2)</f>
        <v>0</v>
      </c>
      <c r="G3" s="9">
        <f>SUMIFS(亿数通产品表现!$J:$J,亿数通产品表现!$A:$A,'HEH-6PSM22'!G1,亿数通产品表现!$D:$D,'HEH-6PSM22'!$A$2)</f>
        <v>0</v>
      </c>
      <c r="H3" s="9">
        <f>SUMIFS(亿数通产品表现!$J:$J,亿数通产品表现!$A:$A,'HEH-6PSM22'!H1,亿数通产品表现!$D:$D,'HEH-6PSM22'!$A$2)</f>
        <v>0</v>
      </c>
      <c r="I3" s="9">
        <f>SUMIFS(亿数通产品表现!$J:$J,亿数通产品表现!$A:$A,'HEH-6PSM22'!I1,亿数通产品表现!$D:$D,'HEH-6PSM22'!$A$2)</f>
        <v>1</v>
      </c>
      <c r="J3" s="9">
        <f>SUMIFS(亿数通产品表现!$J:$J,亿数通产品表现!$A:$A,'HEH-6PSM22'!J1,亿数通产品表现!$D:$D,'HEH-6PSM22'!$A$2)</f>
        <v>0</v>
      </c>
      <c r="K3" s="9">
        <f>SUMIFS(亿数通产品表现!$J:$J,亿数通产品表现!$A:$A,'HEH-6PSM22'!K1,亿数通产品表现!$D:$D,'HEH-6PSM22'!$A$2)</f>
        <v>0</v>
      </c>
      <c r="L3" s="9">
        <f>SUMIFS(亿数通产品表现!$J:$J,亿数通产品表现!$A:$A,'HEH-6PSM22'!L1,亿数通产品表现!$D:$D,'HEH-6PSM22'!$A$2)</f>
        <v>0</v>
      </c>
      <c r="M3" s="9">
        <f>SUMIFS(亿数通产品表现!$J:$J,亿数通产品表现!$A:$A,'HEH-6PSM22'!M1,亿数通产品表现!$D:$D,'HEH-6PSM22'!$A$2)</f>
        <v>0</v>
      </c>
      <c r="N3" s="9">
        <f>SUMIFS(亿数通产品表现!$J:$J,亿数通产品表现!$A:$A,'HEH-6PSM22'!N1,亿数通产品表现!$D:$D,'HEH-6PSM22'!$A$2)</f>
        <v>0</v>
      </c>
      <c r="O3" s="9">
        <f>SUMIFS(亿数通产品表现!$J:$J,亿数通产品表现!$A:$A,'HEH-6PSM22'!O1,亿数通产品表现!$D:$D,'HEH-6PSM22'!$A$2)</f>
        <v>0</v>
      </c>
      <c r="P3" s="9">
        <f>SUMIFS(亿数通产品表现!$J:$J,亿数通产品表现!$A:$A,'HEH-6PSM22'!P1,亿数通产品表现!$D:$D,'HEH-6PSM22'!$A$2)</f>
        <v>0</v>
      </c>
      <c r="Q3" s="9">
        <f>SUMIFS(亿数通产品表现!$J:$J,亿数通产品表现!$A:$A,'HEH-6PSM22'!Q1,亿数通产品表现!$D:$D,'HEH-6PSM22'!$A$2)</f>
        <v>0</v>
      </c>
      <c r="R3" s="9">
        <f>SUMIFS(亿数通产品表现!$J:$J,亿数通产品表现!$A:$A,'HEH-6PSM22'!R1,亿数通产品表现!$D:$D,'HEH-6PSM22'!$A$2)</f>
        <v>0</v>
      </c>
      <c r="S3" s="9">
        <f>SUMIFS(亿数通产品表现!$J:$J,亿数通产品表现!$A:$A,'HEH-6PSM22'!S1,亿数通产品表现!$D:$D,'HEH-6PSM22'!$A$2)</f>
        <v>0</v>
      </c>
      <c r="T3" s="9">
        <f>SUMIFS(亿数通产品表现!$J:$J,亿数通产品表现!$A:$A,'HEH-6PSM22'!T1,亿数通产品表现!$D:$D,'HEH-6PSM22'!$A$2)</f>
        <v>0</v>
      </c>
      <c r="U3" s="9">
        <f>SUMIFS(亿数通产品表现!$J:$J,亿数通产品表现!$A:$A,'HEH-6PSM22'!U1,亿数通产品表现!$D:$D,'HEH-6PSM22'!$A$2)</f>
        <v>1</v>
      </c>
      <c r="V3" s="9">
        <f>SUMIFS(亿数通产品表现!$J:$J,亿数通产品表现!$A:$A,'HEH-6PSM22'!V1,亿数通产品表现!$D:$D,'HEH-6PSM22'!$A$2)</f>
        <v>0</v>
      </c>
      <c r="W3" s="9">
        <f>SUMIFS(亿数通产品表现!$J:$J,亿数通产品表现!$A:$A,'HEH-6PSM22'!W1,亿数通产品表现!$D:$D,'HEH-6PSM22'!$A$2)</f>
        <v>0</v>
      </c>
      <c r="X3" s="9">
        <f>SUMIFS(亿数通产品表现!$J:$J,亿数通产品表现!$A:$A,'HEH-6PSM22'!X1,亿数通产品表现!$D:$D,'HEH-6PSM22'!$A$2)</f>
        <v>0</v>
      </c>
      <c r="Y3" s="9">
        <f>SUMIFS(亿数通产品表现!$J:$J,亿数通产品表现!$A:$A,'HEH-6PSM22'!Y1,亿数通产品表现!$D:$D,'HEH-6PSM22'!$A$2)</f>
        <v>0</v>
      </c>
      <c r="Z3" s="9">
        <f>SUMIFS(亿数通产品表现!$J:$J,亿数通产品表现!$A:$A,'HEH-6PSM22'!Z1,亿数通产品表现!$D:$D,'HEH-6PSM22'!$A$2)</f>
        <v>0</v>
      </c>
      <c r="AA3" s="9">
        <f>SUMIFS(亿数通产品表现!$J:$J,亿数通产品表现!$A:$A,'HEH-6PSM22'!AA1,亿数通产品表现!$D:$D,'HEH-6PSM22'!$A$2)</f>
        <v>0</v>
      </c>
      <c r="AB3" s="9">
        <f>SUMIFS(亿数通产品表现!$J:$J,亿数通产品表现!$A:$A,'HEH-6PSM22'!AB1,亿数通产品表现!$D:$D,'HEH-6PSM22'!$A$2)</f>
        <v>0</v>
      </c>
      <c r="AC3" s="9">
        <f>SUMIFS(亿数通产品表现!$J:$J,亿数通产品表现!$A:$A,'HEH-6PSM22'!AC1,亿数通产品表现!$D:$D,'HEH-6PSM22'!$A$2)</f>
        <v>0</v>
      </c>
      <c r="AD3" s="9">
        <f>SUMIFS(亿数通产品表现!$J:$J,亿数通产品表现!$A:$A,'HEH-6PSM22'!AD1,亿数通产品表现!$D:$D,'HEH-6PSM22'!$A$2)</f>
        <v>0</v>
      </c>
      <c r="AE3" s="9">
        <f>SUMIFS(亿数通产品表现!$J:$J,亿数通产品表现!$A:$A,'HEH-6PSM22'!AE1,亿数通产品表现!$D:$D,'HEH-6PSM22'!$A$2)</f>
        <v>0</v>
      </c>
      <c r="AF3" s="9">
        <f>SUMIFS(亿数通产品表现!$J:$J,亿数通产品表现!$A:$A,'HEH-6PSM22'!AF1,亿数通产品表现!$D:$D,'HEH-6PSM22'!$A$2)</f>
        <v>0</v>
      </c>
      <c r="AG3" s="9">
        <f>SUMIFS(亿数通产品表现!$J:$J,亿数通产品表现!$A:$A,'HEH-6PSM22'!AG1,亿数通产品表现!$D:$D,'HEH-6PSM22'!$A$2)</f>
        <v>0</v>
      </c>
      <c r="AH3" s="9">
        <f>SUMIFS(亿数通产品表现!$J:$J,亿数通产品表现!$A:$A,'HEH-6PSM22'!AH1,亿数通产品表现!$D:$D,'HEH-6PSM22'!$A$2)</f>
        <v>0</v>
      </c>
      <c r="AI3" s="9">
        <f>SUMIFS(亿数通产品表现!$J:$J,亿数通产品表现!$A:$A,'HEH-6PSM22'!AI1,亿数通产品表现!$D:$D,'HEH-6PSM22'!$A$2)</f>
        <v>0</v>
      </c>
      <c r="AJ3" s="9">
        <f>SUMIFS(亿数通产品表现!$J:$J,亿数通产品表现!$A:$A,'HEH-6PSM22'!AJ1,亿数通产品表现!$D:$D,'HEH-6PSM22'!$A$2)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89.99</v>
      </c>
      <c r="D4" s="4">
        <f>SUM(Q4:W4)</f>
        <v>89.99</v>
      </c>
      <c r="E4" s="9">
        <f t="shared" ref="E4:E5" si="1">SUM(F4:AJ4)</f>
        <v>179.98</v>
      </c>
      <c r="F4" s="9">
        <f>SUMIFS(亿数通产品表现!$N:$N,亿数通产品表现!$A:$A,'HEH-6PSM22'!F1,亿数通产品表现!$D:$D,'HEH-6PSM22'!$A$2)</f>
        <v>0</v>
      </c>
      <c r="G4" s="9">
        <f>SUMIFS(亿数通产品表现!$N:$N,亿数通产品表现!$A:$A,'HEH-6PSM22'!G1,亿数通产品表现!$D:$D,'HEH-6PSM22'!$A$2)</f>
        <v>0</v>
      </c>
      <c r="H4" s="9">
        <f>SUMIFS(亿数通产品表现!$N:$N,亿数通产品表现!$A:$A,'HEH-6PSM22'!H1,亿数通产品表现!$D:$D,'HEH-6PSM22'!$A$2)</f>
        <v>0</v>
      </c>
      <c r="I4" s="9">
        <f>SUMIFS(亿数通产品表现!$N:$N,亿数通产品表现!$A:$A,'HEH-6PSM22'!I1,亿数通产品表现!$D:$D,'HEH-6PSM22'!$A$2)</f>
        <v>89.99</v>
      </c>
      <c r="J4" s="9">
        <f>SUMIFS(亿数通产品表现!$N:$N,亿数通产品表现!$A:$A,'HEH-6PSM22'!J1,亿数通产品表现!$D:$D,'HEH-6PSM22'!$A$2)</f>
        <v>0</v>
      </c>
      <c r="K4" s="9">
        <f>SUMIFS(亿数通产品表现!$N:$N,亿数通产品表现!$A:$A,'HEH-6PSM22'!K1,亿数通产品表现!$D:$D,'HEH-6PSM22'!$A$2)</f>
        <v>0</v>
      </c>
      <c r="L4" s="9">
        <f>SUMIFS(亿数通产品表现!$N:$N,亿数通产品表现!$A:$A,'HEH-6PSM22'!L1,亿数通产品表现!$D:$D,'HEH-6PSM22'!$A$2)</f>
        <v>0</v>
      </c>
      <c r="M4" s="9">
        <f>SUMIFS(亿数通产品表现!$N:$N,亿数通产品表现!$A:$A,'HEH-6PSM22'!M1,亿数通产品表现!$D:$D,'HEH-6PSM22'!$A$2)</f>
        <v>0</v>
      </c>
      <c r="N4" s="9">
        <f>SUMIFS(亿数通产品表现!$N:$N,亿数通产品表现!$A:$A,'HEH-6PSM22'!N1,亿数通产品表现!$D:$D,'HEH-6PSM22'!$A$2)</f>
        <v>0</v>
      </c>
      <c r="O4" s="9">
        <f>SUMIFS(亿数通产品表现!$N:$N,亿数通产品表现!$A:$A,'HEH-6PSM22'!O1,亿数通产品表现!$D:$D,'HEH-6PSM22'!$A$2)</f>
        <v>0</v>
      </c>
      <c r="P4" s="9">
        <f>SUMIFS(亿数通产品表现!$N:$N,亿数通产品表现!$A:$A,'HEH-6PSM22'!P1,亿数通产品表现!$D:$D,'HEH-6PSM22'!$A$2)</f>
        <v>0</v>
      </c>
      <c r="Q4" s="9">
        <f>SUMIFS(亿数通产品表现!$N:$N,亿数通产品表现!$A:$A,'HEH-6PSM22'!Q1,亿数通产品表现!$D:$D,'HEH-6PSM22'!$A$2)</f>
        <v>0</v>
      </c>
      <c r="R4" s="9">
        <f>SUMIFS(亿数通产品表现!$N:$N,亿数通产品表现!$A:$A,'HEH-6PSM22'!R1,亿数通产品表现!$D:$D,'HEH-6PSM22'!$A$2)</f>
        <v>0</v>
      </c>
      <c r="S4" s="9">
        <f>SUMIFS(亿数通产品表现!$N:$N,亿数通产品表现!$A:$A,'HEH-6PSM22'!S1,亿数通产品表现!$D:$D,'HEH-6PSM22'!$A$2)</f>
        <v>0</v>
      </c>
      <c r="T4" s="9">
        <f>SUMIFS(亿数通产品表现!$N:$N,亿数通产品表现!$A:$A,'HEH-6PSM22'!T1,亿数通产品表现!$D:$D,'HEH-6PSM22'!$A$2)</f>
        <v>0</v>
      </c>
      <c r="U4" s="9">
        <f>SUMIFS(亿数通产品表现!$N:$N,亿数通产品表现!$A:$A,'HEH-6PSM22'!U1,亿数通产品表现!$D:$D,'HEH-6PSM22'!$A$2)</f>
        <v>89.99</v>
      </c>
      <c r="V4" s="9">
        <f>SUMIFS(亿数通产品表现!$N:$N,亿数通产品表现!$A:$A,'HEH-6PSM22'!V1,亿数通产品表现!$D:$D,'HEH-6PSM22'!$A$2)</f>
        <v>0</v>
      </c>
      <c r="W4" s="9">
        <f>SUMIFS(亿数通产品表现!$N:$N,亿数通产品表现!$A:$A,'HEH-6PSM22'!W1,亿数通产品表现!$D:$D,'HEH-6PSM22'!$A$2)</f>
        <v>0</v>
      </c>
      <c r="X4" s="9">
        <f>SUMIFS(亿数通产品表现!$N:$N,亿数通产品表现!$A:$A,'HEH-6PSM22'!X1,亿数通产品表现!$D:$D,'HEH-6PSM22'!$A$2)</f>
        <v>0</v>
      </c>
      <c r="Y4" s="9">
        <f>SUMIFS(亿数通产品表现!$N:$N,亿数通产品表现!$A:$A,'HEH-6PSM22'!Y1,亿数通产品表现!$D:$D,'HEH-6PSM22'!$A$2)</f>
        <v>0</v>
      </c>
      <c r="Z4" s="9">
        <f>SUMIFS(亿数通产品表现!$N:$N,亿数通产品表现!$A:$A,'HEH-6PSM22'!Z1,亿数通产品表现!$D:$D,'HEH-6PSM22'!$A$2)</f>
        <v>0</v>
      </c>
      <c r="AA4" s="9">
        <f>SUMIFS(亿数通产品表现!$N:$N,亿数通产品表现!$A:$A,'HEH-6PSM22'!AA1,亿数通产品表现!$D:$D,'HEH-6PSM22'!$A$2)</f>
        <v>0</v>
      </c>
      <c r="AB4" s="9">
        <f>SUMIFS(亿数通产品表现!$N:$N,亿数通产品表现!$A:$A,'HEH-6PSM22'!AB1,亿数通产品表现!$D:$D,'HEH-6PSM22'!$A$2)</f>
        <v>0</v>
      </c>
      <c r="AC4" s="9">
        <f>SUMIFS(亿数通产品表现!$N:$N,亿数通产品表现!$A:$A,'HEH-6PSM22'!AC1,亿数通产品表现!$D:$D,'HEH-6PSM22'!$A$2)</f>
        <v>0</v>
      </c>
      <c r="AD4" s="9">
        <f>SUMIFS(亿数通产品表现!$N:$N,亿数通产品表现!$A:$A,'HEH-6PSM22'!AD1,亿数通产品表现!$D:$D,'HEH-6PSM22'!$A$2)</f>
        <v>0</v>
      </c>
      <c r="AE4" s="9">
        <f>SUMIFS(亿数通产品表现!$N:$N,亿数通产品表现!$A:$A,'HEH-6PSM22'!AE1,亿数通产品表现!$D:$D,'HEH-6PSM22'!$A$2)</f>
        <v>0</v>
      </c>
      <c r="AF4" s="9">
        <f>SUMIFS(亿数通产品表现!$N:$N,亿数通产品表现!$A:$A,'HEH-6PSM22'!AF1,亿数通产品表现!$D:$D,'HEH-6PSM22'!$A$2)</f>
        <v>0</v>
      </c>
      <c r="AG4" s="9">
        <f>SUMIFS(亿数通产品表现!$N:$N,亿数通产品表现!$A:$A,'HEH-6PSM22'!AG1,亿数通产品表现!$D:$D,'HEH-6PSM22'!$A$2)</f>
        <v>0</v>
      </c>
      <c r="AH4" s="9">
        <f>SUMIFS(亿数通产品表现!$N:$N,亿数通产品表现!$A:$A,'HEH-6PSM22'!AH1,亿数通产品表现!$D:$D,'HEH-6PSM22'!$A$2)</f>
        <v>0</v>
      </c>
      <c r="AI4" s="9">
        <f>SUMIFS(亿数通产品表现!$N:$N,亿数通产品表现!$A:$A,'HEH-6PSM22'!AI1,亿数通产品表现!$D:$D,'HEH-6PSM22'!$A$2)</f>
        <v>0</v>
      </c>
      <c r="AJ4" s="9">
        <f>SUMIFS(亿数通产品表现!$N:$N,亿数通产品表现!$A:$A,'HEH-6PSM22'!AJ1,亿数通产品表现!$D:$D,'HEH-6PSM22'!$A$2)</f>
        <v>0</v>
      </c>
    </row>
    <row r="5" ht="19" customHeight="1" spans="1:36" x14ac:dyDescent="0.25">
      <c r="A5" s="11"/>
      <c r="B5" s="4" t="s">
        <v>17</v>
      </c>
      <c r="C5" s="4">
        <f t="shared" si="0"/>
        <v>89.99</v>
      </c>
      <c r="D5" s="4">
        <f>SUM(Q5:W5)</f>
        <v>89.99</v>
      </c>
      <c r="E5" s="9">
        <f t="shared" si="1"/>
        <v>179.98</v>
      </c>
      <c r="F5" s="9">
        <f>SUMIFS(亿数通产品表现!$O:$O,亿数通产品表现!$A:$A,'HEH-6PSM22'!F1,亿数通产品表现!$D:$D,'HEH-6PSM22'!$A$2)</f>
        <v>0</v>
      </c>
      <c r="G5" s="9">
        <f>SUMIFS(亿数通产品表现!$O:$O,亿数通产品表现!$A:$A,'HEH-6PSM22'!G1,亿数通产品表现!$D:$D,'HEH-6PSM22'!$A$2)</f>
        <v>0</v>
      </c>
      <c r="H5" s="9">
        <f>SUMIFS(亿数通产品表现!$O:$O,亿数通产品表现!$A:$A,'HEH-6PSM22'!H1,亿数通产品表现!$D:$D,'HEH-6PSM22'!$A$2)</f>
        <v>0</v>
      </c>
      <c r="I5" s="9">
        <f>SUMIFS(亿数通产品表现!$O:$O,亿数通产品表现!$A:$A,'HEH-6PSM22'!I1,亿数通产品表现!$D:$D,'HEH-6PSM22'!$A$2)</f>
        <v>89.99</v>
      </c>
      <c r="J5" s="9">
        <f>SUMIFS(亿数通产品表现!$O:$O,亿数通产品表现!$A:$A,'HEH-6PSM22'!J1,亿数通产品表现!$D:$D,'HEH-6PSM22'!$A$2)</f>
        <v>0</v>
      </c>
      <c r="K5" s="9">
        <f>SUMIFS(亿数通产品表现!$O:$O,亿数通产品表现!$A:$A,'HEH-6PSM22'!K1,亿数通产品表现!$D:$D,'HEH-6PSM22'!$A$2)</f>
        <v>0</v>
      </c>
      <c r="L5" s="9">
        <f>SUMIFS(亿数通产品表现!$O:$O,亿数通产品表现!$A:$A,'HEH-6PSM22'!L1,亿数通产品表现!$D:$D,'HEH-6PSM22'!$A$2)</f>
        <v>0</v>
      </c>
      <c r="M5" s="9">
        <f>SUMIFS(亿数通产品表现!$O:$O,亿数通产品表现!$A:$A,'HEH-6PSM22'!M1,亿数通产品表现!$D:$D,'HEH-6PSM22'!$A$2)</f>
        <v>0</v>
      </c>
      <c r="N5" s="9">
        <f>SUMIFS(亿数通产品表现!$O:$O,亿数通产品表现!$A:$A,'HEH-6PSM22'!N1,亿数通产品表现!$D:$D,'HEH-6PSM22'!$A$2)</f>
        <v>0</v>
      </c>
      <c r="O5" s="9">
        <f>SUMIFS(亿数通产品表现!$O:$O,亿数通产品表现!$A:$A,'HEH-6PSM22'!O1,亿数通产品表现!$D:$D,'HEH-6PSM22'!$A$2)</f>
        <v>0</v>
      </c>
      <c r="P5" s="9">
        <f>SUMIFS(亿数通产品表现!$O:$O,亿数通产品表现!$A:$A,'HEH-6PSM22'!P1,亿数通产品表现!$D:$D,'HEH-6PSM22'!$A$2)</f>
        <v>0</v>
      </c>
      <c r="Q5" s="9">
        <f>SUMIFS(亿数通产品表现!$O:$O,亿数通产品表现!$A:$A,'HEH-6PSM22'!Q1,亿数通产品表现!$D:$D,'HEH-6PSM22'!$A$2)</f>
        <v>0</v>
      </c>
      <c r="R5" s="9">
        <f>SUMIFS(亿数通产品表现!$O:$O,亿数通产品表现!$A:$A,'HEH-6PSM22'!R1,亿数通产品表现!$D:$D,'HEH-6PSM22'!$A$2)</f>
        <v>0</v>
      </c>
      <c r="S5" s="9">
        <f>SUMIFS(亿数通产品表现!$O:$O,亿数通产品表现!$A:$A,'HEH-6PSM22'!S1,亿数通产品表现!$D:$D,'HEH-6PSM22'!$A$2)</f>
        <v>0</v>
      </c>
      <c r="T5" s="9">
        <f>SUMIFS(亿数通产品表现!$O:$O,亿数通产品表现!$A:$A,'HEH-6PSM22'!T1,亿数通产品表现!$D:$D,'HEH-6PSM22'!$A$2)</f>
        <v>0</v>
      </c>
      <c r="U5" s="9">
        <f>SUMIFS(亿数通产品表现!$O:$O,亿数通产品表现!$A:$A,'HEH-6PSM22'!U1,亿数通产品表现!$D:$D,'HEH-6PSM22'!$A$2)</f>
        <v>89.99</v>
      </c>
      <c r="V5" s="9">
        <f>SUMIFS(亿数通产品表现!$O:$O,亿数通产品表现!$A:$A,'HEH-6PSM22'!V1,亿数通产品表现!$D:$D,'HEH-6PSM22'!$A$2)</f>
        <v>0</v>
      </c>
      <c r="W5" s="9">
        <f>SUMIFS(亿数通产品表现!$O:$O,亿数通产品表现!$A:$A,'HEH-6PSM22'!W1,亿数通产品表现!$D:$D,'HEH-6PSM22'!$A$2)</f>
        <v>0</v>
      </c>
      <c r="X5" s="9">
        <f>SUMIFS(亿数通产品表现!$O:$O,亿数通产品表现!$A:$A,'HEH-6PSM22'!X1,亿数通产品表现!$D:$D,'HEH-6PSM22'!$A$2)</f>
        <v>0</v>
      </c>
      <c r="Y5" s="9">
        <f>SUMIFS(亿数通产品表现!$O:$O,亿数通产品表现!$A:$A,'HEH-6PSM22'!Y1,亿数通产品表现!$D:$D,'HEH-6PSM22'!$A$2)</f>
        <v>0</v>
      </c>
      <c r="Z5" s="9">
        <f>SUMIFS(亿数通产品表现!$O:$O,亿数通产品表现!$A:$A,'HEH-6PSM22'!Z1,亿数通产品表现!$D:$D,'HEH-6PSM22'!$A$2)</f>
        <v>0</v>
      </c>
      <c r="AA5" s="9">
        <f>SUMIFS(亿数通产品表现!$O:$O,亿数通产品表现!$A:$A,'HEH-6PSM22'!AA1,亿数通产品表现!$D:$D,'HEH-6PSM22'!$A$2)</f>
        <v>0</v>
      </c>
      <c r="AB5" s="9">
        <f>SUMIFS(亿数通产品表现!$O:$O,亿数通产品表现!$A:$A,'HEH-6PSM22'!AB1,亿数通产品表现!$D:$D,'HEH-6PSM22'!$A$2)</f>
        <v>0</v>
      </c>
      <c r="AC5" s="9">
        <f>SUMIFS(亿数通产品表现!$O:$O,亿数通产品表现!$A:$A,'HEH-6PSM22'!AC1,亿数通产品表现!$D:$D,'HEH-6PSM22'!$A$2)</f>
        <v>0</v>
      </c>
      <c r="AD5" s="9">
        <f>SUMIFS(亿数通产品表现!$O:$O,亿数通产品表现!$A:$A,'HEH-6PSM22'!AD1,亿数通产品表现!$D:$D,'HEH-6PSM22'!$A$2)</f>
        <v>0</v>
      </c>
      <c r="AE5" s="9">
        <f>SUMIFS(亿数通产品表现!$O:$O,亿数通产品表现!$A:$A,'HEH-6PSM22'!AE1,亿数通产品表现!$D:$D,'HEH-6PSM22'!$A$2)</f>
        <v>0</v>
      </c>
      <c r="AF5" s="9">
        <f>SUMIFS(亿数通产品表现!$O:$O,亿数通产品表现!$A:$A,'HEH-6PSM22'!AF1,亿数通产品表现!$D:$D,'HEH-6PSM22'!$A$2)</f>
        <v>0</v>
      </c>
      <c r="AG5" s="9">
        <f>SUMIFS(亿数通产品表现!$O:$O,亿数通产品表现!$A:$A,'HEH-6PSM22'!AG1,亿数通产品表现!$D:$D,'HEH-6PSM22'!$A$2)</f>
        <v>0</v>
      </c>
      <c r="AH5" s="9">
        <f>SUMIFS(亿数通产品表现!$O:$O,亿数通产品表现!$A:$A,'HEH-6PSM22'!AH1,亿数通产品表现!$D:$D,'HEH-6PSM22'!$A$2)</f>
        <v>0</v>
      </c>
      <c r="AI5" s="9">
        <f>SUMIFS(亿数通产品表现!$O:$O,亿数通产品表现!$A:$A,'HEH-6PSM22'!AI1,亿数通产品表现!$D:$D,'HEH-6PSM22'!$A$2)</f>
        <v>0</v>
      </c>
      <c r="AJ5" s="9">
        <f>SUMIFS(亿数通产品表现!$O:$O,亿数通产品表现!$A:$A,'HEH-6PSM22'!AJ1,亿数通产品表现!$D:$D,'HEH-6PSM22'!$A$2)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SUMIFS(亿数通产品表现!$AB:$AB,亿数通产品表现!$A:$A,'HEH-6PSM22'!F1,亿数通产品表现!$D:$D,'HEH-6PSM22'!$A$2)</f>
        <v>0</v>
      </c>
      <c r="G6" s="9">
        <f>SUMIFS(亿数通产品表现!$AB:$AB,亿数通产品表现!$A:$A,'HEH-6PSM22'!G1,亿数通产品表现!$D:$D,'HEH-6PSM22'!$A$2)</f>
        <v>0</v>
      </c>
      <c r="H6" s="9">
        <f>SUMIFS(亿数通产品表现!$AB:$AB,亿数通产品表现!$A:$A,'HEH-6PSM22'!H1,亿数通产品表现!$D:$D,'HEH-6PSM22'!$A$2)</f>
        <v>0</v>
      </c>
      <c r="I6" s="9">
        <f>SUMIFS(亿数通产品表现!$AB:$AB,亿数通产品表现!$A:$A,'HEH-6PSM22'!I1,亿数通产品表现!$D:$D,'HEH-6PSM22'!$A$2)</f>
        <v>0</v>
      </c>
      <c r="J6" s="9">
        <f>SUMIFS(亿数通产品表现!$AB:$AB,亿数通产品表现!$A:$A,'HEH-6PSM22'!J1,亿数通产品表现!$D:$D,'HEH-6PSM22'!$A$2)</f>
        <v>0</v>
      </c>
      <c r="K6" s="9">
        <f>SUMIFS(亿数通产品表现!$AB:$AB,亿数通产品表现!$A:$A,'HEH-6PSM22'!K1,亿数通产品表现!$D:$D,'HEH-6PSM22'!$A$2)</f>
        <v>0</v>
      </c>
      <c r="L6" s="9">
        <f>SUMIFS(亿数通产品表现!$AB:$AB,亿数通产品表现!$A:$A,'HEH-6PSM22'!L1,亿数通产品表现!$D:$D,'HEH-6PSM22'!$A$2)</f>
        <v>0</v>
      </c>
      <c r="M6" s="9">
        <f>SUMIFS(亿数通产品表现!$AB:$AB,亿数通产品表现!$A:$A,'HEH-6PSM22'!M1,亿数通产品表现!$D:$D,'HEH-6PSM22'!$A$2)</f>
        <v>0</v>
      </c>
      <c r="N6" s="9">
        <f>SUMIFS(亿数通产品表现!$AB:$AB,亿数通产品表现!$A:$A,'HEH-6PSM22'!N1,亿数通产品表现!$D:$D,'HEH-6PSM22'!$A$2)</f>
        <v>0</v>
      </c>
      <c r="O6" s="9">
        <f>SUMIFS(亿数通产品表现!$AB:$AB,亿数通产品表现!$A:$A,'HEH-6PSM22'!O1,亿数通产品表现!$D:$D,'HEH-6PSM22'!$A$2)</f>
        <v>0</v>
      </c>
      <c r="P6" s="9">
        <f>SUMIFS(亿数通产品表现!$AB:$AB,亿数通产品表现!$A:$A,'HEH-6PSM22'!P1,亿数通产品表现!$D:$D,'HEH-6PSM22'!$A$2)</f>
        <v>0</v>
      </c>
      <c r="Q6" s="9">
        <f>SUMIFS(亿数通产品表现!$AB:$AB,亿数通产品表现!$A:$A,'HEH-6PSM22'!Q1,亿数通产品表现!$D:$D,'HEH-6PSM22'!$A$2)</f>
        <v>0</v>
      </c>
      <c r="R6" s="9">
        <f>SUMIFS(亿数通产品表现!$AB:$AB,亿数通产品表现!$A:$A,'HEH-6PSM22'!R1,亿数通产品表现!$D:$D,'HEH-6PSM22'!$A$2)</f>
        <v>0</v>
      </c>
      <c r="S6" s="9">
        <f>SUMIFS(亿数通产品表现!$AB:$AB,亿数通产品表现!$A:$A,'HEH-6PSM22'!S1,亿数通产品表现!$D:$D,'HEH-6PSM22'!$A$2)</f>
        <v>0</v>
      </c>
      <c r="T6" s="9">
        <f>SUMIFS(亿数通产品表现!$AB:$AB,亿数通产品表现!$A:$A,'HEH-6PSM22'!T1,亿数通产品表现!$D:$D,'HEH-6PSM22'!$A$2)</f>
        <v>0</v>
      </c>
      <c r="U6" s="9">
        <f>SUMIFS(亿数通产品表现!$AB:$AB,亿数通产品表现!$A:$A,'HEH-6PSM22'!U1,亿数通产品表现!$D:$D,'HEH-6PSM22'!$A$2)</f>
        <v>0</v>
      </c>
      <c r="V6" s="9">
        <f>SUMIFS(亿数通产品表现!$AB:$AB,亿数通产品表现!$A:$A,'HEH-6PSM22'!V1,亿数通产品表现!$D:$D,'HEH-6PSM22'!$A$2)</f>
        <v>0</v>
      </c>
      <c r="W6" s="9">
        <f>SUMIFS(亿数通产品表现!$AB:$AB,亿数通产品表现!$A:$A,'HEH-6PSM22'!W1,亿数通产品表现!$D:$D,'HEH-6PSM22'!$A$2)</f>
        <v>0</v>
      </c>
      <c r="X6" s="9">
        <f>SUMIFS(亿数通产品表现!$AB:$AB,亿数通产品表现!$A:$A,'HEH-6PSM22'!X1,亿数通产品表现!$D:$D,'HEH-6PSM22'!$A$2)</f>
        <v>0</v>
      </c>
      <c r="Y6" s="9">
        <f>SUMIFS(亿数通产品表现!$AB:$AB,亿数通产品表现!$A:$A,'HEH-6PSM22'!Y1,亿数通产品表现!$D:$D,'HEH-6PSM22'!$A$2)</f>
        <v>0</v>
      </c>
      <c r="Z6" s="9">
        <f>SUMIFS(亿数通产品表现!$AB:$AB,亿数通产品表现!$A:$A,'HEH-6PSM22'!Z1,亿数通产品表现!$D:$D,'HEH-6PSM22'!$A$2)</f>
        <v>0</v>
      </c>
      <c r="AA6" s="9">
        <f>SUMIFS(亿数通产品表现!$AB:$AB,亿数通产品表现!$A:$A,'HEH-6PSM22'!AA1,亿数通产品表现!$D:$D,'HEH-6PSM22'!$A$2)</f>
        <v>0</v>
      </c>
      <c r="AB6" s="9">
        <f>SUMIFS(亿数通产品表现!$AB:$AB,亿数通产品表现!$A:$A,'HEH-6PSM22'!AB1,亿数通产品表现!$D:$D,'HEH-6PSM22'!$A$2)</f>
        <v>0</v>
      </c>
      <c r="AC6" s="9">
        <f>SUMIFS(亿数通产品表现!$AB:$AB,亿数通产品表现!$A:$A,'HEH-6PSM22'!AC1,亿数通产品表现!$D:$D,'HEH-6PSM22'!$A$2)</f>
        <v>0</v>
      </c>
      <c r="AD6" s="9">
        <f>SUMIFS(亿数通产品表现!$AB:$AB,亿数通产品表现!$A:$A,'HEH-6PSM22'!AD1,亿数通产品表现!$D:$D,'HEH-6PSM22'!$A$2)</f>
        <v>0</v>
      </c>
      <c r="AE6" s="9">
        <f>SUMIFS(亿数通产品表现!$AB:$AB,亿数通产品表现!$A:$A,'HEH-6PSM22'!AE1,亿数通产品表现!$D:$D,'HEH-6PSM22'!$A$2)</f>
        <v>0</v>
      </c>
      <c r="AF6" s="9">
        <f>SUMIFS(亿数通产品表现!$AB:$AB,亿数通产品表现!$A:$A,'HEH-6PSM22'!AF1,亿数通产品表现!$D:$D,'HEH-6PSM22'!$A$2)</f>
        <v>0</v>
      </c>
      <c r="AG6" s="9">
        <f>SUMIFS(亿数通产品表现!$AB:$AB,亿数通产品表现!$A:$A,'HEH-6PSM22'!AG1,亿数通产品表现!$D:$D,'HEH-6PSM22'!$A$2)</f>
        <v>0</v>
      </c>
      <c r="AH6" s="9">
        <f>SUMIFS(亿数通产品表现!$AB:$AB,亿数通产品表现!$A:$A,'HEH-6PSM22'!AH1,亿数通产品表现!$D:$D,'HEH-6PSM22'!$A$2)</f>
        <v>0</v>
      </c>
      <c r="AI6" s="9">
        <f>SUMIFS(亿数通产品表现!$AB:$AB,亿数通产品表现!$A:$A,'HEH-6PSM22'!AI1,亿数通产品表现!$D:$D,'HEH-6PSM22'!$A$2)</f>
        <v>0</v>
      </c>
      <c r="AJ6" s="9">
        <f>SUMIFS(亿数通产品表现!$AB:$AB,亿数通产品表现!$A:$A,'HEH-6PSM22'!AJ1,亿数通产品表现!$D:$D,'HEH-6PSM22'!$A$2)</f>
        <v>0</v>
      </c>
    </row>
    <row r="7" ht="19" customHeight="1" spans="1:36" x14ac:dyDescent="0.25">
      <c r="A7" s="11"/>
      <c r="B7" s="4" t="s">
        <v>19</v>
      </c>
      <c r="C7" s="4">
        <f t="shared" si="0"/>
        <v>1</v>
      </c>
      <c r="D7" s="4">
        <f t="shared" ref="D7:D9" si="2">SUM(Q7:W7)</f>
        <v>1</v>
      </c>
      <c r="E7" s="9">
        <f>SUM(F7:AJ7)</f>
        <v>2</v>
      </c>
      <c r="F7" s="9">
        <f>SUMIFS(亿数通产品表现!$BE:$BE,亿数通产品表现!$A:$A,'HEH-6PSM22'!F1,亿数通产品表现!$D:$D,'HEH-6PSM22'!$A$2)</f>
        <v>0</v>
      </c>
      <c r="G7" s="9">
        <f>SUMIFS(亿数通产品表现!$BE:$BE,亿数通产品表现!$A:$A,'HEH-6PSM22'!G1,亿数通产品表现!$D:$D,'HEH-6PSM22'!$A$2)</f>
        <v>0</v>
      </c>
      <c r="H7" s="9">
        <f>SUMIFS(亿数通产品表现!$BE:$BE,亿数通产品表现!$A:$A,'HEH-6PSM22'!H1,亿数通产品表现!$D:$D,'HEH-6PSM22'!$A$2)</f>
        <v>0</v>
      </c>
      <c r="I7" s="9">
        <f>SUMIFS(亿数通产品表现!$BE:$BE,亿数通产品表现!$A:$A,'HEH-6PSM22'!I1,亿数通产品表现!$D:$D,'HEH-6PSM22'!$A$2)</f>
        <v>1</v>
      </c>
      <c r="J7" s="9">
        <f>SUMIFS(亿数通产品表现!$BE:$BE,亿数通产品表现!$A:$A,'HEH-6PSM22'!J1,亿数通产品表现!$D:$D,'HEH-6PSM22'!$A$2)</f>
        <v>0</v>
      </c>
      <c r="K7" s="9">
        <f>SUMIFS(亿数通产品表现!$BE:$BE,亿数通产品表现!$A:$A,'HEH-6PSM22'!K1,亿数通产品表现!$D:$D,'HEH-6PSM22'!$A$2)</f>
        <v>0</v>
      </c>
      <c r="L7" s="9">
        <f>SUMIFS(亿数通产品表现!$BE:$BE,亿数通产品表现!$A:$A,'HEH-6PSM22'!L1,亿数通产品表现!$D:$D,'HEH-6PSM22'!$A$2)</f>
        <v>0</v>
      </c>
      <c r="M7" s="9">
        <f>SUMIFS(亿数通产品表现!$BE:$BE,亿数通产品表现!$A:$A,'HEH-6PSM22'!M1,亿数通产品表现!$D:$D,'HEH-6PSM22'!$A$2)</f>
        <v>0</v>
      </c>
      <c r="N7" s="9">
        <f>SUMIFS(亿数通产品表现!$BE:$BE,亿数通产品表现!$A:$A,'HEH-6PSM22'!N1,亿数通产品表现!$D:$D,'HEH-6PSM22'!$A$2)</f>
        <v>0</v>
      </c>
      <c r="O7" s="9">
        <f>SUMIFS(亿数通产品表现!$BE:$BE,亿数通产品表现!$A:$A,'HEH-6PSM22'!O1,亿数通产品表现!$D:$D,'HEH-6PSM22'!$A$2)</f>
        <v>0</v>
      </c>
      <c r="P7" s="9">
        <f>SUMIFS(亿数通产品表现!$BE:$BE,亿数通产品表现!$A:$A,'HEH-6PSM22'!P1,亿数通产品表现!$D:$D,'HEH-6PSM22'!$A$2)</f>
        <v>0</v>
      </c>
      <c r="Q7" s="9">
        <f>SUMIFS(亿数通产品表现!$BE:$BE,亿数通产品表现!$A:$A,'HEH-6PSM22'!Q1,亿数通产品表现!$D:$D,'HEH-6PSM22'!$A$2)</f>
        <v>0</v>
      </c>
      <c r="R7" s="9">
        <f>SUMIFS(亿数通产品表现!$BE:$BE,亿数通产品表现!$A:$A,'HEH-6PSM22'!R1,亿数通产品表现!$D:$D,'HEH-6PSM22'!$A$2)</f>
        <v>0</v>
      </c>
      <c r="S7" s="9">
        <f>SUMIFS(亿数通产品表现!$BE:$BE,亿数通产品表现!$A:$A,'HEH-6PSM22'!S1,亿数通产品表现!$D:$D,'HEH-6PSM22'!$A$2)</f>
        <v>0</v>
      </c>
      <c r="T7" s="9">
        <f>SUMIFS(亿数通产品表现!$BE:$BE,亿数通产品表现!$A:$A,'HEH-6PSM22'!T1,亿数通产品表现!$D:$D,'HEH-6PSM22'!$A$2)</f>
        <v>0</v>
      </c>
      <c r="U7" s="9">
        <f>SUMIFS(亿数通产品表现!$BE:$BE,亿数通产品表现!$A:$A,'HEH-6PSM22'!U1,亿数通产品表现!$D:$D,'HEH-6PSM22'!$A$2)</f>
        <v>1</v>
      </c>
      <c r="V7" s="9">
        <f>SUMIFS(亿数通产品表现!$BE:$BE,亿数通产品表现!$A:$A,'HEH-6PSM22'!V1,亿数通产品表现!$D:$D,'HEH-6PSM22'!$A$2)</f>
        <v>0</v>
      </c>
      <c r="W7" s="9">
        <f>SUMIFS(亿数通产品表现!$BE:$BE,亿数通产品表现!$A:$A,'HEH-6PSM22'!W1,亿数通产品表现!$D:$D,'HEH-6PSM22'!$A$2)</f>
        <v>0</v>
      </c>
      <c r="X7" s="9">
        <f>SUMIFS(亿数通产品表现!$BE:$BE,亿数通产品表现!$A:$A,'HEH-6PSM22'!X1,亿数通产品表现!$D:$D,'HEH-6PSM22'!$A$2)</f>
        <v>0</v>
      </c>
      <c r="Y7" s="9">
        <f>SUMIFS(亿数通产品表现!$BE:$BE,亿数通产品表现!$A:$A,'HEH-6PSM22'!Y1,亿数通产品表现!$D:$D,'HEH-6PSM22'!$A$2)</f>
        <v>0</v>
      </c>
      <c r="Z7" s="9">
        <f>SUMIFS(亿数通产品表现!$BE:$BE,亿数通产品表现!$A:$A,'HEH-6PSM22'!Z1,亿数通产品表现!$D:$D,'HEH-6PSM22'!$A$2)</f>
        <v>0</v>
      </c>
      <c r="AA7" s="9">
        <f>SUMIFS(亿数通产品表现!$BE:$BE,亿数通产品表现!$A:$A,'HEH-6PSM22'!AA1,亿数通产品表现!$D:$D,'HEH-6PSM22'!$A$2)</f>
        <v>0</v>
      </c>
      <c r="AB7" s="9">
        <f>SUMIFS(亿数通产品表现!$BE:$BE,亿数通产品表现!$A:$A,'HEH-6PSM22'!AB1,亿数通产品表现!$D:$D,'HEH-6PSM22'!$A$2)</f>
        <v>0</v>
      </c>
      <c r="AC7" s="9">
        <f>SUMIFS(亿数通产品表现!$BE:$BE,亿数通产品表现!$A:$A,'HEH-6PSM22'!AC1,亿数通产品表现!$D:$D,'HEH-6PSM22'!$A$2)</f>
        <v>0</v>
      </c>
      <c r="AD7" s="9">
        <f>SUMIFS(亿数通产品表现!$BE:$BE,亿数通产品表现!$A:$A,'HEH-6PSM22'!AD1,亿数通产品表现!$D:$D,'HEH-6PSM22'!$A$2)</f>
        <v>0</v>
      </c>
      <c r="AE7" s="9">
        <f>SUMIFS(亿数通产品表现!$BE:$BE,亿数通产品表现!$A:$A,'HEH-6PSM22'!AE1,亿数通产品表现!$D:$D,'HEH-6PSM22'!$A$2)</f>
        <v>0</v>
      </c>
      <c r="AF7" s="9">
        <f>SUMIFS(亿数通产品表现!$BE:$BE,亿数通产品表现!$A:$A,'HEH-6PSM22'!AF1,亿数通产品表现!$D:$D,'HEH-6PSM22'!$A$2)</f>
        <v>0</v>
      </c>
      <c r="AG7" s="9">
        <f>SUMIFS(亿数通产品表现!$BE:$BE,亿数通产品表现!$A:$A,'HEH-6PSM22'!AG1,亿数通产品表现!$D:$D,'HEH-6PSM22'!$A$2)</f>
        <v>0</v>
      </c>
      <c r="AH7" s="9">
        <f>SUMIFS(亿数通产品表现!$BE:$BE,亿数通产品表现!$A:$A,'HEH-6PSM22'!AH1,亿数通产品表现!$D:$D,'HEH-6PSM22'!$A$2)</f>
        <v>0</v>
      </c>
      <c r="AI7" s="9">
        <f>SUMIFS(亿数通产品表现!$BE:$BE,亿数通产品表现!$A:$A,'HEH-6PSM22'!AI1,亿数通产品表现!$D:$D,'HEH-6PSM22'!$A$2)</f>
        <v>0</v>
      </c>
      <c r="AJ7" s="9">
        <f>SUMIFS(亿数通产品表现!$BE:$BE,亿数通产品表现!$A:$A,'HEH-6PSM22'!AJ1,亿数通产品表现!$D:$D,'HEH-6PSM22'!$A$2)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37</v>
      </c>
      <c r="D8" s="16">
        <f t="shared" si="2"/>
        <v>35</v>
      </c>
      <c r="E8" s="16">
        <f>SUM(F8:AJ8)</f>
        <v>79</v>
      </c>
      <c r="F8" s="16">
        <f>SUMIFS(亿数通业务报告!$G:$G,亿数通业务报告!$A:$A,'HEH-6PSM22'!F1,亿数通业务报告!$B:$B,'HEH-6PSM22'!$A$2)</f>
        <v>0</v>
      </c>
      <c r="G8" s="16">
        <f>SUMIFS(亿数通业务报告!$G:$G,亿数通业务报告!$A:$A,'HEH-6PSM22'!G1,亿数通业务报告!$B:$B,'HEH-6PSM22'!$A$2)</f>
        <v>0</v>
      </c>
      <c r="H8" s="16">
        <f>SUMIFS(亿数通业务报告!$G:$G,亿数通业务报告!$A:$A,'HEH-6PSM22'!H1,亿数通业务报告!$B:$B,'HEH-6PSM22'!$A$2)</f>
        <v>1</v>
      </c>
      <c r="I8" s="16">
        <f>SUMIFS(亿数通业务报告!$G:$G,亿数通业务报告!$A:$A,'HEH-6PSM22'!I1,亿数通业务报告!$B:$B,'HEH-6PSM22'!$A$2)</f>
        <v>1</v>
      </c>
      <c r="J8" s="16">
        <f>SUMIFS(亿数通业务报告!$G:$G,亿数通业务报告!$A:$A,'HEH-6PSM22'!J1,亿数通业务报告!$B:$B,'HEH-6PSM22'!$A$2)</f>
        <v>4</v>
      </c>
      <c r="K8" s="16">
        <f>SUMIFS(亿数通业务报告!$G:$G,亿数通业务报告!$A:$A,'HEH-6PSM22'!K1,亿数通业务报告!$B:$B,'HEH-6PSM22'!$A$2)</f>
        <v>5</v>
      </c>
      <c r="L8" s="16">
        <f>SUMIFS(亿数通业务报告!$G:$G,亿数通业务报告!$A:$A,'HEH-6PSM22'!L1,亿数通业务报告!$B:$B,'HEH-6PSM22'!$A$2)</f>
        <v>12</v>
      </c>
      <c r="M8" s="16">
        <f>SUMIFS(亿数通业务报告!$G:$G,亿数通业务报告!$A:$A,'HEH-6PSM22'!M1,亿数通业务报告!$B:$B,'HEH-6PSM22'!$A$2)</f>
        <v>6</v>
      </c>
      <c r="N8" s="16">
        <f>SUMIFS(亿数通业务报告!$G:$G,亿数通业务报告!$A:$A,'HEH-6PSM22'!N1,亿数通业务报告!$B:$B,'HEH-6PSM22'!$A$2)</f>
        <v>4</v>
      </c>
      <c r="O8" s="16">
        <f>SUMIFS(亿数通业务报告!$G:$G,亿数通业务报告!$A:$A,'HEH-6PSM22'!O1,亿数通业务报告!$B:$B,'HEH-6PSM22'!$A$2)</f>
        <v>5</v>
      </c>
      <c r="P8" s="16">
        <f>SUMIFS(亿数通业务报告!$G:$G,亿数通业务报告!$A:$A,'HEH-6PSM22'!P1,亿数通业务报告!$B:$B,'HEH-6PSM22'!$A$2)</f>
        <v>6</v>
      </c>
      <c r="Q8" s="16">
        <f>SUMIFS(亿数通业务报告!$G:$G,亿数通业务报告!$A:$A,'HEH-6PSM22'!Q1,亿数通业务报告!$B:$B,'HEH-6PSM22'!$A$2)</f>
        <v>11</v>
      </c>
      <c r="R8" s="16">
        <f>SUMIFS(亿数通业务报告!$G:$G,亿数通业务报告!$A:$A,'HEH-6PSM22'!R1,亿数通业务报告!$B:$B,'HEH-6PSM22'!$A$2)</f>
        <v>5</v>
      </c>
      <c r="S8" s="16">
        <f>SUMIFS(亿数通业务报告!$G:$G,亿数通业务报告!$A:$A,'HEH-6PSM22'!S1,亿数通业务报告!$B:$B,'HEH-6PSM22'!$A$2)</f>
        <v>8</v>
      </c>
      <c r="T8" s="16">
        <f>SUMIFS(亿数通业务报告!$G:$G,亿数通业务报告!$A:$A,'HEH-6PSM22'!T1,亿数通业务报告!$B:$B,'HEH-6PSM22'!$A$2)</f>
        <v>11</v>
      </c>
      <c r="U8" s="16">
        <f>SUMIFS(亿数通业务报告!$G:$G,亿数通业务报告!$A:$A,'HEH-6PSM22'!U1,亿数通业务报告!$B:$B,'HEH-6PSM22'!$A$2)</f>
        <v>0</v>
      </c>
      <c r="V8" s="16">
        <f>SUMIFS(亿数通业务报告!$G:$G,亿数通业务报告!$A:$A,'HEH-6PSM22'!V1,亿数通业务报告!$B:$B,'HEH-6PSM22'!$A$2)</f>
        <v>0</v>
      </c>
      <c r="W8" s="16">
        <f>SUMIFS(亿数通业务报告!$G:$G,亿数通业务报告!$A:$A,'HEH-6PSM22'!W1,亿数通业务报告!$B:$B,'HEH-6PSM22'!$A$2)</f>
        <v>0</v>
      </c>
      <c r="X8" s="16">
        <f>SUMIFS(亿数通业务报告!$G:$G,亿数通业务报告!$A:$A,'HEH-6PSM22'!X1,亿数通业务报告!$B:$B,'HEH-6PSM22'!$A$2)</f>
        <v>0</v>
      </c>
      <c r="Y8" s="16">
        <f>SUMIFS(亿数通业务报告!$G:$G,亿数通业务报告!$A:$A,'HEH-6PSM22'!Y1,亿数通业务报告!$B:$B,'HEH-6PSM22'!$A$2)</f>
        <v>0</v>
      </c>
      <c r="Z8" s="16">
        <f>SUMIFS(亿数通业务报告!$G:$G,亿数通业务报告!$A:$A,'HEH-6PSM22'!Z1,亿数通业务报告!$B:$B,'HEH-6PSM22'!$A$2)</f>
        <v>0</v>
      </c>
      <c r="AA8" s="16">
        <f>SUMIFS(亿数通业务报告!$G:$G,亿数通业务报告!$A:$A,'HEH-6PSM22'!AA1,亿数通业务报告!$B:$B,'HEH-6PSM22'!$A$2)</f>
        <v>0</v>
      </c>
      <c r="AB8" s="16">
        <f>SUMIFS(亿数通业务报告!$G:$G,亿数通业务报告!$A:$A,'HEH-6PSM22'!AB1,亿数通业务报告!$B:$B,'HEH-6PSM22'!$A$2)</f>
        <v>0</v>
      </c>
      <c r="AC8" s="16">
        <f>SUMIFS(亿数通业务报告!$G:$G,亿数通业务报告!$A:$A,'HEH-6PSM22'!AC1,亿数通业务报告!$B:$B,'HEH-6PSM22'!$A$2)</f>
        <v>0</v>
      </c>
      <c r="AD8" s="16">
        <f>SUMIFS(亿数通业务报告!$G:$G,亿数通业务报告!$A:$A,'HEH-6PSM22'!AD1,亿数通业务报告!$B:$B,'HEH-6PSM22'!$A$2)</f>
        <v>0</v>
      </c>
      <c r="AE8" s="16">
        <f>SUMIFS(亿数通业务报告!$G:$G,亿数通业务报告!$A:$A,'HEH-6PSM22'!AE1,亿数通业务报告!$B:$B,'HEH-6PSM22'!$A$2)</f>
        <v>0</v>
      </c>
      <c r="AF8" s="16">
        <f>SUMIFS(亿数通业务报告!$G:$G,亿数通业务报告!$A:$A,'HEH-6PSM22'!AF1,亿数通业务报告!$B:$B,'HEH-6PSM22'!$A$2)</f>
        <v>0</v>
      </c>
      <c r="AG8" s="16">
        <f>SUMIFS(亿数通业务报告!$G:$G,亿数通业务报告!$A:$A,'HEH-6PSM22'!AG1,亿数通业务报告!$B:$B,'HEH-6PSM22'!$A$2)</f>
        <v>0</v>
      </c>
      <c r="AH8" s="16">
        <f>SUMIFS(亿数通业务报告!$G:$G,亿数通业务报告!$A:$A,'HEH-6PSM22'!AH1,亿数通业务报告!$B:$B,'HEH-6PSM22'!$A$2)</f>
        <v>0</v>
      </c>
      <c r="AI8" s="16">
        <f>SUMIFS(亿数通业务报告!$G:$G,亿数通业务报告!$A:$A,'HEH-6PSM22'!AI1,亿数通业务报告!$B:$B,'HEH-6PSM22'!$A$2)</f>
        <v>0</v>
      </c>
      <c r="AJ8" s="16">
        <f>SUMIFS(亿数通业务报告!$G:$G,亿数通业务报告!$A:$A,'HEH-6PSM22'!AJ1,亿数通业务报告!$B:$B,'HEH-6PSM22'!$A$2)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48</v>
      </c>
      <c r="D9" s="9">
        <f t="shared" si="2"/>
        <v>41</v>
      </c>
      <c r="E9" s="9">
        <f>SUM(F9:AJ9)</f>
        <v>96</v>
      </c>
      <c r="F9" s="9">
        <f>SUMIFS(亿数通业务报告!$M:$M,亿数通业务报告!$A:$A,'HEH-6PSM22'!F1,亿数通业务报告!$B:$B,'HEH-6PSM22'!$A$2)</f>
        <v>0</v>
      </c>
      <c r="G9" s="9">
        <f>SUMIFS(亿数通业务报告!$M:$M,亿数通业务报告!$A:$A,'HEH-6PSM22'!G1,亿数通业务报告!$B:$B,'HEH-6PSM22'!$A$2)</f>
        <v>0</v>
      </c>
      <c r="H9" s="9">
        <f>SUMIFS(亿数通业务报告!$M:$M,亿数通业务报告!$A:$A,'HEH-6PSM22'!H1,亿数通业务报告!$B:$B,'HEH-6PSM22'!$A$2)</f>
        <v>1</v>
      </c>
      <c r="I9" s="9">
        <f>SUMIFS(亿数通业务报告!$M:$M,亿数通业务报告!$A:$A,'HEH-6PSM22'!I1,亿数通业务报告!$B:$B,'HEH-6PSM22'!$A$2)</f>
        <v>1</v>
      </c>
      <c r="J9" s="9">
        <f>SUMIFS(亿数通业务报告!$M:$M,亿数通业务报告!$A:$A,'HEH-6PSM22'!J1,亿数通业务报告!$B:$B,'HEH-6PSM22'!$A$2)</f>
        <v>7</v>
      </c>
      <c r="K9" s="9">
        <f>SUMIFS(亿数通业务报告!$M:$M,亿数通业务报告!$A:$A,'HEH-6PSM22'!K1,亿数通业务报告!$B:$B,'HEH-6PSM22'!$A$2)</f>
        <v>6</v>
      </c>
      <c r="L9" s="9">
        <f>SUMIFS(亿数通业务报告!$M:$M,亿数通业务报告!$A:$A,'HEH-6PSM22'!L1,亿数通业务报告!$B:$B,'HEH-6PSM22'!$A$2)</f>
        <v>16</v>
      </c>
      <c r="M9" s="9">
        <f>SUMIFS(亿数通业务报告!$M:$M,亿数通业务报告!$A:$A,'HEH-6PSM22'!M1,亿数通业务报告!$B:$B,'HEH-6PSM22'!$A$2)</f>
        <v>6</v>
      </c>
      <c r="N9" s="9">
        <f>SUMIFS(亿数通业务报告!$M:$M,亿数通业务报告!$A:$A,'HEH-6PSM22'!N1,亿数通业务报告!$B:$B,'HEH-6PSM22'!$A$2)</f>
        <v>6</v>
      </c>
      <c r="O9" s="9">
        <f>SUMIFS(亿数通业务报告!$M:$M,亿数通业务报告!$A:$A,'HEH-6PSM22'!O1,亿数通业务报告!$B:$B,'HEH-6PSM22'!$A$2)</f>
        <v>6</v>
      </c>
      <c r="P9" s="9">
        <f>SUMIFS(亿数通业务报告!$M:$M,亿数通业务报告!$A:$A,'HEH-6PSM22'!P1,亿数通业务报告!$B:$B,'HEH-6PSM22'!$A$2)</f>
        <v>6</v>
      </c>
      <c r="Q9" s="9">
        <f>SUMIFS(亿数通业务报告!$M:$M,亿数通业务报告!$A:$A,'HEH-6PSM22'!Q1,亿数通业务报告!$B:$B,'HEH-6PSM22'!$A$2)</f>
        <v>14</v>
      </c>
      <c r="R9" s="9">
        <f>SUMIFS(亿数通业务报告!$M:$M,亿数通业务报告!$A:$A,'HEH-6PSM22'!R1,亿数通业务报告!$B:$B,'HEH-6PSM22'!$A$2)</f>
        <v>5</v>
      </c>
      <c r="S9" s="9">
        <f>SUMIFS(亿数通业务报告!$M:$M,亿数通业务报告!$A:$A,'HEH-6PSM22'!S1,亿数通业务报告!$B:$B,'HEH-6PSM22'!$A$2)</f>
        <v>10</v>
      </c>
      <c r="T9" s="9">
        <f>SUMIFS(亿数通业务报告!$M:$M,亿数通业务报告!$A:$A,'HEH-6PSM22'!T1,亿数通业务报告!$B:$B,'HEH-6PSM22'!$A$2)</f>
        <v>12</v>
      </c>
      <c r="U9" s="9">
        <f>SUMIFS(亿数通业务报告!$M:$M,亿数通业务报告!$A:$A,'HEH-6PSM22'!U1,亿数通业务报告!$B:$B,'HEH-6PSM22'!$A$2)</f>
        <v>0</v>
      </c>
      <c r="V9" s="9">
        <f>SUMIFS(亿数通业务报告!$M:$M,亿数通业务报告!$A:$A,'HEH-6PSM22'!V1,亿数通业务报告!$B:$B,'HEH-6PSM22'!$A$2)</f>
        <v>0</v>
      </c>
      <c r="W9" s="9">
        <f>SUMIFS(亿数通业务报告!$M:$M,亿数通业务报告!$A:$A,'HEH-6PSM22'!W1,亿数通业务报告!$B:$B,'HEH-6PSM22'!$A$2)</f>
        <v>0</v>
      </c>
      <c r="X9" s="9">
        <f>SUMIFS(亿数通业务报告!$M:$M,亿数通业务报告!$A:$A,'HEH-6PSM22'!X1,亿数通业务报告!$B:$B,'HEH-6PSM22'!$A$2)</f>
        <v>0</v>
      </c>
      <c r="Y9" s="9">
        <f>SUMIFS(亿数通业务报告!$M:$M,亿数通业务报告!$A:$A,'HEH-6PSM22'!Y1,亿数通业务报告!$B:$B,'HEH-6PSM22'!$A$2)</f>
        <v>0</v>
      </c>
      <c r="Z9" s="9">
        <f>SUMIFS(亿数通业务报告!$M:$M,亿数通业务报告!$A:$A,'HEH-6PSM22'!Z1,亿数通业务报告!$B:$B,'HEH-6PSM22'!$A$2)</f>
        <v>0</v>
      </c>
      <c r="AA9" s="9">
        <f>SUMIFS(亿数通业务报告!$M:$M,亿数通业务报告!$A:$A,'HEH-6PSM22'!AA1,亿数通业务报告!$B:$B,'HEH-6PSM22'!$A$2)</f>
        <v>0</v>
      </c>
      <c r="AB9" s="9">
        <f>SUMIFS(亿数通业务报告!$M:$M,亿数通业务报告!$A:$A,'HEH-6PSM22'!AB1,亿数通业务报告!$B:$B,'HEH-6PSM22'!$A$2)</f>
        <v>0</v>
      </c>
      <c r="AC9" s="9">
        <f>SUMIFS(亿数通业务报告!$M:$M,亿数通业务报告!$A:$A,'HEH-6PSM22'!AC1,亿数通业务报告!$B:$B,'HEH-6PSM22'!$A$2)</f>
        <v>0</v>
      </c>
      <c r="AD9" s="9">
        <f>SUMIFS(亿数通业务报告!$M:$M,亿数通业务报告!$A:$A,'HEH-6PSM22'!AD1,亿数通业务报告!$B:$B,'HEH-6PSM22'!$A$2)</f>
        <v>0</v>
      </c>
      <c r="AE9" s="9">
        <f>SUMIFS(亿数通业务报告!$M:$M,亿数通业务报告!$A:$A,'HEH-6PSM22'!AE1,亿数通业务报告!$B:$B,'HEH-6PSM22'!$A$2)</f>
        <v>0</v>
      </c>
      <c r="AF9" s="9">
        <f>SUMIFS(亿数通业务报告!$M:$M,亿数通业务报告!$A:$A,'HEH-6PSM22'!AF1,亿数通业务报告!$B:$B,'HEH-6PSM22'!$A$2)</f>
        <v>0</v>
      </c>
      <c r="AG9" s="9">
        <f>SUMIFS(亿数通业务报告!$M:$M,亿数通业务报告!$A:$A,'HEH-6PSM22'!AG1,亿数通业务报告!$B:$B,'HEH-6PSM22'!$A$2)</f>
        <v>0</v>
      </c>
      <c r="AH9" s="9">
        <f>SUMIFS(亿数通业务报告!$M:$M,亿数通业务报告!$A:$A,'HEH-6PSM22'!AH1,亿数通业务报告!$B:$B,'HEH-6PSM22'!$A$2)</f>
        <v>0</v>
      </c>
      <c r="AI9" s="9">
        <f>SUMIFS(亿数通业务报告!$M:$M,亿数通业务报告!$A:$A,'HEH-6PSM22'!AI1,亿数通业务报告!$B:$B,'HEH-6PSM22'!$A$2)</f>
        <v>0</v>
      </c>
      <c r="AJ9" s="9">
        <f>SUMIFS(亿数通业务报告!$M:$M,亿数通业务报告!$A:$A,'HEH-6PSM22'!AJ1,亿数通业务报告!$B:$B,'HEH-6PSM22'!$A$2)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0.02702702702702703</v>
      </c>
      <c r="D10" s="22">
        <f>IFERROR(D7/D8,0)</f>
        <v>0.02857142857142857</v>
      </c>
      <c r="E10" s="22">
        <f>E7/E8</f>
        <v>0.02531645569620253</v>
      </c>
      <c r="F10" s="22" t="e">
        <f>F7/F8</f>
        <v>#DIV/0!</v>
      </c>
      <c r="G10" s="22" t="e">
        <f t="shared" ref="G10:AJ10" si="3">G7/G8</f>
        <v>#DIV/0!</v>
      </c>
      <c r="H10" s="22">
        <f t="shared" si="3"/>
        <v>0</v>
      </c>
      <c r="I10" s="22">
        <f t="shared" si="3"/>
        <v>1</v>
      </c>
      <c r="J10" s="22">
        <f t="shared" si="3"/>
        <v>0</v>
      </c>
      <c r="K10" s="22">
        <f t="shared" si="3"/>
        <v>0</v>
      </c>
      <c r="L10" s="22">
        <f t="shared" si="3"/>
        <v>0</v>
      </c>
      <c r="M10" s="22">
        <f t="shared" si="3"/>
        <v>0</v>
      </c>
      <c r="N10" s="22">
        <f t="shared" si="3"/>
        <v>0</v>
      </c>
      <c r="O10" s="22">
        <f t="shared" si="3"/>
        <v>0</v>
      </c>
      <c r="P10" s="22">
        <f t="shared" si="3"/>
        <v>0</v>
      </c>
      <c r="Q10" s="22">
        <f t="shared" si="3"/>
        <v>0</v>
      </c>
      <c r="R10" s="22">
        <f t="shared" si="3"/>
        <v>0</v>
      </c>
      <c r="S10" s="22">
        <f t="shared" si="3"/>
        <v>0</v>
      </c>
      <c r="T10" s="22">
        <f t="shared" si="3"/>
        <v>0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1</v>
      </c>
      <c r="D11" s="4">
        <f>SUM(Q11:W11)</f>
        <v>0</v>
      </c>
      <c r="E11" s="9">
        <f>SUM(F11:AJ11)</f>
        <v>1</v>
      </c>
      <c r="F11" s="9">
        <f>SUMIFS(亿数通产品表现!$AR:$AR,亿数通产品表现!$A:$A,'HEH-6PSM22'!F1,亿数通产品表现!$D:$D,'HEH-6PSM22'!$A$2)</f>
        <v>0</v>
      </c>
      <c r="G11" s="9">
        <f>SUMIFS(亿数通产品表现!$AR:$AR,亿数通产品表现!$A:$A,'HEH-6PSM22'!G1,亿数通产品表现!$D:$D,'HEH-6PSM22'!$A$2)</f>
        <v>0</v>
      </c>
      <c r="H11" s="9">
        <f>SUMIFS(亿数通产品表现!$AR:$AR,亿数通产品表现!$A:$A,'HEH-6PSM22'!H1,亿数通产品表现!$D:$D,'HEH-6PSM22'!$A$2)</f>
        <v>0</v>
      </c>
      <c r="I11" s="9">
        <f>SUMIFS(亿数通产品表现!$AR:$AR,亿数通产品表现!$A:$A,'HEH-6PSM22'!I1,亿数通产品表现!$D:$D,'HEH-6PSM22'!$A$2)</f>
        <v>1</v>
      </c>
      <c r="J11" s="9">
        <f>SUMIFS(亿数通产品表现!$AR:$AR,亿数通产品表现!$A:$A,'HEH-6PSM22'!J1,亿数通产品表现!$D:$D,'HEH-6PSM22'!$A$2)</f>
        <v>0</v>
      </c>
      <c r="K11" s="9">
        <f>SUMIFS(亿数通产品表现!$AR:$AR,亿数通产品表现!$A:$A,'HEH-6PSM22'!K1,亿数通产品表现!$D:$D,'HEH-6PSM22'!$A$2)</f>
        <v>0</v>
      </c>
      <c r="L11" s="9">
        <f>SUMIFS(亿数通产品表现!$AR:$AR,亿数通产品表现!$A:$A,'HEH-6PSM22'!L1,亿数通产品表现!$D:$D,'HEH-6PSM22'!$A$2)</f>
        <v>0</v>
      </c>
      <c r="M11" s="9">
        <f>SUMIFS(亿数通产品表现!$AR:$AR,亿数通产品表现!$A:$A,'HEH-6PSM22'!M1,亿数通产品表现!$D:$D,'HEH-6PSM22'!$A$2)</f>
        <v>0</v>
      </c>
      <c r="N11" s="9">
        <f>SUMIFS(亿数通产品表现!$AR:$AR,亿数通产品表现!$A:$A,'HEH-6PSM22'!N1,亿数通产品表现!$D:$D,'HEH-6PSM22'!$A$2)</f>
        <v>0</v>
      </c>
      <c r="O11" s="9">
        <f>SUMIFS(亿数通产品表现!$AR:$AR,亿数通产品表现!$A:$A,'HEH-6PSM22'!O1,亿数通产品表现!$D:$D,'HEH-6PSM22'!$A$2)</f>
        <v>0</v>
      </c>
      <c r="P11" s="9">
        <f>SUMIFS(亿数通产品表现!$AR:$AR,亿数通产品表现!$A:$A,'HEH-6PSM22'!P1,亿数通产品表现!$D:$D,'HEH-6PSM22'!$A$2)</f>
        <v>0</v>
      </c>
      <c r="Q11" s="9">
        <f>SUMIFS(亿数通产品表现!$AR:$AR,亿数通产品表现!$A:$A,'HEH-6PSM22'!Q1,亿数通产品表现!$D:$D,'HEH-6PSM22'!$A$2)</f>
        <v>0</v>
      </c>
      <c r="R11" s="9">
        <f>SUMIFS(亿数通产品表现!$AR:$AR,亿数通产品表现!$A:$A,'HEH-6PSM22'!R1,亿数通产品表现!$D:$D,'HEH-6PSM22'!$A$2)</f>
        <v>0</v>
      </c>
      <c r="S11" s="9">
        <f>SUMIFS(亿数通产品表现!$AR:$AR,亿数通产品表现!$A:$A,'HEH-6PSM22'!S1,亿数通产品表现!$D:$D,'HEH-6PSM22'!$A$2)</f>
        <v>0</v>
      </c>
      <c r="T11" s="9">
        <f>SUMIFS(亿数通产品表现!$AR:$AR,亿数通产品表现!$A:$A,'HEH-6PSM22'!T1,亿数通产品表现!$D:$D,'HEH-6PSM22'!$A$2)</f>
        <v>0</v>
      </c>
      <c r="U11" s="9">
        <f>SUMIFS(亿数通产品表现!$AR:$AR,亿数通产品表现!$A:$A,'HEH-6PSM22'!U1,亿数通产品表现!$D:$D,'HEH-6PSM22'!$A$2)</f>
        <v>0</v>
      </c>
      <c r="V11" s="9">
        <f>SUMIFS(亿数通产品表现!$AR:$AR,亿数通产品表现!$A:$A,'HEH-6PSM22'!V1,亿数通产品表现!$D:$D,'HEH-6PSM22'!$A$2)</f>
        <v>0</v>
      </c>
      <c r="W11" s="9">
        <f>SUMIFS(亿数通产品表现!$AR:$AR,亿数通产品表现!$A:$A,'HEH-6PSM22'!W1,亿数通产品表现!$D:$D,'HEH-6PSM22'!$A$2)</f>
        <v>0</v>
      </c>
      <c r="X11" s="9">
        <f>SUMIFS(亿数通产品表现!$AR:$AR,亿数通产品表现!$A:$A,'HEH-6PSM22'!X1,亿数通产品表现!$D:$D,'HEH-6PSM22'!$A$2)</f>
        <v>0</v>
      </c>
      <c r="Y11" s="9">
        <f>SUMIFS(亿数通产品表现!$AR:$AR,亿数通产品表现!$A:$A,'HEH-6PSM22'!Y1,亿数通产品表现!$D:$D,'HEH-6PSM22'!$A$2)</f>
        <v>0</v>
      </c>
      <c r="Z11" s="9">
        <f>SUMIFS(亿数通产品表现!$AR:$AR,亿数通产品表现!$A:$A,'HEH-6PSM22'!Z1,亿数通产品表现!$D:$D,'HEH-6PSM22'!$A$2)</f>
        <v>0</v>
      </c>
      <c r="AA11" s="9">
        <f>SUMIFS(亿数通产品表现!$AR:$AR,亿数通产品表现!$A:$A,'HEH-6PSM22'!AA1,亿数通产品表现!$D:$D,'HEH-6PSM22'!$A$2)</f>
        <v>0</v>
      </c>
      <c r="AB11" s="9">
        <f>SUMIFS(亿数通产品表现!$AR:$AR,亿数通产品表现!$A:$A,'HEH-6PSM22'!AB1,亿数通产品表现!$D:$D,'HEH-6PSM22'!$A$2)</f>
        <v>0</v>
      </c>
      <c r="AC11" s="9">
        <f>SUMIFS(亿数通产品表现!$AR:$AR,亿数通产品表现!$A:$A,'HEH-6PSM22'!AC1,亿数通产品表现!$D:$D,'HEH-6PSM22'!$A$2)</f>
        <v>0</v>
      </c>
      <c r="AD11" s="9">
        <f>SUMIFS(亿数通产品表现!$AR:$AR,亿数通产品表现!$A:$A,'HEH-6PSM22'!AD1,亿数通产品表现!$D:$D,'HEH-6PSM22'!$A$2)</f>
        <v>0</v>
      </c>
      <c r="AE11" s="9">
        <f>SUMIFS(亿数通产品表现!$AR:$AR,亿数通产品表现!$A:$A,'HEH-6PSM22'!AE1,亿数通产品表现!$D:$D,'HEH-6PSM22'!$A$2)</f>
        <v>0</v>
      </c>
      <c r="AF11" s="9">
        <f>SUMIFS(亿数通产品表现!$AR:$AR,亿数通产品表现!$A:$A,'HEH-6PSM22'!AF1,亿数通产品表现!$D:$D,'HEH-6PSM22'!$A$2)</f>
        <v>0</v>
      </c>
      <c r="AG11" s="9">
        <f>SUMIFS(亿数通产品表现!$AR:$AR,亿数通产品表现!$A:$A,'HEH-6PSM22'!AG1,亿数通产品表现!$D:$D,'HEH-6PSM22'!$A$2)</f>
        <v>0</v>
      </c>
      <c r="AH11" s="9">
        <f>SUMIFS(亿数通产品表现!$AR:$AR,亿数通产品表现!$A:$A,'HEH-6PSM22'!AH1,亿数通产品表现!$D:$D,'HEH-6PSM22'!$A$2)</f>
        <v>0</v>
      </c>
      <c r="AI11" s="9">
        <f>SUMIFS(亿数通产品表现!$AR:$AR,亿数通产品表现!$A:$A,'HEH-6PSM22'!AI1,亿数通产品表现!$D:$D,'HEH-6PSM22'!$A$2)</f>
        <v>0</v>
      </c>
      <c r="AJ11" s="9">
        <f>SUMIFS(亿数通产品表现!$AR:$AR,亿数通产品表现!$A:$A,'HEH-6PSM22'!AJ1,亿数通产品表现!$D:$D,'HEH-6PSM22'!$A$2)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1</v>
      </c>
      <c r="D12" s="4">
        <f>SUM(Q12:W12)</f>
        <v>0</v>
      </c>
      <c r="E12" s="9">
        <f>SUM(F12:AJ12)</f>
        <v>1</v>
      </c>
      <c r="F12" s="9">
        <f>SUMIFS(亿数通产品表现!$AS:$AS,亿数通产品表现!$A:$A,'HEH-6PSM22'!F1,亿数通产品表现!$D:$D,'HEH-6PSM22'!$A$2)</f>
        <v>0</v>
      </c>
      <c r="G12" s="9">
        <f>SUMIFS(亿数通产品表现!$AS:$AS,亿数通产品表现!$A:$A,'HEH-6PSM22'!G1,亿数通产品表现!$D:$D,'HEH-6PSM22'!$A$2)</f>
        <v>0</v>
      </c>
      <c r="H12" s="9">
        <f>SUMIFS(亿数通产品表现!$AS:$AS,亿数通产品表现!$A:$A,'HEH-6PSM22'!H1,亿数通产品表现!$D:$D,'HEH-6PSM22'!$A$2)</f>
        <v>0</v>
      </c>
      <c r="I12" s="9">
        <f>SUMIFS(亿数通产品表现!$AS:$AS,亿数通产品表现!$A:$A,'HEH-6PSM22'!I1,亿数通产品表现!$D:$D,'HEH-6PSM22'!$A$2)</f>
        <v>1</v>
      </c>
      <c r="J12" s="9">
        <f>SUMIFS(亿数通产品表现!$AS:$AS,亿数通产品表现!$A:$A,'HEH-6PSM22'!J1,亿数通产品表现!$D:$D,'HEH-6PSM22'!$A$2)</f>
        <v>0</v>
      </c>
      <c r="K12" s="9">
        <f>SUMIFS(亿数通产品表现!$AS:$AS,亿数通产品表现!$A:$A,'HEH-6PSM22'!K1,亿数通产品表现!$D:$D,'HEH-6PSM22'!$A$2)</f>
        <v>0</v>
      </c>
      <c r="L12" s="9">
        <f>SUMIFS(亿数通产品表现!$AS:$AS,亿数通产品表现!$A:$A,'HEH-6PSM22'!L1,亿数通产品表现!$D:$D,'HEH-6PSM22'!$A$2)</f>
        <v>0</v>
      </c>
      <c r="M12" s="9">
        <f>SUMIFS(亿数通产品表现!$AS:$AS,亿数通产品表现!$A:$A,'HEH-6PSM22'!M1,亿数通产品表现!$D:$D,'HEH-6PSM22'!$A$2)</f>
        <v>0</v>
      </c>
      <c r="N12" s="9">
        <f>SUMIFS(亿数通产品表现!$AS:$AS,亿数通产品表现!$A:$A,'HEH-6PSM22'!N1,亿数通产品表现!$D:$D,'HEH-6PSM22'!$A$2)</f>
        <v>0</v>
      </c>
      <c r="O12" s="9">
        <f>SUMIFS(亿数通产品表现!$AS:$AS,亿数通产品表现!$A:$A,'HEH-6PSM22'!O1,亿数通产品表现!$D:$D,'HEH-6PSM22'!$A$2)</f>
        <v>0</v>
      </c>
      <c r="P12" s="9">
        <f>SUMIFS(亿数通产品表现!$AS:$AS,亿数通产品表现!$A:$A,'HEH-6PSM22'!P1,亿数通产品表现!$D:$D,'HEH-6PSM22'!$A$2)</f>
        <v>0</v>
      </c>
      <c r="Q12" s="9">
        <f>SUMIFS(亿数通产品表现!$AS:$AS,亿数通产品表现!$A:$A,'HEH-6PSM22'!Q1,亿数通产品表现!$D:$D,'HEH-6PSM22'!$A$2)</f>
        <v>0</v>
      </c>
      <c r="R12" s="9">
        <f>SUMIFS(亿数通产品表现!$AS:$AS,亿数通产品表现!$A:$A,'HEH-6PSM22'!R1,亿数通产品表现!$D:$D,'HEH-6PSM22'!$A$2)</f>
        <v>0</v>
      </c>
      <c r="S12" s="9">
        <f>SUMIFS(亿数通产品表现!$AS:$AS,亿数通产品表现!$A:$A,'HEH-6PSM22'!S1,亿数通产品表现!$D:$D,'HEH-6PSM22'!$A$2)</f>
        <v>0</v>
      </c>
      <c r="T12" s="9">
        <f>SUMIFS(亿数通产品表现!$AS:$AS,亿数通产品表现!$A:$A,'HEH-6PSM22'!T1,亿数通产品表现!$D:$D,'HEH-6PSM22'!$A$2)</f>
        <v>0</v>
      </c>
      <c r="U12" s="9">
        <f>SUMIFS(亿数通产品表现!$AS:$AS,亿数通产品表现!$A:$A,'HEH-6PSM22'!U1,亿数通产品表现!$D:$D,'HEH-6PSM22'!$A$2)</f>
        <v>0</v>
      </c>
      <c r="V12" s="9">
        <f>SUMIFS(亿数通产品表现!$AS:$AS,亿数通产品表现!$A:$A,'HEH-6PSM22'!V1,亿数通产品表现!$D:$D,'HEH-6PSM22'!$A$2)</f>
        <v>0</v>
      </c>
      <c r="W12" s="9">
        <f>SUMIFS(亿数通产品表现!$AS:$AS,亿数通产品表现!$A:$A,'HEH-6PSM22'!W1,亿数通产品表现!$D:$D,'HEH-6PSM22'!$A$2)</f>
        <v>0</v>
      </c>
      <c r="X12" s="9">
        <f>SUMIFS(亿数通产品表现!$AS:$AS,亿数通产品表现!$A:$A,'HEH-6PSM22'!X1,亿数通产品表现!$D:$D,'HEH-6PSM22'!$A$2)</f>
        <v>0</v>
      </c>
      <c r="Y12" s="9">
        <f>SUMIFS(亿数通产品表现!$AS:$AS,亿数通产品表现!$A:$A,'HEH-6PSM22'!Y1,亿数通产品表现!$D:$D,'HEH-6PSM22'!$A$2)</f>
        <v>0</v>
      </c>
      <c r="Z12" s="9">
        <f>SUMIFS(亿数通产品表现!$AS:$AS,亿数通产品表现!$A:$A,'HEH-6PSM22'!Z1,亿数通产品表现!$D:$D,'HEH-6PSM22'!$A$2)</f>
        <v>0</v>
      </c>
      <c r="AA12" s="9">
        <f>SUMIFS(亿数通产品表现!$AS:$AS,亿数通产品表现!$A:$A,'HEH-6PSM22'!AA1,亿数通产品表现!$D:$D,'HEH-6PSM22'!$A$2)</f>
        <v>0</v>
      </c>
      <c r="AB12" s="9">
        <f>SUMIFS(亿数通产品表现!$AS:$AS,亿数通产品表现!$A:$A,'HEH-6PSM22'!AB1,亿数通产品表现!$D:$D,'HEH-6PSM22'!$A$2)</f>
        <v>0</v>
      </c>
      <c r="AC12" s="9">
        <f>SUMIFS(亿数通产品表现!$AS:$AS,亿数通产品表现!$A:$A,'HEH-6PSM22'!AC1,亿数通产品表现!$D:$D,'HEH-6PSM22'!$A$2)</f>
        <v>0</v>
      </c>
      <c r="AD12" s="9">
        <f>SUMIFS(亿数通产品表现!$AS:$AS,亿数通产品表现!$A:$A,'HEH-6PSM22'!AD1,亿数通产品表现!$D:$D,'HEH-6PSM22'!$A$2)</f>
        <v>0</v>
      </c>
      <c r="AE12" s="9">
        <f>SUMIFS(亿数通产品表现!$AS:$AS,亿数通产品表现!$A:$A,'HEH-6PSM22'!AE1,亿数通产品表现!$D:$D,'HEH-6PSM22'!$A$2)</f>
        <v>0</v>
      </c>
      <c r="AF12" s="9">
        <f>SUMIFS(亿数通产品表现!$AS:$AS,亿数通产品表现!$A:$A,'HEH-6PSM22'!AF1,亿数通产品表现!$D:$D,'HEH-6PSM22'!$A$2)</f>
        <v>0</v>
      </c>
      <c r="AG12" s="9">
        <f>SUMIFS(亿数通产品表现!$AS:$AS,亿数通产品表现!$A:$A,'HEH-6PSM22'!AG1,亿数通产品表现!$D:$D,'HEH-6PSM22'!$A$2)</f>
        <v>0</v>
      </c>
      <c r="AH12" s="9">
        <f>SUMIFS(亿数通产品表现!$AS:$AS,亿数通产品表现!$A:$A,'HEH-6PSM22'!AH1,亿数通产品表现!$D:$D,'HEH-6PSM22'!$A$2)</f>
        <v>0</v>
      </c>
      <c r="AI12" s="9">
        <f>SUMIFS(亿数通产品表现!$AS:$AS,亿数通产品表现!$A:$A,'HEH-6PSM22'!AI1,亿数通产品表现!$D:$D,'HEH-6PSM22'!$A$2)</f>
        <v>0</v>
      </c>
      <c r="AJ12" s="9">
        <f>SUMIFS(亿数通产品表现!$AS:$AS,亿数通产品表现!$A:$A,'HEH-6PSM22'!AJ1,亿数通产品表现!$D:$D,'HEH-6PSM22'!$A$2)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89.99</v>
      </c>
      <c r="D13" s="4">
        <f>SUM(Q13:W13)</f>
        <v>1</v>
      </c>
      <c r="E13" s="9">
        <f>SUM(F13:AJ13)</f>
        <v>90.99</v>
      </c>
      <c r="F13" s="9">
        <f>SUMIFS(亿数通产品表现!$AT:$AT,亿数通产品表现!$A:$A,'HEH-6PSM22'!F1,亿数通产品表现!$D:$D,'HEH-6PSM22'!$A$2)</f>
        <v>0</v>
      </c>
      <c r="G13" s="9">
        <f>SUMIFS(亿数通产品表现!$AT:$AT,亿数通产品表现!$A:$A,'HEH-6PSM22'!G1,亿数通产品表现!$D:$D,'HEH-6PSM22'!$A$2)</f>
        <v>0</v>
      </c>
      <c r="H13" s="9">
        <f>SUMIFS(亿数通产品表现!$AT:$AT,亿数通产品表现!$A:$A,'HEH-6PSM22'!H1,亿数通产品表现!$D:$D,'HEH-6PSM22'!$A$2)</f>
        <v>0</v>
      </c>
      <c r="I13" s="9">
        <f>SUMIFS(亿数通产品表现!$AT:$AT,亿数通产品表现!$A:$A,'HEH-6PSM22'!I1,亿数通产品表现!$D:$D,'HEH-6PSM22'!$A$2)</f>
        <v>89.99</v>
      </c>
      <c r="J13" s="9">
        <f>SUMIFS(亿数通产品表现!$AT:$AT,亿数通产品表现!$A:$A,'HEH-6PSM22'!J1,亿数通产品表现!$D:$D,'HEH-6PSM22'!$A$2)</f>
        <v>0</v>
      </c>
      <c r="K13" s="9">
        <f>SUMIFS(亿数通产品表现!$AT:$AT,亿数通产品表现!$A:$A,'HEH-6PSM22'!K1,亿数通产品表现!$D:$D,'HEH-6PSM22'!$A$2)</f>
        <v>0</v>
      </c>
      <c r="L13" s="9">
        <f>SUMIFS(亿数通产品表现!$AT:$AT,亿数通产品表现!$A:$A,'HEH-6PSM22'!L1,亿数通产品表现!$D:$D,'HEH-6PSM22'!$A$2)</f>
        <v>0</v>
      </c>
      <c r="M13" s="9">
        <f>SUMIFS(亿数通产品表现!$AT:$AT,亿数通产品表现!$A:$A,'HEH-6PSM22'!M1,亿数通产品表现!$D:$D,'HEH-6PSM22'!$A$2)</f>
        <v>0</v>
      </c>
      <c r="N13" s="9">
        <f>SUMIFS(亿数通产品表现!$AT:$AT,亿数通产品表现!$A:$A,'HEH-6PSM22'!N1,亿数通产品表现!$D:$D,'HEH-6PSM22'!$A$2)</f>
        <v>0</v>
      </c>
      <c r="O13" s="9">
        <f>SUMIFS(亿数通产品表现!$AT:$AT,亿数通产品表现!$A:$A,'HEH-6PSM22'!O1,亿数通产品表现!$D:$D,'HEH-6PSM22'!$A$2)</f>
        <v>0</v>
      </c>
      <c r="P13" s="9">
        <f>SUMIFS(亿数通产品表现!$AT:$AT,亿数通产品表现!$A:$A,'HEH-6PSM22'!P1,亿数通产品表现!$D:$D,'HEH-6PSM22'!$A$2)</f>
        <v>0</v>
      </c>
      <c r="Q13" s="9">
        <f>SUMIFS(亿数通产品表现!$AT:$AT,亿数通产品表现!$A:$A,'HEH-6PSM22'!Q1,亿数通产品表现!$D:$D,'HEH-6PSM22'!$A$2)</f>
        <v>0</v>
      </c>
      <c r="R13" s="9">
        <f>SUMIFS(亿数通产品表现!$AT:$AT,亿数通产品表现!$A:$A,'HEH-6PSM22'!R1,亿数通产品表现!$D:$D,'HEH-6PSM22'!$A$2)</f>
        <v>0</v>
      </c>
      <c r="S13" s="9">
        <f>SUMIFS(亿数通产品表现!$AT:$AT,亿数通产品表现!$A:$A,'HEH-6PSM22'!S1,亿数通产品表现!$D:$D,'HEH-6PSM22'!$A$2)</f>
        <v>0</v>
      </c>
      <c r="T13" s="9">
        <f>SUMIFS(亿数通产品表现!$AT:$AT,亿数通产品表现!$A:$A,'HEH-6PSM22'!T1,亿数通产品表现!$D:$D,'HEH-6PSM22'!$A$2)</f>
        <v>0</v>
      </c>
      <c r="U13" s="9">
        <f>SUMIFS(亿数通产品表现!$AT:$AT,亿数通产品表现!$A:$A,'HEH-6PSM22'!U1,亿数通产品表现!$D:$D,'HEH-6PSM22'!$A$2)</f>
        <v>1</v>
      </c>
      <c r="V13" s="9">
        <f>SUMIFS(亿数通产品表现!$AT:$AT,亿数通产品表现!$A:$A,'HEH-6PSM22'!V1,亿数通产品表现!$D:$D,'HEH-6PSM22'!$A$2)</f>
        <v>0</v>
      </c>
      <c r="W13" s="9">
        <f>SUMIFS(亿数通产品表现!$AT:$AT,亿数通产品表现!$A:$A,'HEH-6PSM22'!W1,亿数通产品表现!$D:$D,'HEH-6PSM22'!$A$2)</f>
        <v>0</v>
      </c>
      <c r="X13" s="9">
        <f>SUMIFS(亿数通产品表现!$AT:$AT,亿数通产品表现!$A:$A,'HEH-6PSM22'!X1,亿数通产品表现!$D:$D,'HEH-6PSM22'!$A$2)</f>
        <v>0</v>
      </c>
      <c r="Y13" s="9">
        <f>SUMIFS(亿数通产品表现!$AT:$AT,亿数通产品表现!$A:$A,'HEH-6PSM22'!Y1,亿数通产品表现!$D:$D,'HEH-6PSM22'!$A$2)</f>
        <v>0</v>
      </c>
      <c r="Z13" s="9">
        <f>SUMIFS(亿数通产品表现!$AT:$AT,亿数通产品表现!$A:$A,'HEH-6PSM22'!Z1,亿数通产品表现!$D:$D,'HEH-6PSM22'!$A$2)</f>
        <v>0</v>
      </c>
      <c r="AA13" s="9">
        <f>SUMIFS(亿数通产品表现!$AT:$AT,亿数通产品表现!$A:$A,'HEH-6PSM22'!AA1,亿数通产品表现!$D:$D,'HEH-6PSM22'!$A$2)</f>
        <v>0</v>
      </c>
      <c r="AB13" s="9">
        <f>SUMIFS(亿数通产品表现!$AT:$AT,亿数通产品表现!$A:$A,'HEH-6PSM22'!AB1,亿数通产品表现!$D:$D,'HEH-6PSM22'!$A$2)</f>
        <v>0</v>
      </c>
      <c r="AC13" s="9">
        <f>SUMIFS(亿数通产品表现!$AT:$AT,亿数通产品表现!$A:$A,'HEH-6PSM22'!AC1,亿数通产品表现!$D:$D,'HEH-6PSM22'!$A$2)</f>
        <v>0</v>
      </c>
      <c r="AD13" s="9">
        <f>SUMIFS(亿数通产品表现!$AT:$AT,亿数通产品表现!$A:$A,'HEH-6PSM22'!AD1,亿数通产品表现!$D:$D,'HEH-6PSM22'!$A$2)</f>
        <v>0</v>
      </c>
      <c r="AE13" s="9">
        <f>SUMIFS(亿数通产品表现!$AT:$AT,亿数通产品表现!$A:$A,'HEH-6PSM22'!AE1,亿数通产品表现!$D:$D,'HEH-6PSM22'!$A$2)</f>
        <v>0</v>
      </c>
      <c r="AF13" s="9">
        <f>SUMIFS(亿数通产品表现!$AT:$AT,亿数通产品表现!$A:$A,'HEH-6PSM22'!AF1,亿数通产品表现!$D:$D,'HEH-6PSM22'!$A$2)</f>
        <v>0</v>
      </c>
      <c r="AG13" s="9">
        <f>SUMIFS(亿数通产品表现!$AT:$AT,亿数通产品表现!$A:$A,'HEH-6PSM22'!AG1,亿数通产品表现!$D:$D,'HEH-6PSM22'!$A$2)</f>
        <v>0</v>
      </c>
      <c r="AH13" s="9">
        <f>SUMIFS(亿数通产品表现!$AT:$AT,亿数通产品表现!$A:$A,'HEH-6PSM22'!AH1,亿数通产品表现!$D:$D,'HEH-6PSM22'!$A$2)</f>
        <v>0</v>
      </c>
      <c r="AI13" s="9">
        <f>SUMIFS(亿数通产品表现!$AT:$AT,亿数通产品表现!$A:$A,'HEH-6PSM22'!AI1,亿数通产品表现!$D:$D,'HEH-6PSM22'!$A$2)</f>
        <v>0</v>
      </c>
      <c r="AJ13" s="9">
        <f>SUMIFS(亿数通产品表现!$AT:$AT,亿数通产品表现!$A:$A,'HEH-6PSM22'!AJ1,亿数通产品表现!$D:$D,'HEH-6PSM22'!$A$2)</f>
        <v>0</v>
      </c>
    </row>
    <row r="14" ht="38" customHeight="1" spans="1:36" s="2" customFormat="1" x14ac:dyDescent="0.25">
      <c r="A14" s="26"/>
      <c r="B14" s="27" t="s">
        <v>28</v>
      </c>
      <c r="C14" s="22">
        <f>C12/C3</f>
        <v>1</v>
      </c>
      <c r="D14" s="22">
        <f>D12/D3</f>
        <v>0</v>
      </c>
      <c r="E14" s="22">
        <f>E12/E3</f>
        <v>0.5</v>
      </c>
      <c r="F14" s="9">
        <f>SUMIFS(亿数通产品表现!$BD:$BD,亿数通产品表现!$A:$A,'HEH-6PSM22'!F1,亿数通产品表现!$D:$D,'HEH-6PSM22'!$A$2)</f>
        <v>0</v>
      </c>
      <c r="G14" s="9">
        <f>SUMIFS(亿数通产品表现!$BD:$BD,亿数通产品表现!$A:$A,'HEH-6PSM22'!G1,亿数通产品表现!$D:$D,'HEH-6PSM22'!$A$2)</f>
        <v>0</v>
      </c>
      <c r="H14" s="9">
        <f>SUMIFS(亿数通产品表现!$BD:$BD,亿数通产品表现!$A:$A,'HEH-6PSM22'!H1,亿数通产品表现!$D:$D,'HEH-6PSM22'!$A$2)</f>
        <v>0</v>
      </c>
      <c r="I14" s="9">
        <f>SUMIFS(亿数通产品表现!$BD:$BD,亿数通产品表现!$A:$A,'HEH-6PSM22'!I1,亿数通产品表现!$D:$D,'HEH-6PSM22'!$A$2)</f>
        <v>0</v>
      </c>
      <c r="J14" s="9">
        <f>SUMIFS(亿数通产品表现!$BD:$BD,亿数通产品表现!$A:$A,'HEH-6PSM22'!J1,亿数通产品表现!$D:$D,'HEH-6PSM22'!$A$2)</f>
        <v>0</v>
      </c>
      <c r="K14" s="9">
        <f>SUMIFS(亿数通产品表现!$BD:$BD,亿数通产品表现!$A:$A,'HEH-6PSM22'!K1,亿数通产品表现!$D:$D,'HEH-6PSM22'!$A$2)</f>
        <v>0</v>
      </c>
      <c r="L14" s="9">
        <f>SUMIFS(亿数通产品表现!$BD:$BD,亿数通产品表现!$A:$A,'HEH-6PSM22'!L1,亿数通产品表现!$D:$D,'HEH-6PSM22'!$A$2)</f>
        <v>0</v>
      </c>
      <c r="M14" s="9">
        <f>SUMIFS(亿数通产品表现!$BD:$BD,亿数通产品表现!$A:$A,'HEH-6PSM22'!M1,亿数通产品表现!$D:$D,'HEH-6PSM22'!$A$2)</f>
        <v>0</v>
      </c>
      <c r="N14" s="9">
        <f>SUMIFS(亿数通产品表现!$BD:$BD,亿数通产品表现!$A:$A,'HEH-6PSM22'!N1,亿数通产品表现!$D:$D,'HEH-6PSM22'!$A$2)</f>
        <v>0</v>
      </c>
      <c r="O14" s="9">
        <f>SUMIFS(亿数通产品表现!$BD:$BD,亿数通产品表现!$A:$A,'HEH-6PSM22'!O1,亿数通产品表现!$D:$D,'HEH-6PSM22'!$A$2)</f>
        <v>0</v>
      </c>
      <c r="P14" s="9">
        <f>SUMIFS(亿数通产品表现!$BD:$BD,亿数通产品表现!$A:$A,'HEH-6PSM22'!P1,亿数通产品表现!$D:$D,'HEH-6PSM22'!$A$2)</f>
        <v>0</v>
      </c>
      <c r="Q14" s="9">
        <f>SUMIFS(亿数通产品表现!$BD:$BD,亿数通产品表现!$A:$A,'HEH-6PSM22'!Q1,亿数通产品表现!$D:$D,'HEH-6PSM22'!$A$2)</f>
        <v>0</v>
      </c>
      <c r="R14" s="9">
        <f>SUMIFS(亿数通产品表现!$BD:$BD,亿数通产品表现!$A:$A,'HEH-6PSM22'!R1,亿数通产品表现!$D:$D,'HEH-6PSM22'!$A$2)</f>
        <v>0</v>
      </c>
      <c r="S14" s="9">
        <f>SUMIFS(亿数通产品表现!$BD:$BD,亿数通产品表现!$A:$A,'HEH-6PSM22'!S1,亿数通产品表现!$D:$D,'HEH-6PSM22'!$A$2)</f>
        <v>0</v>
      </c>
      <c r="T14" s="9">
        <f>SUMIFS(亿数通产品表现!$BD:$BD,亿数通产品表现!$A:$A,'HEH-6PSM22'!T1,亿数通产品表现!$D:$D,'HEH-6PSM22'!$A$2)</f>
        <v>0</v>
      </c>
      <c r="U14" s="9">
        <f>SUMIFS(亿数通产品表现!$BD:$BD,亿数通产品表现!$A:$A,'HEH-6PSM22'!U1,亿数通产品表现!$D:$D,'HEH-6PSM22'!$A$2)</f>
        <v>0</v>
      </c>
      <c r="V14" s="9">
        <f>SUMIFS(亿数通产品表现!$BD:$BD,亿数通产品表现!$A:$A,'HEH-6PSM22'!V1,亿数通产品表现!$D:$D,'HEH-6PSM22'!$A$2)</f>
        <v>0</v>
      </c>
      <c r="W14" s="9">
        <f>SUMIFS(亿数通产品表现!$BD:$BD,亿数通产品表现!$A:$A,'HEH-6PSM22'!W1,亿数通产品表现!$D:$D,'HEH-6PSM22'!$A$2)</f>
        <v>0</v>
      </c>
      <c r="X14" s="9">
        <f>SUMIFS(亿数通产品表现!$BD:$BD,亿数通产品表现!$A:$A,'HEH-6PSM22'!X1,亿数通产品表现!$D:$D,'HEH-6PSM22'!$A$2)</f>
        <v>0</v>
      </c>
      <c r="Y14" s="9">
        <f>SUMIFS(亿数通产品表现!$BD:$BD,亿数通产品表现!$A:$A,'HEH-6PSM22'!Y1,亿数通产品表现!$D:$D,'HEH-6PSM22'!$A$2)</f>
        <v>0</v>
      </c>
      <c r="Z14" s="9">
        <f>SUMIFS(亿数通产品表现!$BD:$BD,亿数通产品表现!$A:$A,'HEH-6PSM22'!Z1,亿数通产品表现!$D:$D,'HEH-6PSM22'!$A$2)</f>
        <v>0</v>
      </c>
      <c r="AA14" s="9">
        <f>SUMIFS(亿数通产品表现!$BD:$BD,亿数通产品表现!$A:$A,'HEH-6PSM22'!AA1,亿数通产品表现!$D:$D,'HEH-6PSM22'!$A$2)</f>
        <v>0</v>
      </c>
      <c r="AB14" s="9">
        <f>SUMIFS(亿数通产品表现!$BD:$BD,亿数通产品表现!$A:$A,'HEH-6PSM22'!AB1,亿数通产品表现!$D:$D,'HEH-6PSM22'!$A$2)</f>
        <v>0</v>
      </c>
      <c r="AC14" s="9">
        <f>SUMIFS(亿数通产品表现!$BD:$BD,亿数通产品表现!$A:$A,'HEH-6PSM22'!AC1,亿数通产品表现!$D:$D,'HEH-6PSM22'!$A$2)</f>
        <v>0</v>
      </c>
      <c r="AD14" s="9">
        <f>SUMIFS(亿数通产品表现!$BD:$BD,亿数通产品表现!$A:$A,'HEH-6PSM22'!AD1,亿数通产品表现!$D:$D,'HEH-6PSM22'!$A$2)</f>
        <v>0</v>
      </c>
      <c r="AE14" s="9">
        <f>SUMIFS(亿数通产品表现!$BD:$BD,亿数通产品表现!$A:$A,'HEH-6PSM22'!AE1,亿数通产品表现!$D:$D,'HEH-6PSM22'!$A$2)</f>
        <v>0</v>
      </c>
      <c r="AF14" s="9">
        <f>SUMIFS(亿数通产品表现!$BD:$BD,亿数通产品表现!$A:$A,'HEH-6PSM22'!AF1,亿数通产品表现!$D:$D,'HEH-6PSM22'!$A$2)</f>
        <v>0</v>
      </c>
      <c r="AG14" s="9">
        <f>SUMIFS(亿数通产品表现!$BD:$BD,亿数通产品表现!$A:$A,'HEH-6PSM22'!AG1,亿数通产品表现!$D:$D,'HEH-6PSM22'!$A$2)</f>
        <v>0</v>
      </c>
      <c r="AH14" s="9">
        <f>SUMIFS(亿数通产品表现!$BD:$BD,亿数通产品表现!$A:$A,'HEH-6PSM22'!AH1,亿数通产品表现!$D:$D,'HEH-6PSM22'!$A$2)</f>
        <v>0</v>
      </c>
      <c r="AI14" s="9">
        <f>SUMIFS(亿数通产品表现!$BD:$BD,亿数通产品表现!$A:$A,'HEH-6PSM22'!AI1,亿数通产品表现!$D:$D,'HEH-6PSM22'!$A$2)</f>
        <v>0</v>
      </c>
      <c r="AJ14" s="9">
        <f>SUMIFS(亿数通产品表现!$BD:$BD,亿数通产品表现!$A:$A,'HEH-6PSM22'!AJ1,亿数通产品表现!$D:$D,'HEH-6PSM22'!$A$2)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24</v>
      </c>
      <c r="D15" s="9">
        <f>D8-D18</f>
        <v>18</v>
      </c>
      <c r="E15" s="9">
        <f>E8-E18</f>
        <v>47</v>
      </c>
      <c r="F15" s="9">
        <f t="shared" ref="F15:AJ15" si="4">F8-F18</f>
        <v>0</v>
      </c>
      <c r="G15" s="9">
        <f t="shared" si="4"/>
        <v>0</v>
      </c>
      <c r="H15" s="9">
        <f t="shared" si="4"/>
        <v>1</v>
      </c>
      <c r="I15" s="9">
        <f t="shared" si="4"/>
        <v>1</v>
      </c>
      <c r="J15" s="9">
        <f t="shared" si="4"/>
        <v>3</v>
      </c>
      <c r="K15" s="9">
        <f t="shared" si="4"/>
        <v>3</v>
      </c>
      <c r="L15" s="9">
        <f t="shared" si="4"/>
        <v>8</v>
      </c>
      <c r="M15" s="9">
        <f t="shared" si="4"/>
        <v>3</v>
      </c>
      <c r="N15" s="9">
        <f t="shared" si="4"/>
        <v>2</v>
      </c>
      <c r="O15" s="9">
        <f t="shared" si="4"/>
        <v>4</v>
      </c>
      <c r="P15" s="9">
        <f t="shared" si="4"/>
        <v>4</v>
      </c>
      <c r="Q15" s="9">
        <f t="shared" si="4"/>
        <v>6</v>
      </c>
      <c r="R15" s="9">
        <f t="shared" si="4"/>
        <v>4</v>
      </c>
      <c r="S15" s="9">
        <f t="shared" si="4"/>
        <v>6</v>
      </c>
      <c r="T15" s="9">
        <f t="shared" si="4"/>
        <v>6</v>
      </c>
      <c r="U15" s="9">
        <f t="shared" si="4"/>
        <v>-4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0.041666666666666664</v>
      </c>
      <c r="D16" s="22">
        <f>D11/D15</f>
        <v>0</v>
      </c>
      <c r="E16" s="22">
        <f>E11/E15</f>
        <v>0.02127659574468085</v>
      </c>
      <c r="F16" s="22" t="e">
        <f t="shared" ref="F16:AJ16" si="5">F11/F15</f>
        <v>#DIV/0!</v>
      </c>
      <c r="G16" s="22" t="e">
        <f t="shared" si="5"/>
        <v>#DIV/0!</v>
      </c>
      <c r="H16" s="22">
        <f t="shared" si="5"/>
        <v>0</v>
      </c>
      <c r="I16" s="22">
        <f t="shared" si="5"/>
        <v>1</v>
      </c>
      <c r="J16" s="22">
        <f t="shared" si="5"/>
        <v>0</v>
      </c>
      <c r="K16" s="22">
        <f t="shared" si="5"/>
        <v>0</v>
      </c>
      <c r="L16" s="22">
        <f t="shared" si="5"/>
        <v>0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0</v>
      </c>
      <c r="Q16" s="22">
        <f t="shared" si="5"/>
        <v>0</v>
      </c>
      <c r="R16" s="22">
        <f t="shared" si="5"/>
        <v>0</v>
      </c>
      <c r="S16" s="22">
        <f t="shared" si="5"/>
        <v>0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2256</v>
      </c>
      <c r="D17" s="30">
        <f>SUM(Q17:W17)</f>
        <v>2085</v>
      </c>
      <c r="E17" s="31">
        <f>SUM(F17:AJ17)</f>
        <v>4947</v>
      </c>
      <c r="F17" s="31">
        <f>SUMIFS(亿数通产品表现!$V:$V,亿数通产品表现!$A:$A,'HEH-6PSM22'!F1,亿数通产品表现!$D:$D,'HEH-6PSM22'!$A$2)</f>
        <v>0</v>
      </c>
      <c r="G17" s="31">
        <f>SUMIFS(亿数通产品表现!$V:$V,亿数通产品表现!$A:$A,'HEH-6PSM22'!G1,亿数通产品表现!$D:$D,'HEH-6PSM22'!$A$2)</f>
        <v>5</v>
      </c>
      <c r="H17" s="31">
        <f>SUMIFS(亿数通产品表现!$V:$V,亿数通产品表现!$A:$A,'HEH-6PSM22'!H1,亿数通产品表现!$D:$D,'HEH-6PSM22'!$A$2)</f>
        <v>214</v>
      </c>
      <c r="I17" s="31">
        <f>SUMIFS(亿数通产品表现!$V:$V,亿数通产品表现!$A:$A,'HEH-6PSM22'!I1,亿数通产品表现!$D:$D,'HEH-6PSM22'!$A$2)</f>
        <v>302</v>
      </c>
      <c r="J17" s="31">
        <f>SUMIFS(亿数通产品表现!$V:$V,亿数通产品表现!$A:$A,'HEH-6PSM22'!J1,亿数通产品表现!$D:$D,'HEH-6PSM22'!$A$2)</f>
        <v>330</v>
      </c>
      <c r="K17" s="31">
        <f>SUMIFS(亿数通产品表现!$V:$V,亿数通产品表现!$A:$A,'HEH-6PSM22'!K1,亿数通产品表现!$D:$D,'HEH-6PSM22'!$A$2)</f>
        <v>344</v>
      </c>
      <c r="L17" s="31">
        <f>SUMIFS(亿数通产品表现!$V:$V,亿数通产品表现!$A:$A,'HEH-6PSM22'!L1,亿数通产品表现!$D:$D,'HEH-6PSM22'!$A$2)</f>
        <v>375</v>
      </c>
      <c r="M17" s="31">
        <f>SUMIFS(亿数通产品表现!$V:$V,亿数通产品表现!$A:$A,'HEH-6PSM22'!M1,亿数通产品表现!$D:$D,'HEH-6PSM22'!$A$2)</f>
        <v>333</v>
      </c>
      <c r="N17" s="31">
        <f>SUMIFS(亿数通产品表现!$V:$V,亿数通产品表现!$A:$A,'HEH-6PSM22'!N1,亿数通产品表现!$D:$D,'HEH-6PSM22'!$A$2)</f>
        <v>322</v>
      </c>
      <c r="O17" s="31">
        <f>SUMIFS(亿数通产品表现!$V:$V,亿数通产品表现!$A:$A,'HEH-6PSM22'!O1,亿数通产品表现!$D:$D,'HEH-6PSM22'!$A$2)</f>
        <v>250</v>
      </c>
      <c r="P17" s="31">
        <f>SUMIFS(亿数通产品表现!$V:$V,亿数通产品表现!$A:$A,'HEH-6PSM22'!P1,亿数通产品表现!$D:$D,'HEH-6PSM22'!$A$2)</f>
        <v>387</v>
      </c>
      <c r="Q17" s="31">
        <f>SUMIFS(亿数通产品表现!$V:$V,亿数通产品表现!$A:$A,'HEH-6PSM22'!Q1,亿数通产品表现!$D:$D,'HEH-6PSM22'!$A$2)</f>
        <v>426</v>
      </c>
      <c r="R17" s="31">
        <f>SUMIFS(亿数通产品表现!$V:$V,亿数通产品表现!$A:$A,'HEH-6PSM22'!R1,亿数通产品表现!$D:$D,'HEH-6PSM22'!$A$2)</f>
        <v>327</v>
      </c>
      <c r="S17" s="31">
        <f>SUMIFS(亿数通产品表现!$V:$V,亿数通产品表现!$A:$A,'HEH-6PSM22'!S1,亿数通产品表现!$D:$D,'HEH-6PSM22'!$A$2)</f>
        <v>413</v>
      </c>
      <c r="T17" s="31">
        <f>SUMIFS(亿数通产品表现!$V:$V,亿数通产品表现!$A:$A,'HEH-6PSM22'!T1,亿数通产品表现!$D:$D,'HEH-6PSM22'!$A$2)</f>
        <v>413</v>
      </c>
      <c r="U17" s="31">
        <f>SUMIFS(亿数通产品表现!$V:$V,亿数通产品表现!$A:$A,'HEH-6PSM22'!U1,亿数通产品表现!$D:$D,'HEH-6PSM22'!$A$2)</f>
        <v>506</v>
      </c>
      <c r="V17" s="31">
        <f>SUMIFS(亿数通产品表现!$V:$V,亿数通产品表现!$A:$A,'HEH-6PSM22'!V1,亿数通产品表现!$D:$D,'HEH-6PSM22'!$A$2)</f>
        <v>0</v>
      </c>
      <c r="W17" s="31">
        <f>SUMIFS(亿数通产品表现!$V:$V,亿数通产品表现!$A:$A,'HEH-6PSM22'!W1,亿数通产品表现!$D:$D,'HEH-6PSM22'!$A$2)</f>
        <v>0</v>
      </c>
      <c r="X17" s="31">
        <f>SUMIFS(亿数通产品表现!$V:$V,亿数通产品表现!$A:$A,'HEH-6PSM22'!X1,亿数通产品表现!$D:$D,'HEH-6PSM22'!$A$2)</f>
        <v>0</v>
      </c>
      <c r="Y17" s="31">
        <f>SUMIFS(亿数通产品表现!$V:$V,亿数通产品表现!$A:$A,'HEH-6PSM22'!Y1,亿数通产品表现!$D:$D,'HEH-6PSM22'!$A$2)</f>
        <v>0</v>
      </c>
      <c r="Z17" s="31">
        <f>SUMIFS(亿数通产品表现!$V:$V,亿数通产品表现!$A:$A,'HEH-6PSM22'!Z1,亿数通产品表现!$D:$D,'HEH-6PSM22'!$A$2)</f>
        <v>0</v>
      </c>
      <c r="AA17" s="31">
        <f>SUMIFS(亿数通产品表现!$V:$V,亿数通产品表现!$A:$A,'HEH-6PSM22'!AA1,亿数通产品表现!$D:$D,'HEH-6PSM22'!$A$2)</f>
        <v>0</v>
      </c>
      <c r="AB17" s="31">
        <f>SUMIFS(亿数通产品表现!$V:$V,亿数通产品表现!$A:$A,'HEH-6PSM22'!AB1,亿数通产品表现!$D:$D,'HEH-6PSM22'!$A$2)</f>
        <v>0</v>
      </c>
      <c r="AC17" s="31">
        <f>SUMIFS(亿数通产品表现!$V:$V,亿数通产品表现!$A:$A,'HEH-6PSM22'!AC1,亿数通产品表现!$D:$D,'HEH-6PSM22'!$A$2)</f>
        <v>0</v>
      </c>
      <c r="AD17" s="31">
        <f>SUMIFS(亿数通产品表现!$V:$V,亿数通产品表现!$A:$A,'HEH-6PSM22'!AD1,亿数通产品表现!$D:$D,'HEH-6PSM22'!$A$2)</f>
        <v>0</v>
      </c>
      <c r="AE17" s="31">
        <f>SUMIFS(亿数通产品表现!$V:$V,亿数通产品表现!$A:$A,'HEH-6PSM22'!AE1,亿数通产品表现!$D:$D,'HEH-6PSM22'!$A$2)</f>
        <v>0</v>
      </c>
      <c r="AF17" s="31">
        <f>SUMIFS(亿数通产品表现!$V:$V,亿数通产品表现!$A:$A,'HEH-6PSM22'!AF1,亿数通产品表现!$D:$D,'HEH-6PSM22'!$A$2)</f>
        <v>0</v>
      </c>
      <c r="AG17" s="31">
        <f>SUMIFS(亿数通产品表现!$V:$V,亿数通产品表现!$A:$A,'HEH-6PSM22'!AG1,亿数通产品表现!$D:$D,'HEH-6PSM22'!$A$2)</f>
        <v>0</v>
      </c>
      <c r="AH17" s="31">
        <f>SUMIFS(亿数通产品表现!$V:$V,亿数通产品表现!$A:$A,'HEH-6PSM22'!AH1,亿数通产品表现!$D:$D,'HEH-6PSM22'!$A$2)</f>
        <v>0</v>
      </c>
      <c r="AI17" s="31">
        <f>SUMIFS(亿数通产品表现!$V:$V,亿数通产品表现!$A:$A,'HEH-6PSM22'!AI1,亿数通产品表现!$D:$D,'HEH-6PSM22'!$A$2)</f>
        <v>0</v>
      </c>
      <c r="AJ17" s="31">
        <f>SUMIFS(亿数通产品表现!$V:$V,亿数通产品表现!$A:$A,'HEH-6PSM22'!AJ1,亿数通产品表现!$D:$D,'HEH-6PSM22'!$A$2)</f>
        <v>0</v>
      </c>
    </row>
    <row r="18" ht="19" customHeight="1" spans="1:36" x14ac:dyDescent="0.25">
      <c r="A18" s="32"/>
      <c r="B18" s="4" t="s">
        <v>33</v>
      </c>
      <c r="C18" s="4">
        <f>SUM(I18:O18)</f>
        <v>13</v>
      </c>
      <c r="D18" s="4">
        <f>SUM(Q18:W18)</f>
        <v>17</v>
      </c>
      <c r="E18" s="9">
        <f>SUM(F18:AJ18)</f>
        <v>32</v>
      </c>
      <c r="F18" s="9">
        <f>SUMIFS(亿数通产品表现!$W:$W,亿数通产品表现!$A:$A,'HEH-6PSM22'!F1,亿数通产品表现!$D:$D,'HEH-6PSM22'!$A$2)</f>
        <v>0</v>
      </c>
      <c r="G18" s="9">
        <f>SUMIFS(亿数通产品表现!$W:$W,亿数通产品表现!$A:$A,'HEH-6PSM22'!G1,亿数通产品表现!$D:$D,'HEH-6PSM22'!$A$2)</f>
        <v>0</v>
      </c>
      <c r="H18" s="9">
        <f>SUMIFS(亿数通产品表现!$W:$W,亿数通产品表现!$A:$A,'HEH-6PSM22'!H1,亿数通产品表现!$D:$D,'HEH-6PSM22'!$A$2)</f>
        <v>0</v>
      </c>
      <c r="I18" s="9">
        <f>SUMIFS(亿数通产品表现!$W:$W,亿数通产品表现!$A:$A,'HEH-6PSM22'!I1,亿数通产品表现!$D:$D,'HEH-6PSM22'!$A$2)</f>
        <v>0</v>
      </c>
      <c r="J18" s="9">
        <f>SUMIFS(亿数通产品表现!$W:$W,亿数通产品表现!$A:$A,'HEH-6PSM22'!J1,亿数通产品表现!$D:$D,'HEH-6PSM22'!$A$2)</f>
        <v>1</v>
      </c>
      <c r="K18" s="9">
        <f>SUMIFS(亿数通产品表现!$W:$W,亿数通产品表现!$A:$A,'HEH-6PSM22'!K1,亿数通产品表现!$D:$D,'HEH-6PSM22'!$A$2)</f>
        <v>2</v>
      </c>
      <c r="L18" s="9">
        <f>SUMIFS(亿数通产品表现!$W:$W,亿数通产品表现!$A:$A,'HEH-6PSM22'!L1,亿数通产品表现!$D:$D,'HEH-6PSM22'!$A$2)</f>
        <v>4</v>
      </c>
      <c r="M18" s="9">
        <f>SUMIFS(亿数通产品表现!$W:$W,亿数通产品表现!$A:$A,'HEH-6PSM22'!M1,亿数通产品表现!$D:$D,'HEH-6PSM22'!$A$2)</f>
        <v>3</v>
      </c>
      <c r="N18" s="9">
        <f>SUMIFS(亿数通产品表现!$W:$W,亿数通产品表现!$A:$A,'HEH-6PSM22'!N1,亿数通产品表现!$D:$D,'HEH-6PSM22'!$A$2)</f>
        <v>2</v>
      </c>
      <c r="O18" s="9">
        <f>SUMIFS(亿数通产品表现!$W:$W,亿数通产品表现!$A:$A,'HEH-6PSM22'!O1,亿数通产品表现!$D:$D,'HEH-6PSM22'!$A$2)</f>
        <v>1</v>
      </c>
      <c r="P18" s="9">
        <f>SUMIFS(亿数通产品表现!$W:$W,亿数通产品表现!$A:$A,'HEH-6PSM22'!P1,亿数通产品表现!$D:$D,'HEH-6PSM22'!$A$2)</f>
        <v>2</v>
      </c>
      <c r="Q18" s="9">
        <f>SUMIFS(亿数通产品表现!$W:$W,亿数通产品表现!$A:$A,'HEH-6PSM22'!Q1,亿数通产品表现!$D:$D,'HEH-6PSM22'!$A$2)</f>
        <v>5</v>
      </c>
      <c r="R18" s="9">
        <f>SUMIFS(亿数通产品表现!$W:$W,亿数通产品表现!$A:$A,'HEH-6PSM22'!R1,亿数通产品表现!$D:$D,'HEH-6PSM22'!$A$2)</f>
        <v>1</v>
      </c>
      <c r="S18" s="9">
        <f>SUMIFS(亿数通产品表现!$W:$W,亿数通产品表现!$A:$A,'HEH-6PSM22'!S1,亿数通产品表现!$D:$D,'HEH-6PSM22'!$A$2)</f>
        <v>2</v>
      </c>
      <c r="T18" s="9">
        <f>SUMIFS(亿数通产品表现!$W:$W,亿数通产品表现!$A:$A,'HEH-6PSM22'!T1,亿数通产品表现!$D:$D,'HEH-6PSM22'!$A$2)</f>
        <v>5</v>
      </c>
      <c r="U18" s="9">
        <f>SUMIFS(亿数通产品表现!$W:$W,亿数通产品表现!$A:$A,'HEH-6PSM22'!U1,亿数通产品表现!$D:$D,'HEH-6PSM22'!$A$2)</f>
        <v>4</v>
      </c>
      <c r="V18" s="9">
        <f>SUMIFS(亿数通产品表现!$W:$W,亿数通产品表现!$A:$A,'HEH-6PSM22'!V1,亿数通产品表现!$D:$D,'HEH-6PSM22'!$A$2)</f>
        <v>0</v>
      </c>
      <c r="W18" s="9">
        <f>SUMIFS(亿数通产品表现!$W:$W,亿数通产品表现!$A:$A,'HEH-6PSM22'!W1,亿数通产品表现!$D:$D,'HEH-6PSM22'!$A$2)</f>
        <v>0</v>
      </c>
      <c r="X18" s="9">
        <f>SUMIFS(亿数通产品表现!$W:$W,亿数通产品表现!$A:$A,'HEH-6PSM22'!X1,亿数通产品表现!$D:$D,'HEH-6PSM22'!$A$2)</f>
        <v>0</v>
      </c>
      <c r="Y18" s="9">
        <f>SUMIFS(亿数通产品表现!$W:$W,亿数通产品表现!$A:$A,'HEH-6PSM22'!Y1,亿数通产品表现!$D:$D,'HEH-6PSM22'!$A$2)</f>
        <v>0</v>
      </c>
      <c r="Z18" s="9">
        <f>SUMIFS(亿数通产品表现!$W:$W,亿数通产品表现!$A:$A,'HEH-6PSM22'!Z1,亿数通产品表现!$D:$D,'HEH-6PSM22'!$A$2)</f>
        <v>0</v>
      </c>
      <c r="AA18" s="9">
        <f>SUMIFS(亿数通产品表现!$W:$W,亿数通产品表现!$A:$A,'HEH-6PSM22'!AA1,亿数通产品表现!$D:$D,'HEH-6PSM22'!$A$2)</f>
        <v>0</v>
      </c>
      <c r="AB18" s="9">
        <f>SUMIFS(亿数通产品表现!$W:$W,亿数通产品表现!$A:$A,'HEH-6PSM22'!AB1,亿数通产品表现!$D:$D,'HEH-6PSM22'!$A$2)</f>
        <v>0</v>
      </c>
      <c r="AC18" s="9">
        <f>SUMIFS(亿数通产品表现!$W:$W,亿数通产品表现!$A:$A,'HEH-6PSM22'!AC1,亿数通产品表现!$D:$D,'HEH-6PSM22'!$A$2)</f>
        <v>0</v>
      </c>
      <c r="AD18" s="9">
        <f>SUMIFS(亿数通产品表现!$W:$W,亿数通产品表现!$A:$A,'HEH-6PSM22'!AD1,亿数通产品表现!$D:$D,'HEH-6PSM22'!$A$2)</f>
        <v>0</v>
      </c>
      <c r="AE18" s="9">
        <f>SUMIFS(亿数通产品表现!$W:$W,亿数通产品表现!$A:$A,'HEH-6PSM22'!AE1,亿数通产品表现!$D:$D,'HEH-6PSM22'!$A$2)</f>
        <v>0</v>
      </c>
      <c r="AF18" s="9">
        <f>SUMIFS(亿数通产品表现!$W:$W,亿数通产品表现!$A:$A,'HEH-6PSM22'!AF1,亿数通产品表现!$D:$D,'HEH-6PSM22'!$A$2)</f>
        <v>0</v>
      </c>
      <c r="AG18" s="9">
        <f>SUMIFS(亿数通产品表现!$W:$W,亿数通产品表现!$A:$A,'HEH-6PSM22'!AG1,亿数通产品表现!$D:$D,'HEH-6PSM22'!$A$2)</f>
        <v>0</v>
      </c>
      <c r="AH18" s="9">
        <f>SUMIFS(亿数通产品表现!$W:$W,亿数通产品表现!$A:$A,'HEH-6PSM22'!AH1,亿数通产品表现!$D:$D,'HEH-6PSM22'!$A$2)</f>
        <v>0</v>
      </c>
      <c r="AI18" s="9">
        <f>SUMIFS(亿数通产品表现!$W:$W,亿数通产品表现!$A:$A,'HEH-6PSM22'!AI1,亿数通产品表现!$D:$D,'HEH-6PSM22'!$A$2)</f>
        <v>0</v>
      </c>
      <c r="AJ18" s="9">
        <f>SUMIFS(亿数通产品表现!$W:$W,亿数通产品表现!$A:$A,'HEH-6PSM22'!AJ1,亿数通产品表现!$D:$D,'HEH-6PSM22'!$A$2)</f>
        <v>0</v>
      </c>
    </row>
    <row r="19" ht="19" customHeight="1" spans="1:36" x14ac:dyDescent="0.25">
      <c r="A19" s="32"/>
      <c r="B19" s="33" t="s">
        <v>34</v>
      </c>
      <c r="C19" s="34">
        <f>C18/C17</f>
        <v>0.00576241134751773</v>
      </c>
      <c r="D19" s="34">
        <f>D18/D17</f>
        <v>0.00815347721822542</v>
      </c>
      <c r="E19" s="35">
        <f>E18/E17</f>
        <v>0.006468566808166565</v>
      </c>
      <c r="F19" s="35">
        <f>SUMIFS(亿数通产品表现!$X:$X,亿数通产品表现!$A:$A,'HEH-6PSM22'!F1,亿数通产品表现!$D:$D,'HEH-6PSM22'!$A$2)</f>
        <v>0</v>
      </c>
      <c r="G19" s="35">
        <f>SUMIFS(亿数通产品表现!$X:$X,亿数通产品表现!$A:$A,'HEH-6PSM22'!G1,亿数通产品表现!$D:$D,'HEH-6PSM22'!$A$2)</f>
        <v>0</v>
      </c>
      <c r="H19" s="35">
        <f>SUMIFS(亿数通产品表现!$X:$X,亿数通产品表现!$A:$A,'HEH-6PSM22'!H1,亿数通产品表现!$D:$D,'HEH-6PSM22'!$A$2)</f>
        <v>0</v>
      </c>
      <c r="I19" s="35">
        <f>SUMIFS(亿数通产品表现!$X:$X,亿数通产品表现!$A:$A,'HEH-6PSM22'!I1,亿数通产品表现!$D:$D,'HEH-6PSM22'!$A$2)</f>
        <v>0</v>
      </c>
      <c r="J19" s="35">
        <f>SUMIFS(亿数通产品表现!$X:$X,亿数通产品表现!$A:$A,'HEH-6PSM22'!J1,亿数通产品表现!$D:$D,'HEH-6PSM22'!$A$2)</f>
        <v>0</v>
      </c>
      <c r="K19" s="35">
        <f>SUMIFS(亿数通产品表现!$X:$X,亿数通产品表现!$A:$A,'HEH-6PSM22'!K1,亿数通产品表现!$D:$D,'HEH-6PSM22'!$A$2)</f>
        <v>0</v>
      </c>
      <c r="L19" s="35">
        <f>SUMIFS(亿数通产品表现!$X:$X,亿数通产品表现!$A:$A,'HEH-6PSM22'!L1,亿数通产品表现!$D:$D,'HEH-6PSM22'!$A$2)</f>
        <v>0</v>
      </c>
      <c r="M19" s="35">
        <f>SUMIFS(亿数通产品表现!$X:$X,亿数通产品表现!$A:$A,'HEH-6PSM22'!M1,亿数通产品表现!$D:$D,'HEH-6PSM22'!$A$2)</f>
        <v>0</v>
      </c>
      <c r="N19" s="35">
        <f>SUMIFS(亿数通产品表现!$X:$X,亿数通产品表现!$A:$A,'HEH-6PSM22'!N1,亿数通产品表现!$D:$D,'HEH-6PSM22'!$A$2)</f>
        <v>0</v>
      </c>
      <c r="O19" s="35">
        <f>SUMIFS(亿数通产品表现!$X:$X,亿数通产品表现!$A:$A,'HEH-6PSM22'!O1,亿数通产品表现!$D:$D,'HEH-6PSM22'!$A$2)</f>
        <v>0</v>
      </c>
      <c r="P19" s="35">
        <f>SUMIFS(亿数通产品表现!$X:$X,亿数通产品表现!$A:$A,'HEH-6PSM22'!P1,亿数通产品表现!$D:$D,'HEH-6PSM22'!$A$2)</f>
        <v>0</v>
      </c>
      <c r="Q19" s="35">
        <f>SUMIFS(亿数通产品表现!$X:$X,亿数通产品表现!$A:$A,'HEH-6PSM22'!Q1,亿数通产品表现!$D:$D,'HEH-6PSM22'!$A$2)</f>
        <v>0</v>
      </c>
      <c r="R19" s="35">
        <f>SUMIFS(亿数通产品表现!$X:$X,亿数通产品表现!$A:$A,'HEH-6PSM22'!R1,亿数通产品表现!$D:$D,'HEH-6PSM22'!$A$2)</f>
        <v>0</v>
      </c>
      <c r="S19" s="35">
        <f>SUMIFS(亿数通产品表现!$X:$X,亿数通产品表现!$A:$A,'HEH-6PSM22'!S1,亿数通产品表现!$D:$D,'HEH-6PSM22'!$A$2)</f>
        <v>0</v>
      </c>
      <c r="T19" s="35">
        <f>SUMIFS(亿数通产品表现!$X:$X,亿数通产品表现!$A:$A,'HEH-6PSM22'!T1,亿数通产品表现!$D:$D,'HEH-6PSM22'!$A$2)</f>
        <v>0</v>
      </c>
      <c r="U19" s="35">
        <f>SUMIFS(亿数通产品表现!$X:$X,亿数通产品表现!$A:$A,'HEH-6PSM22'!U1,亿数通产品表现!$D:$D,'HEH-6PSM22'!$A$2)</f>
        <v>0</v>
      </c>
      <c r="V19" s="35">
        <f>SUMIFS(亿数通产品表现!$X:$X,亿数通产品表现!$A:$A,'HEH-6PSM22'!V1,亿数通产品表现!$D:$D,'HEH-6PSM22'!$A$2)</f>
        <v>0</v>
      </c>
      <c r="W19" s="35">
        <f>SUMIFS(亿数通产品表现!$X:$X,亿数通产品表现!$A:$A,'HEH-6PSM22'!W1,亿数通产品表现!$D:$D,'HEH-6PSM22'!$A$2)</f>
        <v>0</v>
      </c>
      <c r="X19" s="35">
        <f>SUMIFS(亿数通产品表现!$X:$X,亿数通产品表现!$A:$A,'HEH-6PSM22'!X1,亿数通产品表现!$D:$D,'HEH-6PSM22'!$A$2)</f>
        <v>0</v>
      </c>
      <c r="Y19" s="35">
        <f>SUMIFS(亿数通产品表现!$X:$X,亿数通产品表现!$A:$A,'HEH-6PSM22'!Y1,亿数通产品表现!$D:$D,'HEH-6PSM22'!$A$2)</f>
        <v>0</v>
      </c>
      <c r="Z19" s="35">
        <f>SUMIFS(亿数通产品表现!$X:$X,亿数通产品表现!$A:$A,'HEH-6PSM22'!Z1,亿数通产品表现!$D:$D,'HEH-6PSM22'!$A$2)</f>
        <v>0</v>
      </c>
      <c r="AA19" s="35">
        <f>SUMIFS(亿数通产品表现!$X:$X,亿数通产品表现!$A:$A,'HEH-6PSM22'!AA1,亿数通产品表现!$D:$D,'HEH-6PSM22'!$A$2)</f>
        <v>0</v>
      </c>
      <c r="AB19" s="35">
        <f>SUMIFS(亿数通产品表现!$X:$X,亿数通产品表现!$A:$A,'HEH-6PSM22'!AB1,亿数通产品表现!$D:$D,'HEH-6PSM22'!$A$2)</f>
        <v>0</v>
      </c>
      <c r="AC19" s="35">
        <f>SUMIFS(亿数通产品表现!$X:$X,亿数通产品表现!$A:$A,'HEH-6PSM22'!AC1,亿数通产品表现!$D:$D,'HEH-6PSM22'!$A$2)</f>
        <v>0</v>
      </c>
      <c r="AD19" s="35">
        <f>SUMIFS(亿数通产品表现!$X:$X,亿数通产品表现!$A:$A,'HEH-6PSM22'!AD1,亿数通产品表现!$D:$D,'HEH-6PSM22'!$A$2)</f>
        <v>0</v>
      </c>
      <c r="AE19" s="35">
        <f>SUMIFS(亿数通产品表现!$X:$X,亿数通产品表现!$A:$A,'HEH-6PSM22'!AE1,亿数通产品表现!$D:$D,'HEH-6PSM22'!$A$2)</f>
        <v>0</v>
      </c>
      <c r="AF19" s="35">
        <f>SUMIFS(亿数通产品表现!$X:$X,亿数通产品表现!$A:$A,'HEH-6PSM22'!AF1,亿数通产品表现!$D:$D,'HEH-6PSM22'!$A$2)</f>
        <v>0</v>
      </c>
      <c r="AG19" s="35">
        <f>SUMIFS(亿数通产品表现!$X:$X,亿数通产品表现!$A:$A,'HEH-6PSM22'!AG1,亿数通产品表现!$D:$D,'HEH-6PSM22'!$A$2)</f>
        <v>0</v>
      </c>
      <c r="AH19" s="35">
        <f>SUMIFS(亿数通产品表现!$X:$X,亿数通产品表现!$A:$A,'HEH-6PSM22'!AH1,亿数通产品表现!$D:$D,'HEH-6PSM22'!$A$2)</f>
        <v>0</v>
      </c>
      <c r="AI19" s="35">
        <f>SUMIFS(亿数通产品表现!$X:$X,亿数通产品表现!$A:$A,'HEH-6PSM22'!AI1,亿数通产品表现!$D:$D,'HEH-6PSM22'!$A$2)</f>
        <v>0</v>
      </c>
      <c r="AJ19" s="35">
        <f>SUMIFS(亿数通产品表现!$X:$X,亿数通产品表现!$A:$A,'HEH-6PSM22'!AJ1,亿数通产品表现!$D:$D,'HEH-6PSM22'!$A$2)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</v>
      </c>
      <c r="D20" s="37">
        <f>(D7-D11)/D18</f>
        <v>0.058823529411764705</v>
      </c>
      <c r="E20" s="37">
        <f>(E7-E11)/E18</f>
        <v>0.03125</v>
      </c>
      <c r="F20" s="37" t="e">
        <f t="shared" ref="F20:AJ20" si="6">(F7-F11)/F18</f>
        <v>#DIV/0!</v>
      </c>
      <c r="G20" s="37" t="e">
        <f t="shared" si="6"/>
        <v>#DIV/0!</v>
      </c>
      <c r="H20" s="37" t="e">
        <f t="shared" si="6"/>
        <v>#DIV/0!</v>
      </c>
      <c r="I20" s="37" t="e">
        <f t="shared" si="6"/>
        <v>#DIV/0!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0.25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 t="e">
        <f>C25/C29</f>
        <v>#DIV/0!</v>
      </c>
      <c r="D21" s="22">
        <f>D25/D29</f>
        <v>0.3272277784020677</v>
      </c>
      <c r="E21" s="9"/>
      <c r="F21" s="9">
        <f>SUMIFS(亿数通产品表现!$S:$S,亿数通产品表现!$A:$A,'HEH-6PSM22'!F1,亿数通产品表现!$D:$D,'HEH-6PSM22'!$A$2)</f>
        <v>0</v>
      </c>
      <c r="G21" s="9">
        <f>SUMIFS(亿数通产品表现!$S:$S,亿数通产品表现!$A:$A,'HEH-6PSM22'!G1,亿数通产品表现!$D:$D,'HEH-6PSM22'!$A$2)</f>
        <v>0</v>
      </c>
      <c r="H21" s="9">
        <f>SUMIFS(亿数通产品表现!$S:$S,亿数通产品表现!$A:$A,'HEH-6PSM22'!H1,亿数通产品表现!$D:$D,'HEH-6PSM22'!$A$2)</f>
        <v>0</v>
      </c>
      <c r="I21" s="9">
        <f>SUMIFS(亿数通产品表现!$S:$S,亿数通产品表现!$A:$A,'HEH-6PSM22'!I1,亿数通产品表现!$D:$D,'HEH-6PSM22'!$A$2)</f>
        <v>0</v>
      </c>
      <c r="J21" s="9">
        <f>SUMIFS(亿数通产品表现!$S:$S,亿数通产品表现!$A:$A,'HEH-6PSM22'!J1,亿数通产品表现!$D:$D,'HEH-6PSM22'!$A$2)</f>
        <v>0</v>
      </c>
      <c r="K21" s="9">
        <f>SUMIFS(亿数通产品表现!$S:$S,亿数通产品表现!$A:$A,'HEH-6PSM22'!K1,亿数通产品表现!$D:$D,'HEH-6PSM22'!$A$2)</f>
        <v>0</v>
      </c>
      <c r="L21" s="9">
        <f>SUMIFS(亿数通产品表现!$S:$S,亿数通产品表现!$A:$A,'HEH-6PSM22'!L1,亿数通产品表现!$D:$D,'HEH-6PSM22'!$A$2)</f>
        <v>0</v>
      </c>
      <c r="M21" s="9">
        <f>SUMIFS(亿数通产品表现!$S:$S,亿数通产品表现!$A:$A,'HEH-6PSM22'!M1,亿数通产品表现!$D:$D,'HEH-6PSM22'!$A$2)</f>
        <v>0</v>
      </c>
      <c r="N21" s="9">
        <f>SUMIFS(亿数通产品表现!$S:$S,亿数通产品表现!$A:$A,'HEH-6PSM22'!N1,亿数通产品表现!$D:$D,'HEH-6PSM22'!$A$2)</f>
        <v>0</v>
      </c>
      <c r="O21" s="9">
        <f>SUMIFS(亿数通产品表现!$S:$S,亿数通产品表现!$A:$A,'HEH-6PSM22'!O1,亿数通产品表现!$D:$D,'HEH-6PSM22'!$A$2)</f>
        <v>0</v>
      </c>
      <c r="P21" s="9">
        <f>SUMIFS(亿数通产品表现!$S:$S,亿数通产品表现!$A:$A,'HEH-6PSM22'!P1,亿数通产品表现!$D:$D,'HEH-6PSM22'!$A$2)</f>
        <v>0</v>
      </c>
      <c r="Q21" s="9">
        <f>SUMIFS(亿数通产品表现!$S:$S,亿数通产品表现!$A:$A,'HEH-6PSM22'!Q1,亿数通产品表现!$D:$D,'HEH-6PSM22'!$A$2)</f>
        <v>0</v>
      </c>
      <c r="R21" s="9">
        <f>SUMIFS(亿数通产品表现!$S:$S,亿数通产品表现!$A:$A,'HEH-6PSM22'!R1,亿数通产品表现!$D:$D,'HEH-6PSM22'!$A$2)</f>
        <v>0</v>
      </c>
      <c r="S21" s="9">
        <f>SUMIFS(亿数通产品表现!$S:$S,亿数通产品表现!$A:$A,'HEH-6PSM22'!S1,亿数通产品表现!$D:$D,'HEH-6PSM22'!$A$2)</f>
        <v>0</v>
      </c>
      <c r="T21" s="9">
        <f>SUMIFS(亿数通产品表现!$S:$S,亿数通产品表现!$A:$A,'HEH-6PSM22'!T1,亿数通产品表现!$D:$D,'HEH-6PSM22'!$A$2)</f>
        <v>0</v>
      </c>
      <c r="U21" s="9">
        <f>SUMIFS(亿数通产品表现!$S:$S,亿数通产品表现!$A:$A,'HEH-6PSM22'!U1,亿数通产品表现!$D:$D,'HEH-6PSM22'!$A$2)</f>
        <v>0</v>
      </c>
      <c r="V21" s="9">
        <f>SUMIFS(亿数通产品表现!$S:$S,亿数通产品表现!$A:$A,'HEH-6PSM22'!V1,亿数通产品表现!$D:$D,'HEH-6PSM22'!$A$2)</f>
        <v>0</v>
      </c>
      <c r="W21" s="9">
        <f>SUMIFS(亿数通产品表现!$S:$S,亿数通产品表现!$A:$A,'HEH-6PSM22'!W1,亿数通产品表现!$D:$D,'HEH-6PSM22'!$A$2)</f>
        <v>0</v>
      </c>
      <c r="X21" s="9">
        <f>SUMIFS(亿数通产品表现!$S:$S,亿数通产品表现!$A:$A,'HEH-6PSM22'!X1,亿数通产品表现!$D:$D,'HEH-6PSM22'!$A$2)</f>
        <v>0</v>
      </c>
      <c r="Y21" s="9">
        <f>SUMIFS(亿数通产品表现!$S:$S,亿数通产品表现!$A:$A,'HEH-6PSM22'!Y1,亿数通产品表现!$D:$D,'HEH-6PSM22'!$A$2)</f>
        <v>0</v>
      </c>
      <c r="Z21" s="9">
        <f>SUMIFS(亿数通产品表现!$S:$S,亿数通产品表现!$A:$A,'HEH-6PSM22'!Z1,亿数通产品表现!$D:$D,'HEH-6PSM22'!$A$2)</f>
        <v>0</v>
      </c>
      <c r="AA21" s="9">
        <f>SUMIFS(亿数通产品表现!$S:$S,亿数通产品表现!$A:$A,'HEH-6PSM22'!AA1,亿数通产品表现!$D:$D,'HEH-6PSM22'!$A$2)</f>
        <v>0</v>
      </c>
      <c r="AB21" s="9">
        <f>SUMIFS(亿数通产品表现!$S:$S,亿数通产品表现!$A:$A,'HEH-6PSM22'!AB1,亿数通产品表现!$D:$D,'HEH-6PSM22'!$A$2)</f>
        <v>0</v>
      </c>
      <c r="AC21" s="9">
        <f>SUMIFS(亿数通产品表现!$S:$S,亿数通产品表现!$A:$A,'HEH-6PSM22'!AC1,亿数通产品表现!$D:$D,'HEH-6PSM22'!$A$2)</f>
        <v>0</v>
      </c>
      <c r="AD21" s="9">
        <f>SUMIFS(亿数通产品表现!$S:$S,亿数通产品表现!$A:$A,'HEH-6PSM22'!AD1,亿数通产品表现!$D:$D,'HEH-6PSM22'!$A$2)</f>
        <v>0</v>
      </c>
      <c r="AE21" s="9">
        <f>SUMIFS(亿数通产品表现!$S:$S,亿数通产品表现!$A:$A,'HEH-6PSM22'!AE1,亿数通产品表现!$D:$D,'HEH-6PSM22'!$A$2)</f>
        <v>0</v>
      </c>
      <c r="AF21" s="9">
        <f>SUMIFS(亿数通产品表现!$S:$S,亿数通产品表现!$A:$A,'HEH-6PSM22'!AF1,亿数通产品表现!$D:$D,'HEH-6PSM22'!$A$2)</f>
        <v>0</v>
      </c>
      <c r="AG21" s="9">
        <f>SUMIFS(亿数通产品表现!$S:$S,亿数通产品表现!$A:$A,'HEH-6PSM22'!AG1,亿数通产品表现!$D:$D,'HEH-6PSM22'!$A$2)</f>
        <v>0</v>
      </c>
      <c r="AH21" s="9">
        <f>SUMIFS(亿数通产品表现!$S:$S,亿数通产品表现!$A:$A,'HEH-6PSM22'!AH1,亿数通产品表现!$D:$D,'HEH-6PSM22'!$A$2)</f>
        <v>0</v>
      </c>
      <c r="AI21" s="9">
        <f>SUMIFS(亿数通产品表现!$S:$S,亿数通产品表现!$A:$A,'HEH-6PSM22'!AI1,亿数通产品表现!$D:$D,'HEH-6PSM22'!$A$2)</f>
        <v>0</v>
      </c>
      <c r="AJ21" s="9">
        <f>SUMIFS(亿数通产品表现!$S:$S,亿数通产品表现!$A:$A,'HEH-6PSM22'!AJ1,亿数通产品表现!$D:$D,'HEH-6PSM22'!$A$2)</f>
        <v>0</v>
      </c>
    </row>
    <row r="22" ht="68" customHeight="1" spans="1:36" x14ac:dyDescent="0.25">
      <c r="A22" s="32"/>
      <c r="B22" s="39" t="s">
        <v>37</v>
      </c>
      <c r="C22" s="22">
        <f>C25/C4</f>
        <v>0.19457717524169355</v>
      </c>
      <c r="D22" s="22">
        <f>D25/D4</f>
        <v>0.32359151016779647</v>
      </c>
      <c r="E22" s="22">
        <f>E25/E4</f>
        <v>0.2729192132459162</v>
      </c>
      <c r="F22" s="9">
        <f>SUMIFS(亿数通产品表现!$T:$T,亿数通产品表现!$A:$A,'HEH-6PSM22'!F1,亿数通产品表现!$D:$D,'HEH-6PSM22'!$A$2)</f>
        <v>0</v>
      </c>
      <c r="G22" s="9">
        <f>SUMIFS(亿数通产品表现!$T:$T,亿数通产品表现!$A:$A,'HEH-6PSM22'!G1,亿数通产品表现!$D:$D,'HEH-6PSM22'!$A$2)</f>
        <v>0</v>
      </c>
      <c r="H22" s="9">
        <f>SUMIFS(亿数通产品表现!$T:$T,亿数通产品表现!$A:$A,'HEH-6PSM22'!H1,亿数通产品表现!$D:$D,'HEH-6PSM22'!$A$2)</f>
        <v>0</v>
      </c>
      <c r="I22" s="9">
        <f>SUMIFS(亿数通产品表现!$T:$T,亿数通产品表现!$A:$A,'HEH-6PSM22'!I1,亿数通产品表现!$D:$D,'HEH-6PSM22'!$A$2)</f>
        <v>0</v>
      </c>
      <c r="J22" s="9">
        <f>SUMIFS(亿数通产品表现!$T:$T,亿数通产品表现!$A:$A,'HEH-6PSM22'!J1,亿数通产品表现!$D:$D,'HEH-6PSM22'!$A$2)</f>
        <v>0</v>
      </c>
      <c r="K22" s="9">
        <f>SUMIFS(亿数通产品表现!$T:$T,亿数通产品表现!$A:$A,'HEH-6PSM22'!K1,亿数通产品表现!$D:$D,'HEH-6PSM22'!$A$2)</f>
        <v>0</v>
      </c>
      <c r="L22" s="9">
        <f>SUMIFS(亿数通产品表现!$T:$T,亿数通产品表现!$A:$A,'HEH-6PSM22'!L1,亿数通产品表现!$D:$D,'HEH-6PSM22'!$A$2)</f>
        <v>0</v>
      </c>
      <c r="M22" s="9">
        <f>SUMIFS(亿数通产品表现!$T:$T,亿数通产品表现!$A:$A,'HEH-6PSM22'!M1,亿数通产品表现!$D:$D,'HEH-6PSM22'!$A$2)</f>
        <v>0</v>
      </c>
      <c r="N22" s="9">
        <f>SUMIFS(亿数通产品表现!$T:$T,亿数通产品表现!$A:$A,'HEH-6PSM22'!N1,亿数通产品表现!$D:$D,'HEH-6PSM22'!$A$2)</f>
        <v>0</v>
      </c>
      <c r="O22" s="9">
        <f>SUMIFS(亿数通产品表现!$T:$T,亿数通产品表现!$A:$A,'HEH-6PSM22'!O1,亿数通产品表现!$D:$D,'HEH-6PSM22'!$A$2)</f>
        <v>0</v>
      </c>
      <c r="P22" s="9">
        <f>SUMIFS(亿数通产品表现!$T:$T,亿数通产品表现!$A:$A,'HEH-6PSM22'!P1,亿数通产品表现!$D:$D,'HEH-6PSM22'!$A$2)</f>
        <v>0</v>
      </c>
      <c r="Q22" s="9">
        <f>SUMIFS(亿数通产品表现!$T:$T,亿数通产品表现!$A:$A,'HEH-6PSM22'!Q1,亿数通产品表现!$D:$D,'HEH-6PSM22'!$A$2)</f>
        <v>0</v>
      </c>
      <c r="R22" s="9">
        <f>SUMIFS(亿数通产品表现!$T:$T,亿数通产品表现!$A:$A,'HEH-6PSM22'!R1,亿数通产品表现!$D:$D,'HEH-6PSM22'!$A$2)</f>
        <v>0</v>
      </c>
      <c r="S22" s="9">
        <f>SUMIFS(亿数通产品表现!$T:$T,亿数通产品表现!$A:$A,'HEH-6PSM22'!S1,亿数通产品表现!$D:$D,'HEH-6PSM22'!$A$2)</f>
        <v>0</v>
      </c>
      <c r="T22" s="9">
        <f>SUMIFS(亿数通产品表现!$T:$T,亿数通产品表现!$A:$A,'HEH-6PSM22'!T1,亿数通产品表现!$D:$D,'HEH-6PSM22'!$A$2)</f>
        <v>0</v>
      </c>
      <c r="U22" s="9">
        <f>SUMIFS(亿数通产品表现!$T:$T,亿数通产品表现!$A:$A,'HEH-6PSM22'!U1,亿数通产品表现!$D:$D,'HEH-6PSM22'!$A$2)</f>
        <v>0</v>
      </c>
      <c r="V22" s="9">
        <f>SUMIFS(亿数通产品表现!$T:$T,亿数通产品表现!$A:$A,'HEH-6PSM22'!V1,亿数通产品表现!$D:$D,'HEH-6PSM22'!$A$2)</f>
        <v>0</v>
      </c>
      <c r="W22" s="9">
        <f>SUMIFS(亿数通产品表现!$T:$T,亿数通产品表现!$A:$A,'HEH-6PSM22'!W1,亿数通产品表现!$D:$D,'HEH-6PSM22'!$A$2)</f>
        <v>0</v>
      </c>
      <c r="X22" s="9">
        <f>SUMIFS(亿数通产品表现!$T:$T,亿数通产品表现!$A:$A,'HEH-6PSM22'!X1,亿数通产品表现!$D:$D,'HEH-6PSM22'!$A$2)</f>
        <v>0</v>
      </c>
      <c r="Y22" s="9">
        <f>SUMIFS(亿数通产品表现!$T:$T,亿数通产品表现!$A:$A,'HEH-6PSM22'!Y1,亿数通产品表现!$D:$D,'HEH-6PSM22'!$A$2)</f>
        <v>0</v>
      </c>
      <c r="Z22" s="9">
        <f>SUMIFS(亿数通产品表现!$T:$T,亿数通产品表现!$A:$A,'HEH-6PSM22'!Z1,亿数通产品表现!$D:$D,'HEH-6PSM22'!$A$2)</f>
        <v>0</v>
      </c>
      <c r="AA22" s="9">
        <f>SUMIFS(亿数通产品表现!$T:$T,亿数通产品表现!$A:$A,'HEH-6PSM22'!AA1,亿数通产品表现!$D:$D,'HEH-6PSM22'!$A$2)</f>
        <v>0</v>
      </c>
      <c r="AB22" s="9">
        <f>SUMIFS(亿数通产品表现!$T:$T,亿数通产品表现!$A:$A,'HEH-6PSM22'!AB1,亿数通产品表现!$D:$D,'HEH-6PSM22'!$A$2)</f>
        <v>0</v>
      </c>
      <c r="AC22" s="9">
        <f>SUMIFS(亿数通产品表现!$T:$T,亿数通产品表现!$A:$A,'HEH-6PSM22'!AC1,亿数通产品表现!$D:$D,'HEH-6PSM22'!$A$2)</f>
        <v>0</v>
      </c>
      <c r="AD22" s="9">
        <f>SUMIFS(亿数通产品表现!$T:$T,亿数通产品表现!$A:$A,'HEH-6PSM22'!AD1,亿数通产品表现!$D:$D,'HEH-6PSM22'!$A$2)</f>
        <v>0</v>
      </c>
      <c r="AE22" s="9">
        <f>SUMIFS(亿数通产品表现!$T:$T,亿数通产品表现!$A:$A,'HEH-6PSM22'!AE1,亿数通产品表现!$D:$D,'HEH-6PSM22'!$A$2)</f>
        <v>0</v>
      </c>
      <c r="AF22" s="9">
        <f>SUMIFS(亿数通产品表现!$T:$T,亿数通产品表现!$A:$A,'HEH-6PSM22'!AF1,亿数通产品表现!$D:$D,'HEH-6PSM22'!$A$2)</f>
        <v>0</v>
      </c>
      <c r="AG22" s="9">
        <f>SUMIFS(亿数通产品表现!$T:$T,亿数通产品表现!$A:$A,'HEH-6PSM22'!AG1,亿数通产品表现!$D:$D,'HEH-6PSM22'!$A$2)</f>
        <v>0</v>
      </c>
      <c r="AH22" s="9">
        <f>SUMIFS(亿数通产品表现!$T:$T,亿数通产品表现!$A:$A,'HEH-6PSM22'!AH1,亿数通产品表现!$D:$D,'HEH-6PSM22'!$A$2)</f>
        <v>0</v>
      </c>
      <c r="AI22" s="9">
        <f>SUMIFS(亿数通产品表现!$T:$T,亿数通产品表现!$A:$A,'HEH-6PSM22'!AI1,亿数通产品表现!$D:$D,'HEH-6PSM22'!$A$2)</f>
        <v>0</v>
      </c>
      <c r="AJ22" s="9">
        <f>SUMIFS(亿数通产品表现!$T:$T,亿数通产品表现!$A:$A,'HEH-6PSM22'!AJ1,亿数通产品表现!$D:$D,'HEH-6PSM22'!$A$2)</f>
        <v>0</v>
      </c>
    </row>
    <row r="23" ht="52" customHeight="1" spans="1:36" x14ac:dyDescent="0.25">
      <c r="A23" s="32"/>
      <c r="B23" s="39" t="s">
        <v>38</v>
      </c>
      <c r="C23" s="22">
        <f>C29/C5</f>
        <v>0</v>
      </c>
      <c r="D23" s="22">
        <f>D29/D5</f>
        <v>0.9888876541837982</v>
      </c>
      <c r="E23" s="22">
        <f>E29/E5</f>
        <v>0.4944438270918991</v>
      </c>
      <c r="F23" s="9">
        <f>SUMIFS(亿数通产品表现!$U:$U,亿数通产品表现!$A:$A,'HEH-6PSM22'!F1,亿数通产品表现!$D:$D,'HEH-6PSM22'!$A$2)</f>
        <v>0</v>
      </c>
      <c r="G23" s="9">
        <f>SUMIFS(亿数通产品表现!$U:$U,亿数通产品表现!$A:$A,'HEH-6PSM22'!G1,亿数通产品表现!$D:$D,'HEH-6PSM22'!$A$2)</f>
        <v>0</v>
      </c>
      <c r="H23" s="9">
        <f>SUMIFS(亿数通产品表现!$U:$U,亿数通产品表现!$A:$A,'HEH-6PSM22'!H1,亿数通产品表现!$D:$D,'HEH-6PSM22'!$A$2)</f>
        <v>0</v>
      </c>
      <c r="I23" s="9">
        <f>SUMIFS(亿数通产品表现!$U:$U,亿数通产品表现!$A:$A,'HEH-6PSM22'!I1,亿数通产品表现!$D:$D,'HEH-6PSM22'!$A$2)</f>
        <v>0</v>
      </c>
      <c r="J23" s="9">
        <f>SUMIFS(亿数通产品表现!$U:$U,亿数通产品表现!$A:$A,'HEH-6PSM22'!J1,亿数通产品表现!$D:$D,'HEH-6PSM22'!$A$2)</f>
        <v>0</v>
      </c>
      <c r="K23" s="9">
        <f>SUMIFS(亿数通产品表现!$U:$U,亿数通产品表现!$A:$A,'HEH-6PSM22'!K1,亿数通产品表现!$D:$D,'HEH-6PSM22'!$A$2)</f>
        <v>0</v>
      </c>
      <c r="L23" s="9">
        <f>SUMIFS(亿数通产品表现!$U:$U,亿数通产品表现!$A:$A,'HEH-6PSM22'!L1,亿数通产品表现!$D:$D,'HEH-6PSM22'!$A$2)</f>
        <v>0</v>
      </c>
      <c r="M23" s="9">
        <f>SUMIFS(亿数通产品表现!$U:$U,亿数通产品表现!$A:$A,'HEH-6PSM22'!M1,亿数通产品表现!$D:$D,'HEH-6PSM22'!$A$2)</f>
        <v>0</v>
      </c>
      <c r="N23" s="9">
        <f>SUMIFS(亿数通产品表现!$U:$U,亿数通产品表现!$A:$A,'HEH-6PSM22'!N1,亿数通产品表现!$D:$D,'HEH-6PSM22'!$A$2)</f>
        <v>0</v>
      </c>
      <c r="O23" s="9">
        <f>SUMIFS(亿数通产品表现!$U:$U,亿数通产品表现!$A:$A,'HEH-6PSM22'!O1,亿数通产品表现!$D:$D,'HEH-6PSM22'!$A$2)</f>
        <v>0</v>
      </c>
      <c r="P23" s="9">
        <f>SUMIFS(亿数通产品表现!$U:$U,亿数通产品表现!$A:$A,'HEH-6PSM22'!P1,亿数通产品表现!$D:$D,'HEH-6PSM22'!$A$2)</f>
        <v>0</v>
      </c>
      <c r="Q23" s="9">
        <f>SUMIFS(亿数通产品表现!$U:$U,亿数通产品表现!$A:$A,'HEH-6PSM22'!Q1,亿数通产品表现!$D:$D,'HEH-6PSM22'!$A$2)</f>
        <v>0</v>
      </c>
      <c r="R23" s="9">
        <f>SUMIFS(亿数通产品表现!$U:$U,亿数通产品表现!$A:$A,'HEH-6PSM22'!R1,亿数通产品表现!$D:$D,'HEH-6PSM22'!$A$2)</f>
        <v>0</v>
      </c>
      <c r="S23" s="9">
        <f>SUMIFS(亿数通产品表现!$U:$U,亿数通产品表现!$A:$A,'HEH-6PSM22'!S1,亿数通产品表现!$D:$D,'HEH-6PSM22'!$A$2)</f>
        <v>0</v>
      </c>
      <c r="T23" s="9">
        <f>SUMIFS(亿数通产品表现!$U:$U,亿数通产品表现!$A:$A,'HEH-6PSM22'!T1,亿数通产品表现!$D:$D,'HEH-6PSM22'!$A$2)</f>
        <v>0</v>
      </c>
      <c r="U23" s="9">
        <f>SUMIFS(亿数通产品表现!$U:$U,亿数通产品表现!$A:$A,'HEH-6PSM22'!U1,亿数通产品表现!$D:$D,'HEH-6PSM22'!$A$2)</f>
        <v>0</v>
      </c>
      <c r="V23" s="9">
        <f>SUMIFS(亿数通产品表现!$U:$U,亿数通产品表现!$A:$A,'HEH-6PSM22'!V1,亿数通产品表现!$D:$D,'HEH-6PSM22'!$A$2)</f>
        <v>0</v>
      </c>
      <c r="W23" s="9">
        <f>SUMIFS(亿数通产品表现!$U:$U,亿数通产品表现!$A:$A,'HEH-6PSM22'!W1,亿数通产品表现!$D:$D,'HEH-6PSM22'!$A$2)</f>
        <v>0</v>
      </c>
      <c r="X23" s="9">
        <f>SUMIFS(亿数通产品表现!$U:$U,亿数通产品表现!$A:$A,'HEH-6PSM22'!X1,亿数通产品表现!$D:$D,'HEH-6PSM22'!$A$2)</f>
        <v>0</v>
      </c>
      <c r="Y23" s="9">
        <f>SUMIFS(亿数通产品表现!$U:$U,亿数通产品表现!$A:$A,'HEH-6PSM22'!Y1,亿数通产品表现!$D:$D,'HEH-6PSM22'!$A$2)</f>
        <v>0</v>
      </c>
      <c r="Z23" s="9">
        <f>SUMIFS(亿数通产品表现!$U:$U,亿数通产品表现!$A:$A,'HEH-6PSM22'!Z1,亿数通产品表现!$D:$D,'HEH-6PSM22'!$A$2)</f>
        <v>0</v>
      </c>
      <c r="AA23" s="9">
        <f>SUMIFS(亿数通产品表现!$U:$U,亿数通产品表现!$A:$A,'HEH-6PSM22'!AA1,亿数通产品表现!$D:$D,'HEH-6PSM22'!$A$2)</f>
        <v>0</v>
      </c>
      <c r="AB23" s="9">
        <f>SUMIFS(亿数通产品表现!$U:$U,亿数通产品表现!$A:$A,'HEH-6PSM22'!AB1,亿数通产品表现!$D:$D,'HEH-6PSM22'!$A$2)</f>
        <v>0</v>
      </c>
      <c r="AC23" s="9">
        <f>SUMIFS(亿数通产品表现!$U:$U,亿数通产品表现!$A:$A,'HEH-6PSM22'!AC1,亿数通产品表现!$D:$D,'HEH-6PSM22'!$A$2)</f>
        <v>0</v>
      </c>
      <c r="AD23" s="9">
        <f>SUMIFS(亿数通产品表现!$U:$U,亿数通产品表现!$A:$A,'HEH-6PSM22'!AD1,亿数通产品表现!$D:$D,'HEH-6PSM22'!$A$2)</f>
        <v>0</v>
      </c>
      <c r="AE23" s="9">
        <f>SUMIFS(亿数通产品表现!$U:$U,亿数通产品表现!$A:$A,'HEH-6PSM22'!AE1,亿数通产品表现!$D:$D,'HEH-6PSM22'!$A$2)</f>
        <v>0</v>
      </c>
      <c r="AF23" s="9">
        <f>SUMIFS(亿数通产品表现!$U:$U,亿数通产品表现!$A:$A,'HEH-6PSM22'!AF1,亿数通产品表现!$D:$D,'HEH-6PSM22'!$A$2)</f>
        <v>0</v>
      </c>
      <c r="AG23" s="9">
        <f>SUMIFS(亿数通产品表现!$U:$U,亿数通产品表现!$A:$A,'HEH-6PSM22'!AG1,亿数通产品表现!$D:$D,'HEH-6PSM22'!$A$2)</f>
        <v>0</v>
      </c>
      <c r="AH23" s="9">
        <f>SUMIFS(亿数通产品表现!$U:$U,亿数通产品表现!$A:$A,'HEH-6PSM22'!AH1,亿数通产品表现!$D:$D,'HEH-6PSM22'!$A$2)</f>
        <v>0</v>
      </c>
      <c r="AI23" s="9">
        <f>SUMIFS(亿数通产品表现!$U:$U,亿数通产品表现!$A:$A,'HEH-6PSM22'!AI1,亿数通产品表现!$D:$D,'HEH-6PSM22'!$A$2)</f>
        <v>0</v>
      </c>
      <c r="AJ23" s="9">
        <f>SUMIFS(亿数通产品表现!$U:$U,亿数通产品表现!$A:$A,'HEH-6PSM22'!AJ1,亿数通产品表现!$D:$D,'HEH-6PSM22'!$A$2)</f>
        <v>0</v>
      </c>
    </row>
    <row r="24" ht="38" customHeight="1" spans="1:36" x14ac:dyDescent="0.25">
      <c r="A24" s="32"/>
      <c r="B24" s="4" t="s">
        <v>39</v>
      </c>
      <c r="C24" s="40">
        <f>C25/C18</f>
        <v>1.3469230769230771</v>
      </c>
      <c r="D24" s="40">
        <f>D25/D18</f>
        <v>1.7129411764705882</v>
      </c>
      <c r="E24" s="40">
        <f>E25/E18</f>
        <v>1.535</v>
      </c>
      <c r="F24" s="40" t="e">
        <f>F25/F18</f>
        <v>#DIV/0!</v>
      </c>
      <c r="G24" s="40" t="e">
        <f t="shared" ref="G24:AJ24" si="7">G25/G18</f>
        <v>#DIV/0!</v>
      </c>
      <c r="H24" s="40" t="e">
        <f t="shared" si="7"/>
        <v>#DIV/0!</v>
      </c>
      <c r="I24" s="40" t="e">
        <f t="shared" si="7"/>
        <v>#DIV/0!</v>
      </c>
      <c r="J24" s="40">
        <f t="shared" si="7"/>
        <v>2</v>
      </c>
      <c r="K24" s="40">
        <f t="shared" si="7"/>
        <v>1.3</v>
      </c>
      <c r="L24" s="40">
        <f t="shared" si="7"/>
        <v>1.2475</v>
      </c>
      <c r="M24" s="40">
        <f t="shared" si="7"/>
        <v>1.64</v>
      </c>
      <c r="N24" s="40">
        <f t="shared" si="7"/>
        <v>1.42</v>
      </c>
      <c r="O24" s="40">
        <f t="shared" si="7"/>
        <v>0.16</v>
      </c>
      <c r="P24" s="40">
        <f t="shared" si="7"/>
        <v>1.245</v>
      </c>
      <c r="Q24" s="40">
        <f t="shared" si="7"/>
        <v>1.964</v>
      </c>
      <c r="R24" s="40">
        <f t="shared" si="7"/>
        <v>0.5</v>
      </c>
      <c r="S24" s="40">
        <f t="shared" si="7"/>
        <v>1.235</v>
      </c>
      <c r="T24" s="40">
        <f t="shared" si="7"/>
        <v>1.866</v>
      </c>
      <c r="U24" s="40">
        <f t="shared" si="7"/>
        <v>1.75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17.51</v>
      </c>
      <c r="D25" s="41">
        <f>SUM(Q25:W25)</f>
        <v>29.12</v>
      </c>
      <c r="E25" s="42">
        <f>SUM(F25:AJ25)</f>
        <v>49.12</v>
      </c>
      <c r="F25" s="42">
        <f>SUMIFS(亿数通产品表现!$AA:$AA,亿数通产品表现!$A:$A,'HEH-6PSM22'!F1,亿数通产品表现!$D:$D,'HEH-6PSM22'!$A$2)</f>
        <v>0</v>
      </c>
      <c r="G25" s="42">
        <f>SUMIFS(亿数通产品表现!$AA:$AA,亿数通产品表现!$A:$A,'HEH-6PSM22'!G1,亿数通产品表现!$D:$D,'HEH-6PSM22'!$A$2)</f>
        <v>0</v>
      </c>
      <c r="H25" s="42">
        <f>SUMIFS(亿数通产品表现!$AA:$AA,亿数通产品表现!$A:$A,'HEH-6PSM22'!H1,亿数通产品表现!$D:$D,'HEH-6PSM22'!$A$2)</f>
        <v>0</v>
      </c>
      <c r="I25" s="42">
        <f>SUMIFS(亿数通产品表现!$AA:$AA,亿数通产品表现!$A:$A,'HEH-6PSM22'!I1,亿数通产品表现!$D:$D,'HEH-6PSM22'!$A$2)</f>
        <v>0</v>
      </c>
      <c r="J25" s="42">
        <f>SUMIFS(亿数通产品表现!$AA:$AA,亿数通产品表现!$A:$A,'HEH-6PSM22'!J1,亿数通产品表现!$D:$D,'HEH-6PSM22'!$A$2)</f>
        <v>2</v>
      </c>
      <c r="K25" s="42">
        <f>SUMIFS(亿数通产品表现!$AA:$AA,亿数通产品表现!$A:$A,'HEH-6PSM22'!K1,亿数通产品表现!$D:$D,'HEH-6PSM22'!$A$2)</f>
        <v>2.6</v>
      </c>
      <c r="L25" s="42">
        <f>SUMIFS(亿数通产品表现!$AA:$AA,亿数通产品表现!$A:$A,'HEH-6PSM22'!L1,亿数通产品表现!$D:$D,'HEH-6PSM22'!$A$2)</f>
        <v>4.99</v>
      </c>
      <c r="M25" s="42">
        <f>SUMIFS(亿数通产品表现!$AA:$AA,亿数通产品表现!$A:$A,'HEH-6PSM22'!M1,亿数通产品表现!$D:$D,'HEH-6PSM22'!$A$2)</f>
        <v>4.92</v>
      </c>
      <c r="N25" s="42">
        <f>SUMIFS(亿数通产品表现!$AA:$AA,亿数通产品表现!$A:$A,'HEH-6PSM22'!N1,亿数通产品表现!$D:$D,'HEH-6PSM22'!$A$2)</f>
        <v>2.84</v>
      </c>
      <c r="O25" s="42">
        <f>SUMIFS(亿数通产品表现!$AA:$AA,亿数通产品表现!$A:$A,'HEH-6PSM22'!O1,亿数通产品表现!$D:$D,'HEH-6PSM22'!$A$2)</f>
        <v>0.16</v>
      </c>
      <c r="P25" s="42">
        <f>SUMIFS(亿数通产品表现!$AA:$AA,亿数通产品表现!$A:$A,'HEH-6PSM22'!P1,亿数通产品表现!$D:$D,'HEH-6PSM22'!$A$2)</f>
        <v>2.49</v>
      </c>
      <c r="Q25" s="42">
        <f>SUMIFS(亿数通产品表现!$AA:$AA,亿数通产品表现!$A:$A,'HEH-6PSM22'!Q1,亿数通产品表现!$D:$D,'HEH-6PSM22'!$A$2)</f>
        <v>9.82</v>
      </c>
      <c r="R25" s="42">
        <f>SUMIFS(亿数通产品表现!$AA:$AA,亿数通产品表现!$A:$A,'HEH-6PSM22'!R1,亿数通产品表现!$D:$D,'HEH-6PSM22'!$A$2)</f>
        <v>0.5</v>
      </c>
      <c r="S25" s="42">
        <f>SUMIFS(亿数通产品表现!$AA:$AA,亿数通产品表现!$A:$A,'HEH-6PSM22'!S1,亿数通产品表现!$D:$D,'HEH-6PSM22'!$A$2)</f>
        <v>2.47</v>
      </c>
      <c r="T25" s="42">
        <f>SUMIFS(亿数通产品表现!$AA:$AA,亿数通产品表现!$A:$A,'HEH-6PSM22'!T1,亿数通产品表现!$D:$D,'HEH-6PSM22'!$A$2)</f>
        <v>9.33</v>
      </c>
      <c r="U25" s="42">
        <f>SUMIFS(亿数通产品表现!$AA:$AA,亿数通产品表现!$A:$A,'HEH-6PSM22'!U1,亿数通产品表现!$D:$D,'HEH-6PSM22'!$A$2)</f>
        <v>7</v>
      </c>
      <c r="V25" s="42">
        <f>SUMIFS(亿数通产品表现!$AA:$AA,亿数通产品表现!$A:$A,'HEH-6PSM22'!V1,亿数通产品表现!$D:$D,'HEH-6PSM22'!$A$2)</f>
        <v>0</v>
      </c>
      <c r="W25" s="42">
        <f>SUMIFS(亿数通产品表现!$AA:$AA,亿数通产品表现!$A:$A,'HEH-6PSM22'!W1,亿数通产品表现!$D:$D,'HEH-6PSM22'!$A$2)</f>
        <v>0</v>
      </c>
      <c r="X25" s="42">
        <f>SUMIFS(亿数通产品表现!$AA:$AA,亿数通产品表现!$A:$A,'HEH-6PSM22'!X1,亿数通产品表现!$D:$D,'HEH-6PSM22'!$A$2)</f>
        <v>0</v>
      </c>
      <c r="Y25" s="42">
        <f>SUMIFS(亿数通产品表现!$AA:$AA,亿数通产品表现!$A:$A,'HEH-6PSM22'!Y1,亿数通产品表现!$D:$D,'HEH-6PSM22'!$A$2)</f>
        <v>0</v>
      </c>
      <c r="Z25" s="42">
        <f>SUMIFS(亿数通产品表现!$AA:$AA,亿数通产品表现!$A:$A,'HEH-6PSM22'!Z1,亿数通产品表现!$D:$D,'HEH-6PSM22'!$A$2)</f>
        <v>0</v>
      </c>
      <c r="AA25" s="42">
        <f>SUMIFS(亿数通产品表现!$AA:$AA,亿数通产品表现!$A:$A,'HEH-6PSM22'!AA1,亿数通产品表现!$D:$D,'HEH-6PSM22'!$A$2)</f>
        <v>0</v>
      </c>
      <c r="AB25" s="42">
        <f>SUMIFS(亿数通产品表现!$AA:$AA,亿数通产品表现!$A:$A,'HEH-6PSM22'!AB1,亿数通产品表现!$D:$D,'HEH-6PSM22'!$A$2)</f>
        <v>0</v>
      </c>
      <c r="AC25" s="42">
        <f>SUMIFS(亿数通产品表现!$AA:$AA,亿数通产品表现!$A:$A,'HEH-6PSM22'!AC1,亿数通产品表现!$D:$D,'HEH-6PSM22'!$A$2)</f>
        <v>0</v>
      </c>
      <c r="AD25" s="42">
        <f>SUMIFS(亿数通产品表现!$AA:$AA,亿数通产品表现!$A:$A,'HEH-6PSM22'!AD1,亿数通产品表现!$D:$D,'HEH-6PSM22'!$A$2)</f>
        <v>0</v>
      </c>
      <c r="AE25" s="42">
        <f>SUMIFS(亿数通产品表现!$AA:$AA,亿数通产品表现!$A:$A,'HEH-6PSM22'!AE1,亿数通产品表现!$D:$D,'HEH-6PSM22'!$A$2)</f>
        <v>0</v>
      </c>
      <c r="AF25" s="42">
        <f>SUMIFS(亿数通产品表现!$AA:$AA,亿数通产品表现!$A:$A,'HEH-6PSM22'!AF1,亿数通产品表现!$D:$D,'HEH-6PSM22'!$A$2)</f>
        <v>0</v>
      </c>
      <c r="AG25" s="42">
        <f>SUMIFS(亿数通产品表现!$AA:$AA,亿数通产品表现!$A:$A,'HEH-6PSM22'!AG1,亿数通产品表现!$D:$D,'HEH-6PSM22'!$A$2)</f>
        <v>0</v>
      </c>
      <c r="AH25" s="42">
        <f>SUMIFS(亿数通产品表现!$AA:$AA,亿数通产品表现!$A:$A,'HEH-6PSM22'!AH1,亿数通产品表现!$D:$D,'HEH-6PSM22'!$A$2)</f>
        <v>0</v>
      </c>
      <c r="AI25" s="42">
        <f>SUMIFS(亿数通产品表现!$AA:$AA,亿数通产品表现!$A:$A,'HEH-6PSM22'!AI1,亿数通产品表现!$D:$D,'HEH-6PSM22'!$A$2)</f>
        <v>0</v>
      </c>
      <c r="AJ25" s="42">
        <f>SUMIFS(亿数通产品表现!$AA:$AA,亿数通产品表现!$A:$A,'HEH-6PSM22'!AJ1,亿数通产品表现!$D:$D,'HEH-6PSM22'!$A$2)</f>
        <v>0</v>
      </c>
    </row>
    <row r="26" ht="19" customHeight="1" spans="1:36" x14ac:dyDescent="0.25">
      <c r="A26" s="32"/>
      <c r="B26" s="43" t="s">
        <v>41</v>
      </c>
      <c r="C26" s="44">
        <f>SUM(I26:O26)</f>
        <v>0</v>
      </c>
      <c r="D26" s="44">
        <f>SUM(Q26:W26)</f>
        <v>1</v>
      </c>
      <c r="E26" s="44">
        <f>SUM(F26:AJ26)</f>
        <v>1</v>
      </c>
      <c r="F26" s="44">
        <f>SUMIFS(亿数通产品表现!$AV:$AV,亿数通产品表现!$A:$A,'HEH-6PSM22'!F1,亿数通产品表现!$D:$D,'HEH-6PSM22'!$A$2)</f>
        <v>0</v>
      </c>
      <c r="G26" s="44">
        <f>SUMIFS(亿数通产品表现!$AV:$AV,亿数通产品表现!$A:$A,'HEH-6PSM22'!G1,亿数通产品表现!$D:$D,'HEH-6PSM22'!$A$2)</f>
        <v>0</v>
      </c>
      <c r="H26" s="44">
        <f>SUMIFS(亿数通产品表现!$AV:$AV,亿数通产品表现!$A:$A,'HEH-6PSM22'!H1,亿数通产品表现!$D:$D,'HEH-6PSM22'!$A$2)</f>
        <v>0</v>
      </c>
      <c r="I26" s="44">
        <f>SUMIFS(亿数通产品表现!$AV:$AV,亿数通产品表现!$A:$A,'HEH-6PSM22'!I1,亿数通产品表现!$D:$D,'HEH-6PSM22'!$A$2)</f>
        <v>0</v>
      </c>
      <c r="J26" s="44">
        <f>SUMIFS(亿数通产品表现!$AV:$AV,亿数通产品表现!$A:$A,'HEH-6PSM22'!J1,亿数通产品表现!$D:$D,'HEH-6PSM22'!$A$2)</f>
        <v>0</v>
      </c>
      <c r="K26" s="44">
        <f>SUMIFS(亿数通产品表现!$AV:$AV,亿数通产品表现!$A:$A,'HEH-6PSM22'!K1,亿数通产品表现!$D:$D,'HEH-6PSM22'!$A$2)</f>
        <v>0</v>
      </c>
      <c r="L26" s="44">
        <f>SUMIFS(亿数通产品表现!$AV:$AV,亿数通产品表现!$A:$A,'HEH-6PSM22'!L1,亿数通产品表现!$D:$D,'HEH-6PSM22'!$A$2)</f>
        <v>0</v>
      </c>
      <c r="M26" s="44">
        <f>SUMIFS(亿数通产品表现!$AV:$AV,亿数通产品表现!$A:$A,'HEH-6PSM22'!M1,亿数通产品表现!$D:$D,'HEH-6PSM22'!$A$2)</f>
        <v>0</v>
      </c>
      <c r="N26" s="44">
        <f>SUMIFS(亿数通产品表现!$AV:$AV,亿数通产品表现!$A:$A,'HEH-6PSM22'!N1,亿数通产品表现!$D:$D,'HEH-6PSM22'!$A$2)</f>
        <v>0</v>
      </c>
      <c r="O26" s="44">
        <f>SUMIFS(亿数通产品表现!$AV:$AV,亿数通产品表现!$A:$A,'HEH-6PSM22'!O1,亿数通产品表现!$D:$D,'HEH-6PSM22'!$A$2)</f>
        <v>0</v>
      </c>
      <c r="P26" s="44">
        <f>SUMIFS(亿数通产品表现!$AV:$AV,亿数通产品表现!$A:$A,'HEH-6PSM22'!P1,亿数通产品表现!$D:$D,'HEH-6PSM22'!$A$2)</f>
        <v>0</v>
      </c>
      <c r="Q26" s="44">
        <f>SUMIFS(亿数通产品表现!$AV:$AV,亿数通产品表现!$A:$A,'HEH-6PSM22'!Q1,亿数通产品表现!$D:$D,'HEH-6PSM22'!$A$2)</f>
        <v>0</v>
      </c>
      <c r="R26" s="44">
        <f>SUMIFS(亿数通产品表现!$AV:$AV,亿数通产品表现!$A:$A,'HEH-6PSM22'!R1,亿数通产品表现!$D:$D,'HEH-6PSM22'!$A$2)</f>
        <v>0</v>
      </c>
      <c r="S26" s="44">
        <f>SUMIFS(亿数通产品表现!$AV:$AV,亿数通产品表现!$A:$A,'HEH-6PSM22'!S1,亿数通产品表现!$D:$D,'HEH-6PSM22'!$A$2)</f>
        <v>0</v>
      </c>
      <c r="T26" s="44">
        <f>SUMIFS(亿数通产品表现!$AV:$AV,亿数通产品表现!$A:$A,'HEH-6PSM22'!T1,亿数通产品表现!$D:$D,'HEH-6PSM22'!$A$2)</f>
        <v>0</v>
      </c>
      <c r="U26" s="44">
        <f>SUMIFS(亿数通产品表现!$AV:$AV,亿数通产品表现!$A:$A,'HEH-6PSM22'!U1,亿数通产品表现!$D:$D,'HEH-6PSM22'!$A$2)</f>
        <v>1</v>
      </c>
      <c r="V26" s="44">
        <f>SUMIFS(亿数通产品表现!$AV:$AV,亿数通产品表现!$A:$A,'HEH-6PSM22'!V1,亿数通产品表现!$D:$D,'HEH-6PSM22'!$A$2)</f>
        <v>0</v>
      </c>
      <c r="W26" s="44">
        <f>SUMIFS(亿数通产品表现!$AV:$AV,亿数通产品表现!$A:$A,'HEH-6PSM22'!W1,亿数通产品表现!$D:$D,'HEH-6PSM22'!$A$2)</f>
        <v>0</v>
      </c>
      <c r="X26" s="44">
        <f>SUMIFS(亿数通产品表现!$AV:$AV,亿数通产品表现!$A:$A,'HEH-6PSM22'!X1,亿数通产品表现!$D:$D,'HEH-6PSM22'!$A$2)</f>
        <v>0</v>
      </c>
      <c r="Y26" s="44">
        <f>SUMIFS(亿数通产品表现!$AV:$AV,亿数通产品表现!$A:$A,'HEH-6PSM22'!Y1,亿数通产品表现!$D:$D,'HEH-6PSM22'!$A$2)</f>
        <v>0</v>
      </c>
      <c r="Z26" s="44">
        <f>SUMIFS(亿数通产品表现!$AV:$AV,亿数通产品表现!$A:$A,'HEH-6PSM22'!Z1,亿数通产品表现!$D:$D,'HEH-6PSM22'!$A$2)</f>
        <v>0</v>
      </c>
      <c r="AA26" s="44">
        <f>SUMIFS(亿数通产品表现!$AV:$AV,亿数通产品表现!$A:$A,'HEH-6PSM22'!AA1,亿数通产品表现!$D:$D,'HEH-6PSM22'!$A$2)</f>
        <v>0</v>
      </c>
      <c r="AB26" s="44">
        <f>SUMIFS(亿数通产品表现!$AV:$AV,亿数通产品表现!$A:$A,'HEH-6PSM22'!AB1,亿数通产品表现!$D:$D,'HEH-6PSM22'!$A$2)</f>
        <v>0</v>
      </c>
      <c r="AC26" s="44">
        <f>SUMIFS(亿数通产品表现!$AV:$AV,亿数通产品表现!$A:$A,'HEH-6PSM22'!AC1,亿数通产品表现!$D:$D,'HEH-6PSM22'!$A$2)</f>
        <v>0</v>
      </c>
      <c r="AD26" s="44">
        <f>SUMIFS(亿数通产品表现!$AV:$AV,亿数通产品表现!$A:$A,'HEH-6PSM22'!AD1,亿数通产品表现!$D:$D,'HEH-6PSM22'!$A$2)</f>
        <v>0</v>
      </c>
      <c r="AE26" s="44">
        <f>SUMIFS(亿数通产品表现!$AV:$AV,亿数通产品表现!$A:$A,'HEH-6PSM22'!AE1,亿数通产品表现!$D:$D,'HEH-6PSM22'!$A$2)</f>
        <v>0</v>
      </c>
      <c r="AF26" s="44">
        <f>SUMIFS(亿数通产品表现!$AV:$AV,亿数通产品表现!$A:$A,'HEH-6PSM22'!AF1,亿数通产品表现!$D:$D,'HEH-6PSM22'!$A$2)</f>
        <v>0</v>
      </c>
      <c r="AG26" s="44">
        <f>SUMIFS(亿数通产品表现!$AV:$AV,亿数通产品表现!$A:$A,'HEH-6PSM22'!AG1,亿数通产品表现!$D:$D,'HEH-6PSM22'!$A$2)</f>
        <v>0</v>
      </c>
      <c r="AH26" s="44">
        <f>SUMIFS(亿数通产品表现!$AV:$AV,亿数通产品表现!$A:$A,'HEH-6PSM22'!AH1,亿数通产品表现!$D:$D,'HEH-6PSM22'!$A$2)</f>
        <v>0</v>
      </c>
      <c r="AI26" s="44">
        <f>SUMIFS(亿数通产品表现!$AV:$AV,亿数通产品表现!$A:$A,'HEH-6PSM22'!AI1,亿数通产品表现!$D:$D,'HEH-6PSM22'!$A$2)</f>
        <v>0</v>
      </c>
      <c r="AJ26" s="44">
        <f>SUMIFS(亿数通产品表现!$AV:$AV,亿数通产品表现!$A:$A,'HEH-6PSM22'!AJ1,亿数通产品表现!$D:$D,'HEH-6PSM22'!$A$2)</f>
        <v>0</v>
      </c>
    </row>
    <row r="27" ht="31" customHeight="1" spans="1:36" x14ac:dyDescent="0.25">
      <c r="A27" s="32"/>
      <c r="B27" s="12" t="s">
        <v>42</v>
      </c>
      <c r="C27" s="9" t="e">
        <f>C29/C28</f>
        <v>#DIV/0!</v>
      </c>
      <c r="D27" s="9">
        <f>D29/D28</f>
        <v>88.99</v>
      </c>
      <c r="E27" s="9">
        <f>E29/E28</f>
        <v>88.99</v>
      </c>
      <c r="F27" s="9">
        <f>IFERROR(F29/F28,0)</f>
        <v>0</v>
      </c>
      <c r="G27" s="9">
        <f t="shared" ref="G27:AJ27" si="8">IFERROR(G29/G28,0)</f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>
        <f t="shared" si="8"/>
        <v>0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0</v>
      </c>
      <c r="T27" s="9">
        <f t="shared" si="8"/>
        <v>0</v>
      </c>
      <c r="U27" s="9">
        <f t="shared" si="8"/>
        <v>88.99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0</v>
      </c>
      <c r="D28" s="4">
        <f>SUM(Q28:W28)</f>
        <v>1</v>
      </c>
      <c r="E28" s="9">
        <f>SUM(F28:AJ28)</f>
        <v>1</v>
      </c>
      <c r="F28" s="9">
        <f>SUMIFS(亿数通产品表现!$AU:$AU,亿数通产品表现!$A:$A,'HEH-6PSM22'!F1,亿数通产品表现!$D:$D,'HEH-6PSM22'!$A$2)</f>
        <v>0</v>
      </c>
      <c r="G28" s="9">
        <f>SUMIFS(亿数通产品表现!$AU:$AU,亿数通产品表现!$A:$A,'HEH-6PSM22'!G1,亿数通产品表现!$D:$D,'HEH-6PSM22'!$A$2)</f>
        <v>0</v>
      </c>
      <c r="H28" s="9">
        <f>SUMIFS(亿数通产品表现!$AU:$AU,亿数通产品表现!$A:$A,'HEH-6PSM22'!H1,亿数通产品表现!$D:$D,'HEH-6PSM22'!$A$2)</f>
        <v>0</v>
      </c>
      <c r="I28" s="9">
        <f>SUMIFS(亿数通产品表现!$AU:$AU,亿数通产品表现!$A:$A,'HEH-6PSM22'!I1,亿数通产品表现!$D:$D,'HEH-6PSM22'!$A$2)</f>
        <v>0</v>
      </c>
      <c r="J28" s="9">
        <f>SUMIFS(亿数通产品表现!$AU:$AU,亿数通产品表现!$A:$A,'HEH-6PSM22'!J1,亿数通产品表现!$D:$D,'HEH-6PSM22'!$A$2)</f>
        <v>0</v>
      </c>
      <c r="K28" s="9">
        <f>SUMIFS(亿数通产品表现!$AU:$AU,亿数通产品表现!$A:$A,'HEH-6PSM22'!K1,亿数通产品表现!$D:$D,'HEH-6PSM22'!$A$2)</f>
        <v>0</v>
      </c>
      <c r="L28" s="9">
        <f>SUMIFS(亿数通产品表现!$AU:$AU,亿数通产品表现!$A:$A,'HEH-6PSM22'!L1,亿数通产品表现!$D:$D,'HEH-6PSM22'!$A$2)</f>
        <v>0</v>
      </c>
      <c r="M28" s="9">
        <f>SUMIFS(亿数通产品表现!$AU:$AU,亿数通产品表现!$A:$A,'HEH-6PSM22'!M1,亿数通产品表现!$D:$D,'HEH-6PSM22'!$A$2)</f>
        <v>0</v>
      </c>
      <c r="N28" s="9">
        <f>SUMIFS(亿数通产品表现!$AU:$AU,亿数通产品表现!$A:$A,'HEH-6PSM22'!N1,亿数通产品表现!$D:$D,'HEH-6PSM22'!$A$2)</f>
        <v>0</v>
      </c>
      <c r="O28" s="9">
        <f>SUMIFS(亿数通产品表现!$AU:$AU,亿数通产品表现!$A:$A,'HEH-6PSM22'!O1,亿数通产品表现!$D:$D,'HEH-6PSM22'!$A$2)</f>
        <v>0</v>
      </c>
      <c r="P28" s="9">
        <f>SUMIFS(亿数通产品表现!$AU:$AU,亿数通产品表现!$A:$A,'HEH-6PSM22'!P1,亿数通产品表现!$D:$D,'HEH-6PSM22'!$A$2)</f>
        <v>0</v>
      </c>
      <c r="Q28" s="9">
        <f>SUMIFS(亿数通产品表现!$AU:$AU,亿数通产品表现!$A:$A,'HEH-6PSM22'!Q1,亿数通产品表现!$D:$D,'HEH-6PSM22'!$A$2)</f>
        <v>0</v>
      </c>
      <c r="R28" s="9">
        <f>SUMIFS(亿数通产品表现!$AU:$AU,亿数通产品表现!$A:$A,'HEH-6PSM22'!R1,亿数通产品表现!$D:$D,'HEH-6PSM22'!$A$2)</f>
        <v>0</v>
      </c>
      <c r="S28" s="9">
        <f>SUMIFS(亿数通产品表现!$AU:$AU,亿数通产品表现!$A:$A,'HEH-6PSM22'!S1,亿数通产品表现!$D:$D,'HEH-6PSM22'!$A$2)</f>
        <v>0</v>
      </c>
      <c r="T28" s="9">
        <f>SUMIFS(亿数通产品表现!$AU:$AU,亿数通产品表现!$A:$A,'HEH-6PSM22'!T1,亿数通产品表现!$D:$D,'HEH-6PSM22'!$A$2)</f>
        <v>0</v>
      </c>
      <c r="U28" s="9">
        <f>SUMIFS(亿数通产品表现!$AU:$AU,亿数通产品表现!$A:$A,'HEH-6PSM22'!U1,亿数通产品表现!$D:$D,'HEH-6PSM22'!$A$2)</f>
        <v>1</v>
      </c>
      <c r="V28" s="9">
        <f>SUMIFS(亿数通产品表现!$AU:$AU,亿数通产品表现!$A:$A,'HEH-6PSM22'!V1,亿数通产品表现!$D:$D,'HEH-6PSM22'!$A$2)</f>
        <v>0</v>
      </c>
      <c r="W28" s="9">
        <f>SUMIFS(亿数通产品表现!$AU:$AU,亿数通产品表现!$A:$A,'HEH-6PSM22'!W1,亿数通产品表现!$D:$D,'HEH-6PSM22'!$A$2)</f>
        <v>0</v>
      </c>
      <c r="X28" s="9">
        <f>SUMIFS(亿数通产品表现!$AU:$AU,亿数通产品表现!$A:$A,'HEH-6PSM22'!X1,亿数通产品表现!$D:$D,'HEH-6PSM22'!$A$2)</f>
        <v>0</v>
      </c>
      <c r="Y28" s="9">
        <f>SUMIFS(亿数通产品表现!$AU:$AU,亿数通产品表现!$A:$A,'HEH-6PSM22'!Y1,亿数通产品表现!$D:$D,'HEH-6PSM22'!$A$2)</f>
        <v>0</v>
      </c>
      <c r="Z28" s="9">
        <f>SUMIFS(亿数通产品表现!$AU:$AU,亿数通产品表现!$A:$A,'HEH-6PSM22'!Z1,亿数通产品表现!$D:$D,'HEH-6PSM22'!$A$2)</f>
        <v>0</v>
      </c>
      <c r="AA28" s="9">
        <f>SUMIFS(亿数通产品表现!$AU:$AU,亿数通产品表现!$A:$A,'HEH-6PSM22'!AA1,亿数通产品表现!$D:$D,'HEH-6PSM22'!$A$2)</f>
        <v>0</v>
      </c>
      <c r="AB28" s="9">
        <f>SUMIFS(亿数通产品表现!$AU:$AU,亿数通产品表现!$A:$A,'HEH-6PSM22'!AB1,亿数通产品表现!$D:$D,'HEH-6PSM22'!$A$2)</f>
        <v>0</v>
      </c>
      <c r="AC28" s="9">
        <f>SUMIFS(亿数通产品表现!$AU:$AU,亿数通产品表现!$A:$A,'HEH-6PSM22'!AC1,亿数通产品表现!$D:$D,'HEH-6PSM22'!$A$2)</f>
        <v>0</v>
      </c>
      <c r="AD28" s="9">
        <f>SUMIFS(亿数通产品表现!$AU:$AU,亿数通产品表现!$A:$A,'HEH-6PSM22'!AD1,亿数通产品表现!$D:$D,'HEH-6PSM22'!$A$2)</f>
        <v>0</v>
      </c>
      <c r="AE28" s="9">
        <f>SUMIFS(亿数通产品表现!$AU:$AU,亿数通产品表现!$A:$A,'HEH-6PSM22'!AE1,亿数通产品表现!$D:$D,'HEH-6PSM22'!$A$2)</f>
        <v>0</v>
      </c>
      <c r="AF28" s="9">
        <f>SUMIFS(亿数通产品表现!$AU:$AU,亿数通产品表现!$A:$A,'HEH-6PSM22'!AF1,亿数通产品表现!$D:$D,'HEH-6PSM22'!$A$2)</f>
        <v>0</v>
      </c>
      <c r="AG28" s="9">
        <f>SUMIFS(亿数通产品表现!$AU:$AU,亿数通产品表现!$A:$A,'HEH-6PSM22'!AG1,亿数通产品表现!$D:$D,'HEH-6PSM22'!$A$2)</f>
        <v>0</v>
      </c>
      <c r="AH28" s="9">
        <f>SUMIFS(亿数通产品表现!$AU:$AU,亿数通产品表现!$A:$A,'HEH-6PSM22'!AH1,亿数通产品表现!$D:$D,'HEH-6PSM22'!$A$2)</f>
        <v>0</v>
      </c>
      <c r="AI28" s="9">
        <f>SUMIFS(亿数通产品表现!$AU:$AU,亿数通产品表现!$A:$A,'HEH-6PSM22'!AI1,亿数通产品表现!$D:$D,'HEH-6PSM22'!$A$2)</f>
        <v>0</v>
      </c>
      <c r="AJ28" s="9">
        <f>SUMIFS(亿数通产品表现!$AU:$AU,亿数通产品表现!$A:$A,'HEH-6PSM22'!AJ1,亿数通产品表现!$D:$D,'HEH-6PSM22'!$A$2)</f>
        <v>0</v>
      </c>
    </row>
    <row r="29" ht="19" customHeight="1" spans="1:36" x14ac:dyDescent="0.25">
      <c r="A29" s="32"/>
      <c r="B29" s="45" t="s">
        <v>44</v>
      </c>
      <c r="C29" s="46">
        <f>SUM(I29:O29)</f>
        <v>0</v>
      </c>
      <c r="D29" s="46">
        <f>SUM(Q29:W29)</f>
        <v>88.99</v>
      </c>
      <c r="E29" s="46">
        <f>SUM(F29:AJ29)</f>
        <v>88.99</v>
      </c>
      <c r="F29" s="46">
        <f>SUMIFS(亿数通产品表现!$AW:$AW,亿数通产品表现!$A:$A,'HEH-6PSM22'!F1,亿数通产品表现!$D:$D,'HEH-6PSM22'!$A$2)</f>
        <v>0</v>
      </c>
      <c r="G29" s="46">
        <f>SUMIFS(亿数通产品表现!$AW:$AW,亿数通产品表现!$A:$A,'HEH-6PSM22'!G1,亿数通产品表现!$D:$D,'HEH-6PSM22'!$A$2)</f>
        <v>0</v>
      </c>
      <c r="H29" s="46">
        <f>SUMIFS(亿数通产品表现!$AW:$AW,亿数通产品表现!$A:$A,'HEH-6PSM22'!H1,亿数通产品表现!$D:$D,'HEH-6PSM22'!$A$2)</f>
        <v>0</v>
      </c>
      <c r="I29" s="46">
        <f>SUMIFS(亿数通产品表现!$AW:$AW,亿数通产品表现!$A:$A,'HEH-6PSM22'!I1,亿数通产品表现!$D:$D,'HEH-6PSM22'!$A$2)</f>
        <v>0</v>
      </c>
      <c r="J29" s="46">
        <f>SUMIFS(亿数通产品表现!$AW:$AW,亿数通产品表现!$A:$A,'HEH-6PSM22'!J1,亿数通产品表现!$D:$D,'HEH-6PSM22'!$A$2)</f>
        <v>0</v>
      </c>
      <c r="K29" s="46">
        <f>SUMIFS(亿数通产品表现!$AW:$AW,亿数通产品表现!$A:$A,'HEH-6PSM22'!K1,亿数通产品表现!$D:$D,'HEH-6PSM22'!$A$2)</f>
        <v>0</v>
      </c>
      <c r="L29" s="46">
        <f>SUMIFS(亿数通产品表现!$AW:$AW,亿数通产品表现!$A:$A,'HEH-6PSM22'!L1,亿数通产品表现!$D:$D,'HEH-6PSM22'!$A$2)</f>
        <v>0</v>
      </c>
      <c r="M29" s="46">
        <f>SUMIFS(亿数通产品表现!$AW:$AW,亿数通产品表现!$A:$A,'HEH-6PSM22'!M1,亿数通产品表现!$D:$D,'HEH-6PSM22'!$A$2)</f>
        <v>0</v>
      </c>
      <c r="N29" s="46">
        <f>SUMIFS(亿数通产品表现!$AW:$AW,亿数通产品表现!$A:$A,'HEH-6PSM22'!N1,亿数通产品表现!$D:$D,'HEH-6PSM22'!$A$2)</f>
        <v>0</v>
      </c>
      <c r="O29" s="46">
        <f>SUMIFS(亿数通产品表现!$AW:$AW,亿数通产品表现!$A:$A,'HEH-6PSM22'!O1,亿数通产品表现!$D:$D,'HEH-6PSM22'!$A$2)</f>
        <v>0</v>
      </c>
      <c r="P29" s="46">
        <f>SUMIFS(亿数通产品表现!$AW:$AW,亿数通产品表现!$A:$A,'HEH-6PSM22'!P1,亿数通产品表现!$D:$D,'HEH-6PSM22'!$A$2)</f>
        <v>0</v>
      </c>
      <c r="Q29" s="46">
        <f>SUMIFS(亿数通产品表现!$AW:$AW,亿数通产品表现!$A:$A,'HEH-6PSM22'!Q1,亿数通产品表现!$D:$D,'HEH-6PSM22'!$A$2)</f>
        <v>0</v>
      </c>
      <c r="R29" s="46">
        <f>SUMIFS(亿数通产品表现!$AW:$AW,亿数通产品表现!$A:$A,'HEH-6PSM22'!R1,亿数通产品表现!$D:$D,'HEH-6PSM22'!$A$2)</f>
        <v>0</v>
      </c>
      <c r="S29" s="46">
        <f>SUMIFS(亿数通产品表现!$AW:$AW,亿数通产品表现!$A:$A,'HEH-6PSM22'!S1,亿数通产品表现!$D:$D,'HEH-6PSM22'!$A$2)</f>
        <v>0</v>
      </c>
      <c r="T29" s="46">
        <f>SUMIFS(亿数通产品表现!$AW:$AW,亿数通产品表现!$A:$A,'HEH-6PSM22'!T1,亿数通产品表现!$D:$D,'HEH-6PSM22'!$A$2)</f>
        <v>0</v>
      </c>
      <c r="U29" s="46">
        <f>SUMIFS(亿数通产品表现!$AW:$AW,亿数通产品表现!$A:$A,'HEH-6PSM22'!U1,亿数通产品表现!$D:$D,'HEH-6PSM22'!$A$2)</f>
        <v>88.99</v>
      </c>
      <c r="V29" s="46">
        <f>SUMIFS(亿数通产品表现!$AW:$AW,亿数通产品表现!$A:$A,'HEH-6PSM22'!V1,亿数通产品表现!$D:$D,'HEH-6PSM22'!$A$2)</f>
        <v>0</v>
      </c>
      <c r="W29" s="46">
        <f>SUMIFS(亿数通产品表现!$AW:$AW,亿数通产品表现!$A:$A,'HEH-6PSM22'!W1,亿数通产品表现!$D:$D,'HEH-6PSM22'!$A$2)</f>
        <v>0</v>
      </c>
      <c r="X29" s="46">
        <f>SUMIFS(亿数通产品表现!$AW:$AW,亿数通产品表现!$A:$A,'HEH-6PSM22'!X1,亿数通产品表现!$D:$D,'HEH-6PSM22'!$A$2)</f>
        <v>0</v>
      </c>
      <c r="Y29" s="46">
        <f>SUMIFS(亿数通产品表现!$AW:$AW,亿数通产品表现!$A:$A,'HEH-6PSM22'!Y1,亿数通产品表现!$D:$D,'HEH-6PSM22'!$A$2)</f>
        <v>0</v>
      </c>
      <c r="Z29" s="46">
        <f>SUMIFS(亿数通产品表现!$AW:$AW,亿数通产品表现!$A:$A,'HEH-6PSM22'!Z1,亿数通产品表现!$D:$D,'HEH-6PSM22'!$A$2)</f>
        <v>0</v>
      </c>
      <c r="AA29" s="46">
        <f>SUMIFS(亿数通产品表现!$AW:$AW,亿数通产品表现!$A:$A,'HEH-6PSM22'!AA1,亿数通产品表现!$D:$D,'HEH-6PSM22'!$A$2)</f>
        <v>0</v>
      </c>
      <c r="AB29" s="46">
        <f>SUMIFS(亿数通产品表现!$AW:$AW,亿数通产品表现!$A:$A,'HEH-6PSM22'!AB1,亿数通产品表现!$D:$D,'HEH-6PSM22'!$A$2)</f>
        <v>0</v>
      </c>
      <c r="AC29" s="46">
        <f>SUMIFS(亿数通产品表现!$AW:$AW,亿数通产品表现!$A:$A,'HEH-6PSM22'!AC1,亿数通产品表现!$D:$D,'HEH-6PSM22'!$A$2)</f>
        <v>0</v>
      </c>
      <c r="AD29" s="46">
        <f>SUMIFS(亿数通产品表现!$AW:$AW,亿数通产品表现!$A:$A,'HEH-6PSM22'!AD1,亿数通产品表现!$D:$D,'HEH-6PSM22'!$A$2)</f>
        <v>0</v>
      </c>
      <c r="AE29" s="46">
        <f>SUMIFS(亿数通产品表现!$AW:$AW,亿数通产品表现!$A:$A,'HEH-6PSM22'!AE1,亿数通产品表现!$D:$D,'HEH-6PSM22'!$A$2)</f>
        <v>0</v>
      </c>
      <c r="AF29" s="46">
        <f>SUMIFS(亿数通产品表现!$AW:$AW,亿数通产品表现!$A:$A,'HEH-6PSM22'!AF1,亿数通产品表现!$D:$D,'HEH-6PSM22'!$A$2)</f>
        <v>0</v>
      </c>
      <c r="AG29" s="46">
        <f>SUMIFS(亿数通产品表现!$AW:$AW,亿数通产品表现!$A:$A,'HEH-6PSM22'!AG1,亿数通产品表现!$D:$D,'HEH-6PSM22'!$A$2)</f>
        <v>0</v>
      </c>
      <c r="AH29" s="46">
        <f>SUMIFS(亿数通产品表现!$AW:$AW,亿数通产品表现!$A:$A,'HEH-6PSM22'!AH1,亿数通产品表现!$D:$D,'HEH-6PSM22'!$A$2)</f>
        <v>0</v>
      </c>
      <c r="AI29" s="46">
        <f>SUMIFS(亿数通产品表现!$AW:$AW,亿数通产品表现!$A:$A,'HEH-6PSM22'!AI1,亿数通产品表现!$D:$D,'HEH-6PSM22'!$A$2)</f>
        <v>0</v>
      </c>
      <c r="AJ29" s="46">
        <f>SUMIFS(亿数通产品表现!$AW:$AW,亿数通产品表现!$A:$A,'HEH-6PSM22'!AJ1,亿数通产品表现!$D:$D,'HEH-6PSM22'!$A$2)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SUMIFS(亿数通产品表现!$K:$K,亿数通产品表现!$A:$A,'HEH-6PSM22'!F1,亿数通产品表现!$D:$D,'HEH-6PSM22'!$A$2)</f>
        <v>0</v>
      </c>
      <c r="G51" s="9">
        <f>SUMIFS(亿数通产品表现!$K:$K,亿数通产品表现!$A:$A,'HEH-6PSM22'!G1,亿数通产品表现!$D:$D,'HEH-6PSM22'!$A$2)</f>
        <v>0</v>
      </c>
      <c r="H51" s="9">
        <f>SUMIFS(亿数通产品表现!$K:$K,亿数通产品表现!$A:$A,'HEH-6PSM22'!H1,亿数通产品表现!$D:$D,'HEH-6PSM22'!$A$2)</f>
        <v>0</v>
      </c>
      <c r="I51" s="9">
        <f>SUMIFS(亿数通产品表现!$K:$K,亿数通产品表现!$A:$A,'HEH-6PSM22'!I1,亿数通产品表现!$D:$D,'HEH-6PSM22'!$A$2)</f>
        <v>0</v>
      </c>
      <c r="J51" s="9">
        <f>SUMIFS(亿数通产品表现!$K:$K,亿数通产品表现!$A:$A,'HEH-6PSM22'!J1,亿数通产品表现!$D:$D,'HEH-6PSM22'!$A$2)</f>
        <v>0</v>
      </c>
      <c r="K51" s="9">
        <f>SUMIFS(亿数通产品表现!$K:$K,亿数通产品表现!$A:$A,'HEH-6PSM22'!K1,亿数通产品表现!$D:$D,'HEH-6PSM22'!$A$2)</f>
        <v>0</v>
      </c>
      <c r="L51" s="9">
        <f>SUMIFS(亿数通产品表现!$K:$K,亿数通产品表现!$A:$A,'HEH-6PSM22'!L1,亿数通产品表现!$D:$D,'HEH-6PSM22'!$A$2)</f>
        <v>0</v>
      </c>
      <c r="M51" s="9">
        <f>SUMIFS(亿数通产品表现!$K:$K,亿数通产品表现!$A:$A,'HEH-6PSM22'!M1,亿数通产品表现!$D:$D,'HEH-6PSM22'!$A$2)</f>
        <v>0</v>
      </c>
      <c r="N51" s="9">
        <f>SUMIFS(亿数通产品表现!$K:$K,亿数通产品表现!$A:$A,'HEH-6PSM22'!N1,亿数通产品表现!$D:$D,'HEH-6PSM22'!$A$2)</f>
        <v>0</v>
      </c>
      <c r="O51" s="9">
        <f>SUMIFS(亿数通产品表现!$K:$K,亿数通产品表现!$A:$A,'HEH-6PSM22'!O1,亿数通产品表现!$D:$D,'HEH-6PSM22'!$A$2)</f>
        <v>0</v>
      </c>
      <c r="P51" s="9">
        <f>SUMIFS(亿数通产品表现!$K:$K,亿数通产品表现!$A:$A,'HEH-6PSM22'!P1,亿数通产品表现!$D:$D,'HEH-6PSM22'!$A$2)</f>
        <v>0</v>
      </c>
      <c r="Q51" s="9">
        <f>SUMIFS(亿数通产品表现!$K:$K,亿数通产品表现!$A:$A,'HEH-6PSM22'!Q1,亿数通产品表现!$D:$D,'HEH-6PSM22'!$A$2)</f>
        <v>0</v>
      </c>
      <c r="R51" s="9">
        <f>SUMIFS(亿数通产品表现!$K:$K,亿数通产品表现!$A:$A,'HEH-6PSM22'!R1,亿数通产品表现!$D:$D,'HEH-6PSM22'!$A$2)</f>
        <v>0</v>
      </c>
      <c r="S51" s="9">
        <f>SUMIFS(亿数通产品表现!$K:$K,亿数通产品表现!$A:$A,'HEH-6PSM22'!S1,亿数通产品表现!$D:$D,'HEH-6PSM22'!$A$2)</f>
        <v>0</v>
      </c>
      <c r="T51" s="9">
        <f>SUMIFS(亿数通产品表现!$K:$K,亿数通产品表现!$A:$A,'HEH-6PSM22'!T1,亿数通产品表现!$D:$D,'HEH-6PSM22'!$A$2)</f>
        <v>0</v>
      </c>
      <c r="U51" s="9">
        <f>SUMIFS(亿数通产品表现!$K:$K,亿数通产品表现!$A:$A,'HEH-6PSM22'!U1,亿数通产品表现!$D:$D,'HEH-6PSM22'!$A$2)</f>
        <v>0</v>
      </c>
      <c r="V51" s="9">
        <f>SUMIFS(亿数通产品表现!$K:$K,亿数通产品表现!$A:$A,'HEH-6PSM22'!V1,亿数通产品表现!$D:$D,'HEH-6PSM22'!$A$2)</f>
        <v>0</v>
      </c>
      <c r="W51" s="9">
        <f>SUMIFS(亿数通产品表现!$K:$K,亿数通产品表现!$A:$A,'HEH-6PSM22'!W1,亿数通产品表现!$D:$D,'HEH-6PSM22'!$A$2)</f>
        <v>0</v>
      </c>
      <c r="X51" s="9">
        <f>SUMIFS(亿数通产品表现!$K:$K,亿数通产品表现!$A:$A,'HEH-6PSM22'!X1,亿数通产品表现!$D:$D,'HEH-6PSM22'!$A$2)</f>
        <v>0</v>
      </c>
      <c r="Y51" s="9">
        <f>SUMIFS(亿数通产品表现!$K:$K,亿数通产品表现!$A:$A,'HEH-6PSM22'!Y1,亿数通产品表现!$D:$D,'HEH-6PSM22'!$A$2)</f>
        <v>0</v>
      </c>
      <c r="Z51" s="9">
        <f>SUMIFS(亿数通产品表现!$K:$K,亿数通产品表现!$A:$A,'HEH-6PSM22'!Z1,亿数通产品表现!$D:$D,'HEH-6PSM22'!$A$2)</f>
        <v>0</v>
      </c>
      <c r="AA51" s="9">
        <f>SUMIFS(亿数通产品表现!$K:$K,亿数通产品表现!$A:$A,'HEH-6PSM22'!AA1,亿数通产品表现!$D:$D,'HEH-6PSM22'!$A$2)</f>
        <v>0</v>
      </c>
      <c r="AB51" s="9">
        <f>SUMIFS(亿数通产品表现!$K:$K,亿数通产品表现!$A:$A,'HEH-6PSM22'!AB1,亿数通产品表现!$D:$D,'HEH-6PSM22'!$A$2)</f>
        <v>0</v>
      </c>
      <c r="AC51" s="9">
        <f>SUMIFS(亿数通产品表现!$K:$K,亿数通产品表现!$A:$A,'HEH-6PSM22'!AC1,亿数通产品表现!$D:$D,'HEH-6PSM22'!$A$2)</f>
        <v>0</v>
      </c>
      <c r="AD51" s="9">
        <f>SUMIFS(亿数通产品表现!$K:$K,亿数通产品表现!$A:$A,'HEH-6PSM22'!AD1,亿数通产品表现!$D:$D,'HEH-6PSM22'!$A$2)</f>
        <v>0</v>
      </c>
      <c r="AE51" s="9">
        <f>SUMIFS(亿数通产品表现!$K:$K,亿数通产品表现!$A:$A,'HEH-6PSM22'!AE1,亿数通产品表现!$D:$D,'HEH-6PSM22'!$A$2)</f>
        <v>0</v>
      </c>
      <c r="AF51" s="9">
        <f>SUMIFS(亿数通产品表现!$K:$K,亿数通产品表现!$A:$A,'HEH-6PSM22'!AF1,亿数通产品表现!$D:$D,'HEH-6PSM22'!$A$2)</f>
        <v>0</v>
      </c>
      <c r="AG51" s="9">
        <f>SUMIFS(亿数通产品表现!$K:$K,亿数通产品表现!$A:$A,'HEH-6PSM22'!AG1,亿数通产品表现!$D:$D,'HEH-6PSM22'!$A$2)</f>
        <v>0</v>
      </c>
      <c r="AH51" s="9">
        <f>SUMIFS(亿数通产品表现!$K:$K,亿数通产品表现!$A:$A,'HEH-6PSM22'!AH1,亿数通产品表现!$D:$D,'HEH-6PSM22'!$A$2)</f>
        <v>0</v>
      </c>
      <c r="AI51" s="9">
        <f>SUMIFS(亿数通产品表现!$K:$K,亿数通产品表现!$A:$A,'HEH-6PSM22'!AI1,亿数通产品表现!$D:$D,'HEH-6PSM22'!$A$2)</f>
        <v>0</v>
      </c>
      <c r="AJ51" s="9">
        <f>SUMIFS(亿数通产品表现!$K:$K,亿数通产品表现!$A:$A,'HEH-6PSM22'!AJ1,亿数通产品表现!$D:$D,'HEH-6PSM22'!$A$2)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SUMIFS(亿数通产品表现!$P:$P,亿数通产品表现!$A:$A,'HEH-6PSM22'!F1,亿数通产品表现!$D:$D,'HEH-6PSM22'!$A$2)</f>
        <v>0</v>
      </c>
      <c r="G52" s="9">
        <f>SUMIFS(亿数通产品表现!$P:$P,亿数通产品表现!$A:$A,'HEH-6PSM22'!G1,亿数通产品表现!$D:$D,'HEH-6PSM22'!$A$2)</f>
        <v>0</v>
      </c>
      <c r="H52" s="9">
        <f>SUMIFS(亿数通产品表现!$P:$P,亿数通产品表现!$A:$A,'HEH-6PSM22'!H1,亿数通产品表现!$D:$D,'HEH-6PSM22'!$A$2)</f>
        <v>0</v>
      </c>
      <c r="I52" s="9">
        <f>SUMIFS(亿数通产品表现!$P:$P,亿数通产品表现!$A:$A,'HEH-6PSM22'!I1,亿数通产品表现!$D:$D,'HEH-6PSM22'!$A$2)</f>
        <v>0</v>
      </c>
      <c r="J52" s="9">
        <f>SUMIFS(亿数通产品表现!$P:$P,亿数通产品表现!$A:$A,'HEH-6PSM22'!J1,亿数通产品表现!$D:$D,'HEH-6PSM22'!$A$2)</f>
        <v>0</v>
      </c>
      <c r="K52" s="9">
        <f>SUMIFS(亿数通产品表现!$P:$P,亿数通产品表现!$A:$A,'HEH-6PSM22'!K1,亿数通产品表现!$D:$D,'HEH-6PSM22'!$A$2)</f>
        <v>0</v>
      </c>
      <c r="L52" s="9">
        <f>SUMIFS(亿数通产品表现!$P:$P,亿数通产品表现!$A:$A,'HEH-6PSM22'!L1,亿数通产品表现!$D:$D,'HEH-6PSM22'!$A$2)</f>
        <v>0</v>
      </c>
      <c r="M52" s="9">
        <f>SUMIFS(亿数通产品表现!$P:$P,亿数通产品表现!$A:$A,'HEH-6PSM22'!M1,亿数通产品表现!$D:$D,'HEH-6PSM22'!$A$2)</f>
        <v>0</v>
      </c>
      <c r="N52" s="9">
        <f>SUMIFS(亿数通产品表现!$P:$P,亿数通产品表现!$A:$A,'HEH-6PSM22'!N1,亿数通产品表现!$D:$D,'HEH-6PSM22'!$A$2)</f>
        <v>0</v>
      </c>
      <c r="O52" s="9">
        <f>SUMIFS(亿数通产品表现!$P:$P,亿数通产品表现!$A:$A,'HEH-6PSM22'!O1,亿数通产品表现!$D:$D,'HEH-6PSM22'!$A$2)</f>
        <v>0</v>
      </c>
      <c r="P52" s="9">
        <f>SUMIFS(亿数通产品表现!$P:$P,亿数通产品表现!$A:$A,'HEH-6PSM22'!P1,亿数通产品表现!$D:$D,'HEH-6PSM22'!$A$2)</f>
        <v>0</v>
      </c>
      <c r="Q52" s="9">
        <f>SUMIFS(亿数通产品表现!$P:$P,亿数通产品表现!$A:$A,'HEH-6PSM22'!Q1,亿数通产品表现!$D:$D,'HEH-6PSM22'!$A$2)</f>
        <v>0</v>
      </c>
      <c r="R52" s="9">
        <f>SUMIFS(亿数通产品表现!$P:$P,亿数通产品表现!$A:$A,'HEH-6PSM22'!R1,亿数通产品表现!$D:$D,'HEH-6PSM22'!$A$2)</f>
        <v>0</v>
      </c>
      <c r="S52" s="9">
        <f>SUMIFS(亿数通产品表现!$P:$P,亿数通产品表现!$A:$A,'HEH-6PSM22'!S1,亿数通产品表现!$D:$D,'HEH-6PSM22'!$A$2)</f>
        <v>0</v>
      </c>
      <c r="T52" s="9">
        <f>SUMIFS(亿数通产品表现!$P:$P,亿数通产品表现!$A:$A,'HEH-6PSM22'!T1,亿数通产品表现!$D:$D,'HEH-6PSM22'!$A$2)</f>
        <v>0</v>
      </c>
      <c r="U52" s="9">
        <f>SUMIFS(亿数通产品表现!$P:$P,亿数通产品表现!$A:$A,'HEH-6PSM22'!U1,亿数通产品表现!$D:$D,'HEH-6PSM22'!$A$2)</f>
        <v>0</v>
      </c>
      <c r="V52" s="9">
        <f>SUMIFS(亿数通产品表现!$P:$P,亿数通产品表现!$A:$A,'HEH-6PSM22'!V1,亿数通产品表现!$D:$D,'HEH-6PSM22'!$A$2)</f>
        <v>0</v>
      </c>
      <c r="W52" s="9">
        <f>SUMIFS(亿数通产品表现!$P:$P,亿数通产品表现!$A:$A,'HEH-6PSM22'!W1,亿数通产品表现!$D:$D,'HEH-6PSM22'!$A$2)</f>
        <v>0</v>
      </c>
      <c r="X52" s="9">
        <f>SUMIFS(亿数通产品表现!$P:$P,亿数通产品表现!$A:$A,'HEH-6PSM22'!X1,亿数通产品表现!$D:$D,'HEH-6PSM22'!$A$2)</f>
        <v>0</v>
      </c>
      <c r="Y52" s="9">
        <f>SUMIFS(亿数通产品表现!$P:$P,亿数通产品表现!$A:$A,'HEH-6PSM22'!Y1,亿数通产品表现!$D:$D,'HEH-6PSM22'!$A$2)</f>
        <v>0</v>
      </c>
      <c r="Z52" s="9">
        <f>SUMIFS(亿数通产品表现!$P:$P,亿数通产品表现!$A:$A,'HEH-6PSM22'!Z1,亿数通产品表现!$D:$D,'HEH-6PSM22'!$A$2)</f>
        <v>0</v>
      </c>
      <c r="AA52" s="9">
        <f>SUMIFS(亿数通产品表现!$P:$P,亿数通产品表现!$A:$A,'HEH-6PSM22'!AA1,亿数通产品表现!$D:$D,'HEH-6PSM22'!$A$2)</f>
        <v>0</v>
      </c>
      <c r="AB52" s="9">
        <f>SUMIFS(亿数通产品表现!$P:$P,亿数通产品表现!$A:$A,'HEH-6PSM22'!AB1,亿数通产品表现!$D:$D,'HEH-6PSM22'!$A$2)</f>
        <v>0</v>
      </c>
      <c r="AC52" s="9">
        <f>SUMIFS(亿数通产品表现!$P:$P,亿数通产品表现!$A:$A,'HEH-6PSM22'!AC1,亿数通产品表现!$D:$D,'HEH-6PSM22'!$A$2)</f>
        <v>0</v>
      </c>
      <c r="AD52" s="9">
        <f>SUMIFS(亿数通产品表现!$P:$P,亿数通产品表现!$A:$A,'HEH-6PSM22'!AD1,亿数通产品表现!$D:$D,'HEH-6PSM22'!$A$2)</f>
        <v>0</v>
      </c>
      <c r="AE52" s="9">
        <f>SUMIFS(亿数通产品表现!$P:$P,亿数通产品表现!$A:$A,'HEH-6PSM22'!AE1,亿数通产品表现!$D:$D,'HEH-6PSM22'!$A$2)</f>
        <v>0</v>
      </c>
      <c r="AF52" s="9">
        <f>SUMIFS(亿数通产品表现!$P:$P,亿数通产品表现!$A:$A,'HEH-6PSM22'!AF1,亿数通产品表现!$D:$D,'HEH-6PSM22'!$A$2)</f>
        <v>0</v>
      </c>
      <c r="AG52" s="9">
        <f>SUMIFS(亿数通产品表现!$P:$P,亿数通产品表现!$A:$A,'HEH-6PSM22'!AG1,亿数通产品表现!$D:$D,'HEH-6PSM22'!$A$2)</f>
        <v>0</v>
      </c>
      <c r="AH52" s="9">
        <f>SUMIFS(亿数通产品表现!$P:$P,亿数通产品表现!$A:$A,'HEH-6PSM22'!AH1,亿数通产品表现!$D:$D,'HEH-6PSM22'!$A$2)</f>
        <v>0</v>
      </c>
      <c r="AI52" s="9">
        <f>SUMIFS(亿数通产品表现!$P:$P,亿数通产品表现!$A:$A,'HEH-6PSM22'!AI1,亿数通产品表现!$D:$D,'HEH-6PSM22'!$A$2)</f>
        <v>0</v>
      </c>
      <c r="AJ52" s="9">
        <f>SUMIFS(亿数通产品表现!$P:$P,亿数通产品表现!$A:$A,'HEH-6PSM22'!AJ1,亿数通产品表现!$D:$D,'HEH-6PSM22'!$A$2)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SUMIFS(亿数通产品表现!$L:$L,亿数通产品表现!$A:$A,'HEH-6PSM22'!F1,亿数通产品表现!$D:$D,'HEH-6PSM22'!$A$2)</f>
        <v>0</v>
      </c>
      <c r="G53" s="9">
        <f>SUMIFS(亿数通产品表现!$L:$L,亿数通产品表现!$A:$A,'HEH-6PSM22'!G1,亿数通产品表现!$D:$D,'HEH-6PSM22'!$A$2)</f>
        <v>0</v>
      </c>
      <c r="H53" s="9">
        <f>SUMIFS(亿数通产品表现!$L:$L,亿数通产品表现!$A:$A,'HEH-6PSM22'!H1,亿数通产品表现!$D:$D,'HEH-6PSM22'!$A$2)</f>
        <v>0</v>
      </c>
      <c r="I53" s="9">
        <f>SUMIFS(亿数通产品表现!$L:$L,亿数通产品表现!$A:$A,'HEH-6PSM22'!I1,亿数通产品表现!$D:$D,'HEH-6PSM22'!$A$2)</f>
        <v>0</v>
      </c>
      <c r="J53" s="9">
        <f>SUMIFS(亿数通产品表现!$L:$L,亿数通产品表现!$A:$A,'HEH-6PSM22'!J1,亿数通产品表现!$D:$D,'HEH-6PSM22'!$A$2)</f>
        <v>0</v>
      </c>
      <c r="K53" s="9">
        <f>SUMIFS(亿数通产品表现!$L:$L,亿数通产品表现!$A:$A,'HEH-6PSM22'!K1,亿数通产品表现!$D:$D,'HEH-6PSM22'!$A$2)</f>
        <v>0</v>
      </c>
      <c r="L53" s="9">
        <f>SUMIFS(亿数通产品表现!$L:$L,亿数通产品表现!$A:$A,'HEH-6PSM22'!L1,亿数通产品表现!$D:$D,'HEH-6PSM22'!$A$2)</f>
        <v>0</v>
      </c>
      <c r="M53" s="9">
        <f>SUMIFS(亿数通产品表现!$L:$L,亿数通产品表现!$A:$A,'HEH-6PSM22'!M1,亿数通产品表现!$D:$D,'HEH-6PSM22'!$A$2)</f>
        <v>0</v>
      </c>
      <c r="N53" s="9">
        <f>SUMIFS(亿数通产品表现!$L:$L,亿数通产品表现!$A:$A,'HEH-6PSM22'!N1,亿数通产品表现!$D:$D,'HEH-6PSM22'!$A$2)</f>
        <v>0</v>
      </c>
      <c r="O53" s="9">
        <f>SUMIFS(亿数通产品表现!$L:$L,亿数通产品表现!$A:$A,'HEH-6PSM22'!O1,亿数通产品表现!$D:$D,'HEH-6PSM22'!$A$2)</f>
        <v>0</v>
      </c>
      <c r="P53" s="9">
        <f>SUMIFS(亿数通产品表现!$L:$L,亿数通产品表现!$A:$A,'HEH-6PSM22'!P1,亿数通产品表现!$D:$D,'HEH-6PSM22'!$A$2)</f>
        <v>0</v>
      </c>
      <c r="Q53" s="9">
        <f>SUMIFS(亿数通产品表现!$L:$L,亿数通产品表现!$A:$A,'HEH-6PSM22'!Q1,亿数通产品表现!$D:$D,'HEH-6PSM22'!$A$2)</f>
        <v>0</v>
      </c>
      <c r="R53" s="9">
        <f>SUMIFS(亿数通产品表现!$L:$L,亿数通产品表现!$A:$A,'HEH-6PSM22'!R1,亿数通产品表现!$D:$D,'HEH-6PSM22'!$A$2)</f>
        <v>0</v>
      </c>
      <c r="S53" s="9">
        <f>SUMIFS(亿数通产品表现!$L:$L,亿数通产品表现!$A:$A,'HEH-6PSM22'!S1,亿数通产品表现!$D:$D,'HEH-6PSM22'!$A$2)</f>
        <v>0</v>
      </c>
      <c r="T53" s="9">
        <f>SUMIFS(亿数通产品表现!$L:$L,亿数通产品表现!$A:$A,'HEH-6PSM22'!T1,亿数通产品表现!$D:$D,'HEH-6PSM22'!$A$2)</f>
        <v>0</v>
      </c>
      <c r="U53" s="9">
        <f>SUMIFS(亿数通产品表现!$L:$L,亿数通产品表现!$A:$A,'HEH-6PSM22'!U1,亿数通产品表现!$D:$D,'HEH-6PSM22'!$A$2)</f>
        <v>0</v>
      </c>
      <c r="V53" s="9">
        <f>SUMIFS(亿数通产品表现!$L:$L,亿数通产品表现!$A:$A,'HEH-6PSM22'!V1,亿数通产品表现!$D:$D,'HEH-6PSM22'!$A$2)</f>
        <v>0</v>
      </c>
      <c r="W53" s="9">
        <f>SUMIFS(亿数通产品表现!$L:$L,亿数通产品表现!$A:$A,'HEH-6PSM22'!W1,亿数通产品表现!$D:$D,'HEH-6PSM22'!$A$2)</f>
        <v>0</v>
      </c>
      <c r="X53" s="9">
        <f>SUMIFS(亿数通产品表现!$L:$L,亿数通产品表现!$A:$A,'HEH-6PSM22'!X1,亿数通产品表现!$D:$D,'HEH-6PSM22'!$A$2)</f>
        <v>0</v>
      </c>
      <c r="Y53" s="9">
        <f>SUMIFS(亿数通产品表现!$L:$L,亿数通产品表现!$A:$A,'HEH-6PSM22'!Y1,亿数通产品表现!$D:$D,'HEH-6PSM22'!$A$2)</f>
        <v>0</v>
      </c>
      <c r="Z53" s="9">
        <f>SUMIFS(亿数通产品表现!$L:$L,亿数通产品表现!$A:$A,'HEH-6PSM22'!Z1,亿数通产品表现!$D:$D,'HEH-6PSM22'!$A$2)</f>
        <v>0</v>
      </c>
      <c r="AA53" s="9">
        <f>SUMIFS(亿数通产品表现!$L:$L,亿数通产品表现!$A:$A,'HEH-6PSM22'!AA1,亿数通产品表现!$D:$D,'HEH-6PSM22'!$A$2)</f>
        <v>0</v>
      </c>
      <c r="AB53" s="9">
        <f>SUMIFS(亿数通产品表现!$L:$L,亿数通产品表现!$A:$A,'HEH-6PSM22'!AB1,亿数通产品表现!$D:$D,'HEH-6PSM22'!$A$2)</f>
        <v>0</v>
      </c>
      <c r="AC53" s="9">
        <f>SUMIFS(亿数通产品表现!$L:$L,亿数通产品表现!$A:$A,'HEH-6PSM22'!AC1,亿数通产品表现!$D:$D,'HEH-6PSM22'!$A$2)</f>
        <v>0</v>
      </c>
      <c r="AD53" s="9">
        <f>SUMIFS(亿数通产品表现!$L:$L,亿数通产品表现!$A:$A,'HEH-6PSM22'!AD1,亿数通产品表现!$D:$D,'HEH-6PSM22'!$A$2)</f>
        <v>0</v>
      </c>
      <c r="AE53" s="9">
        <f>SUMIFS(亿数通产品表现!$L:$L,亿数通产品表现!$A:$A,'HEH-6PSM22'!AE1,亿数通产品表现!$D:$D,'HEH-6PSM22'!$A$2)</f>
        <v>0</v>
      </c>
      <c r="AF53" s="9">
        <f>SUMIFS(亿数通产品表现!$L:$L,亿数通产品表现!$A:$A,'HEH-6PSM22'!AF1,亿数通产品表现!$D:$D,'HEH-6PSM22'!$A$2)</f>
        <v>0</v>
      </c>
      <c r="AG53" s="9">
        <f>SUMIFS(亿数通产品表现!$L:$L,亿数通产品表现!$A:$A,'HEH-6PSM22'!AG1,亿数通产品表现!$D:$D,'HEH-6PSM22'!$A$2)</f>
        <v>0</v>
      </c>
      <c r="AH53" s="9">
        <f>SUMIFS(亿数通产品表现!$L:$L,亿数通产品表现!$A:$A,'HEH-6PSM22'!AH1,亿数通产品表现!$D:$D,'HEH-6PSM22'!$A$2)</f>
        <v>0</v>
      </c>
      <c r="AI53" s="9">
        <f>SUMIFS(亿数通产品表现!$L:$L,亿数通产品表现!$A:$A,'HEH-6PSM22'!AI1,亿数通产品表现!$D:$D,'HEH-6PSM22'!$A$2)</f>
        <v>0</v>
      </c>
      <c r="AJ53" s="9">
        <f>SUMIFS(亿数通产品表现!$L:$L,亿数通产品表现!$A:$A,'HEH-6PSM22'!AJ1,亿数通产品表现!$D:$D,'HEH-6PSM22'!$A$2)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SUMIFS(亿数通产品表现!$Q:$Q,亿数通产品表现!$A:$A,'HEH-6PSM22'!F1,亿数通产品表现!$D:$D,'HEH-6PSM22'!$A$2)</f>
        <v>0</v>
      </c>
      <c r="G54" s="9">
        <f>SUMIFS(亿数通产品表现!$Q:$Q,亿数通产品表现!$A:$A,'HEH-6PSM22'!G1,亿数通产品表现!$D:$D,'HEH-6PSM22'!$A$2)</f>
        <v>0</v>
      </c>
      <c r="H54" s="9">
        <f>SUMIFS(亿数通产品表现!$Q:$Q,亿数通产品表现!$A:$A,'HEH-6PSM22'!H1,亿数通产品表现!$D:$D,'HEH-6PSM22'!$A$2)</f>
        <v>0</v>
      </c>
      <c r="I54" s="9">
        <f>SUMIFS(亿数通产品表现!$Q:$Q,亿数通产品表现!$A:$A,'HEH-6PSM22'!I1,亿数通产品表现!$D:$D,'HEH-6PSM22'!$A$2)</f>
        <v>0</v>
      </c>
      <c r="J54" s="9">
        <f>SUMIFS(亿数通产品表现!$Q:$Q,亿数通产品表现!$A:$A,'HEH-6PSM22'!J1,亿数通产品表现!$D:$D,'HEH-6PSM22'!$A$2)</f>
        <v>0</v>
      </c>
      <c r="K54" s="9">
        <f>SUMIFS(亿数通产品表现!$Q:$Q,亿数通产品表现!$A:$A,'HEH-6PSM22'!K1,亿数通产品表现!$D:$D,'HEH-6PSM22'!$A$2)</f>
        <v>0</v>
      </c>
      <c r="L54" s="9">
        <f>SUMIFS(亿数通产品表现!$Q:$Q,亿数通产品表现!$A:$A,'HEH-6PSM22'!L1,亿数通产品表现!$D:$D,'HEH-6PSM22'!$A$2)</f>
        <v>0</v>
      </c>
      <c r="M54" s="9">
        <f>SUMIFS(亿数通产品表现!$Q:$Q,亿数通产品表现!$A:$A,'HEH-6PSM22'!M1,亿数通产品表现!$D:$D,'HEH-6PSM22'!$A$2)</f>
        <v>0</v>
      </c>
      <c r="N54" s="9">
        <f>SUMIFS(亿数通产品表现!$Q:$Q,亿数通产品表现!$A:$A,'HEH-6PSM22'!N1,亿数通产品表现!$D:$D,'HEH-6PSM22'!$A$2)</f>
        <v>0</v>
      </c>
      <c r="O54" s="9">
        <f>SUMIFS(亿数通产品表现!$Q:$Q,亿数通产品表现!$A:$A,'HEH-6PSM22'!O1,亿数通产品表现!$D:$D,'HEH-6PSM22'!$A$2)</f>
        <v>0</v>
      </c>
      <c r="P54" s="9">
        <f>SUMIFS(亿数通产品表现!$Q:$Q,亿数通产品表现!$A:$A,'HEH-6PSM22'!P1,亿数通产品表现!$D:$D,'HEH-6PSM22'!$A$2)</f>
        <v>0</v>
      </c>
      <c r="Q54" s="9">
        <f>SUMIFS(亿数通产品表现!$Q:$Q,亿数通产品表现!$A:$A,'HEH-6PSM22'!Q1,亿数通产品表现!$D:$D,'HEH-6PSM22'!$A$2)</f>
        <v>0</v>
      </c>
      <c r="R54" s="9">
        <f>SUMIFS(亿数通产品表现!$Q:$Q,亿数通产品表现!$A:$A,'HEH-6PSM22'!R1,亿数通产品表现!$D:$D,'HEH-6PSM22'!$A$2)</f>
        <v>0</v>
      </c>
      <c r="S54" s="9">
        <f>SUMIFS(亿数通产品表现!$Q:$Q,亿数通产品表现!$A:$A,'HEH-6PSM22'!S1,亿数通产品表现!$D:$D,'HEH-6PSM22'!$A$2)</f>
        <v>0</v>
      </c>
      <c r="T54" s="9">
        <f>SUMIFS(亿数通产品表现!$Q:$Q,亿数通产品表现!$A:$A,'HEH-6PSM22'!T1,亿数通产品表现!$D:$D,'HEH-6PSM22'!$A$2)</f>
        <v>0</v>
      </c>
      <c r="U54" s="9">
        <f>SUMIFS(亿数通产品表现!$Q:$Q,亿数通产品表现!$A:$A,'HEH-6PSM22'!U1,亿数通产品表现!$D:$D,'HEH-6PSM22'!$A$2)</f>
        <v>0</v>
      </c>
      <c r="V54" s="9">
        <f>SUMIFS(亿数通产品表现!$Q:$Q,亿数通产品表现!$A:$A,'HEH-6PSM22'!V1,亿数通产品表现!$D:$D,'HEH-6PSM22'!$A$2)</f>
        <v>0</v>
      </c>
      <c r="W54" s="9">
        <f>SUMIFS(亿数通产品表现!$Q:$Q,亿数通产品表现!$A:$A,'HEH-6PSM22'!W1,亿数通产品表现!$D:$D,'HEH-6PSM22'!$A$2)</f>
        <v>0</v>
      </c>
      <c r="X54" s="9">
        <f>SUMIFS(亿数通产品表现!$Q:$Q,亿数通产品表现!$A:$A,'HEH-6PSM22'!X1,亿数通产品表现!$D:$D,'HEH-6PSM22'!$A$2)</f>
        <v>0</v>
      </c>
      <c r="Y54" s="9">
        <f>SUMIFS(亿数通产品表现!$Q:$Q,亿数通产品表现!$A:$A,'HEH-6PSM22'!Y1,亿数通产品表现!$D:$D,'HEH-6PSM22'!$A$2)</f>
        <v>0</v>
      </c>
      <c r="Z54" s="9">
        <f>SUMIFS(亿数通产品表现!$Q:$Q,亿数通产品表现!$A:$A,'HEH-6PSM22'!Z1,亿数通产品表现!$D:$D,'HEH-6PSM22'!$A$2)</f>
        <v>0</v>
      </c>
      <c r="AA54" s="9">
        <f>SUMIFS(亿数通产品表现!$Q:$Q,亿数通产品表现!$A:$A,'HEH-6PSM22'!AA1,亿数通产品表现!$D:$D,'HEH-6PSM22'!$A$2)</f>
        <v>0</v>
      </c>
      <c r="AB54" s="9">
        <f>SUMIFS(亿数通产品表现!$Q:$Q,亿数通产品表现!$A:$A,'HEH-6PSM22'!AB1,亿数通产品表现!$D:$D,'HEH-6PSM22'!$A$2)</f>
        <v>0</v>
      </c>
      <c r="AC54" s="9">
        <f>SUMIFS(亿数通产品表现!$Q:$Q,亿数通产品表现!$A:$A,'HEH-6PSM22'!AC1,亿数通产品表现!$D:$D,'HEH-6PSM22'!$A$2)</f>
        <v>0</v>
      </c>
      <c r="AD54" s="9">
        <f>SUMIFS(亿数通产品表现!$Q:$Q,亿数通产品表现!$A:$A,'HEH-6PSM22'!AD1,亿数通产品表现!$D:$D,'HEH-6PSM22'!$A$2)</f>
        <v>0</v>
      </c>
      <c r="AE54" s="9">
        <f>SUMIFS(亿数通产品表现!$Q:$Q,亿数通产品表现!$A:$A,'HEH-6PSM22'!AE1,亿数通产品表现!$D:$D,'HEH-6PSM22'!$A$2)</f>
        <v>0</v>
      </c>
      <c r="AF54" s="9">
        <f>SUMIFS(亿数通产品表现!$Q:$Q,亿数通产品表现!$A:$A,'HEH-6PSM22'!AF1,亿数通产品表现!$D:$D,'HEH-6PSM22'!$A$2)</f>
        <v>0</v>
      </c>
      <c r="AG54" s="9">
        <f>SUMIFS(亿数通产品表现!$Q:$Q,亿数通产品表现!$A:$A,'HEH-6PSM22'!AG1,亿数通产品表现!$D:$D,'HEH-6PSM22'!$A$2)</f>
        <v>0</v>
      </c>
      <c r="AH54" s="9">
        <f>SUMIFS(亿数通产品表现!$Q:$Q,亿数通产品表现!$A:$A,'HEH-6PSM22'!AH1,亿数通产品表现!$D:$D,'HEH-6PSM22'!$A$2)</f>
        <v>0</v>
      </c>
      <c r="AI54" s="9">
        <f>SUMIFS(亿数通产品表现!$Q:$Q,亿数通产品表现!$A:$A,'HEH-6PSM22'!AI1,亿数通产品表现!$D:$D,'HEH-6PSM22'!$A$2)</f>
        <v>0</v>
      </c>
      <c r="AJ54" s="9">
        <f>SUMIFS(亿数通产品表现!$Q:$Q,亿数通产品表现!$A:$A,'HEH-6PSM22'!AJ1,亿数通产品表现!$D:$D,'HEH-6PSM22'!$A$2)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SUMIFS(亿数通广告日报!$272:$272,亿数通广告日报!$1:$1,'HEH-6PSM22'!F1)</f>
        <v>0</v>
      </c>
      <c r="G56" s="9">
        <f>SUMIFS(亿数通广告日报!$272:$272,亿数通广告日报!$1:$1,'HEH-6PSM22'!G1)</f>
        <v>0</v>
      </c>
      <c r="H56" s="9">
        <f>SUMIFS(亿数通广告日报!$272:$272,亿数通广告日报!$1:$1,'HEH-6PSM22'!H1)</f>
        <v>0</v>
      </c>
      <c r="I56" s="9">
        <f>SUMIFS(亿数通广告日报!$272:$272,亿数通广告日报!$1:$1,'HEH-6PSM22'!I1)</f>
        <v>0</v>
      </c>
      <c r="J56" s="9">
        <f>SUMIFS(亿数通广告日报!$272:$272,亿数通广告日报!$1:$1,'HEH-6PSM22'!J1)</f>
        <v>0</v>
      </c>
      <c r="K56" s="9">
        <f>SUMIFS(亿数通广告日报!$272:$272,亿数通广告日报!$1:$1,'HEH-6PSM22'!K1)</f>
        <v>0</v>
      </c>
      <c r="L56" s="9">
        <f>SUMIFS(亿数通广告日报!$272:$272,亿数通广告日报!$1:$1,'HEH-6PSM22'!L1)</f>
        <v>0</v>
      </c>
      <c r="M56" s="9">
        <f>SUMIFS(亿数通广告日报!$272:$272,亿数通广告日报!$1:$1,'HEH-6PSM22'!M1)</f>
        <v>0</v>
      </c>
      <c r="N56" s="9">
        <f>SUMIFS(亿数通广告日报!$272:$272,亿数通广告日报!$1:$1,'HEH-6PSM22'!N1)</f>
        <v>0</v>
      </c>
      <c r="O56" s="9">
        <f>SUMIFS(亿数通广告日报!$272:$272,亿数通广告日报!$1:$1,'HEH-6PSM22'!O1)</f>
        <v>0</v>
      </c>
      <c r="P56" s="9">
        <f>SUMIFS(亿数通广告日报!$272:$272,亿数通广告日报!$1:$1,'HEH-6PSM22'!P1)</f>
        <v>0</v>
      </c>
      <c r="Q56" s="9">
        <f>SUMIFS(亿数通广告日报!$272:$272,亿数通广告日报!$1:$1,'HEH-6PSM22'!Q1)</f>
        <v>0</v>
      </c>
      <c r="R56" s="9">
        <f>SUMIFS(亿数通广告日报!$272:$272,亿数通广告日报!$1:$1,'HEH-6PSM22'!R1)</f>
        <v>0</v>
      </c>
      <c r="S56" s="9">
        <f>SUMIFS(亿数通广告日报!$272:$272,亿数通广告日报!$1:$1,'HEH-6PSM22'!S1)</f>
        <v>0</v>
      </c>
      <c r="T56" s="9">
        <f>SUMIFS(亿数通广告日报!$272:$272,亿数通广告日报!$1:$1,'HEH-6PSM22'!T1)</f>
        <v>0</v>
      </c>
      <c r="U56" s="9">
        <f>SUMIFS(亿数通广告日报!$272:$272,亿数通广告日报!$1:$1,'HEH-6PSM22'!U1)</f>
        <v>0</v>
      </c>
      <c r="V56" s="9">
        <f>SUMIFS(亿数通广告日报!$272:$272,亿数通广告日报!$1:$1,'HEH-6PSM22'!V1)</f>
        <v>0</v>
      </c>
      <c r="W56" s="9">
        <f>SUMIFS(亿数通广告日报!$272:$272,亿数通广告日报!$1:$1,'HEH-6PSM22'!W1)</f>
        <v>0</v>
      </c>
      <c r="X56" s="9">
        <f>SUMIFS(亿数通广告日报!$272:$272,亿数通广告日报!$1:$1,'HEH-6PSM22'!X1)</f>
        <v>0</v>
      </c>
      <c r="Y56" s="9">
        <f>SUMIFS(亿数通广告日报!$272:$272,亿数通广告日报!$1:$1,'HEH-6PSM22'!Y1)</f>
        <v>0</v>
      </c>
      <c r="Z56" s="9">
        <f>SUMIFS(亿数通广告日报!$272:$272,亿数通广告日报!$1:$1,'HEH-6PSM22'!Z1)</f>
        <v>0</v>
      </c>
      <c r="AA56" s="9">
        <f>SUMIFS(亿数通广告日报!$272:$272,亿数通广告日报!$1:$1,'HEH-6PSM22'!AA1)</f>
        <v>0</v>
      </c>
      <c r="AB56" s="9">
        <f>SUMIFS(亿数通广告日报!$272:$272,亿数通广告日报!$1:$1,'HEH-6PSM22'!AB1)</f>
        <v>0</v>
      </c>
      <c r="AC56" s="9">
        <f>SUMIFS(亿数通广告日报!$272:$272,亿数通广告日报!$1:$1,'HEH-6PSM22'!AC1)</f>
        <v>0</v>
      </c>
      <c r="AD56" s="9">
        <f>SUMIFS(亿数通广告日报!$272:$272,亿数通广告日报!$1:$1,'HEH-6PSM22'!AD1)</f>
        <v>0</v>
      </c>
      <c r="AE56" s="9">
        <f>SUMIFS(亿数通广告日报!$272:$272,亿数通广告日报!$1:$1,'HEH-6PSM22'!AE1)</f>
        <v>0</v>
      </c>
      <c r="AF56" s="9">
        <f>SUMIFS(亿数通广告日报!$272:$272,亿数通广告日报!$1:$1,'HEH-6PSM22'!AF1)</f>
        <v>0</v>
      </c>
      <c r="AG56" s="9">
        <f>SUMIFS(亿数通广告日报!$272:$272,亿数通广告日报!$1:$1,'HEH-6PSM22'!AG1)</f>
        <v>0</v>
      </c>
      <c r="AH56" s="9">
        <f>SUMIFS(亿数通广告日报!$272:$272,亿数通广告日报!$1:$1,'HEH-6PSM22'!AH1)</f>
        <v>0</v>
      </c>
      <c r="AI56" s="9">
        <f>SUMIFS(亿数通广告日报!$272:$272,亿数通广告日报!$1:$1,'HEH-6PSM22'!AI1)</f>
        <v>0</v>
      </c>
      <c r="AJ56" s="9">
        <f>SUMIFS(亿数通广告日报!$272:$272,亿数通广告日报!$1:$1,'HEH-6PSM22'!AJ1)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SUMIFS(亿数通产品表现!$P:$P,亿数通产品表现!$A:$A,'HEH-6PSM22'!F1,亿数通产品表现!$D:$D,$A$2)</f>
        <v>0</v>
      </c>
      <c r="G58" s="9">
        <f>SUMIFS(亿数通产品表现!$P:$P,亿数通产品表现!$A:$A,'HEH-6PSM22'!G3,亿数通产品表现!$D:$D,$A$2)</f>
        <v>0</v>
      </c>
      <c r="H58" s="9">
        <f>SUMIFS(亿数通产品表现!$P:$P,亿数通产品表现!$A:$A,'HEH-6PSM22'!H3,亿数通产品表现!$D:$D,$A$2)</f>
        <v>0</v>
      </c>
      <c r="I58" s="9">
        <f>SUMIFS(亿数通产品表现!$P:$P,亿数通产品表现!$A:$A,'HEH-6PSM22'!I3,亿数通产品表现!$D:$D,$A$2)</f>
        <v>0</v>
      </c>
      <c r="J58" s="9">
        <f>SUMIFS(亿数通产品表现!$P:$P,亿数通产品表现!$A:$A,'HEH-6PSM22'!J3,亿数通产品表现!$D:$D,$A$2)</f>
        <v>0</v>
      </c>
      <c r="K58" s="9">
        <f>SUMIFS(亿数通产品表现!$P:$P,亿数通产品表现!$A:$A,'HEH-6PSM22'!K3,亿数通产品表现!$D:$D,$A$2)</f>
        <v>0</v>
      </c>
      <c r="L58" s="9">
        <f>SUMIFS(亿数通产品表现!$P:$P,亿数通产品表现!$A:$A,'HEH-6PSM22'!L3,亿数通产品表现!$D:$D,$A$2)</f>
        <v>0</v>
      </c>
      <c r="M58" s="9">
        <f>SUMIFS(亿数通产品表现!$P:$P,亿数通产品表现!$A:$A,'HEH-6PSM22'!M3,亿数通产品表现!$D:$D,$A$2)</f>
        <v>0</v>
      </c>
      <c r="N58" s="9">
        <f>SUMIFS(亿数通产品表现!$P:$P,亿数通产品表现!$A:$A,'HEH-6PSM22'!N3,亿数通产品表现!$D:$D,$A$2)</f>
        <v>0</v>
      </c>
      <c r="O58" s="9">
        <f>SUMIFS(亿数通产品表现!$P:$P,亿数通产品表现!$A:$A,'HEH-6PSM22'!O3,亿数通产品表现!$D:$D,$A$2)</f>
        <v>0</v>
      </c>
      <c r="P58" s="9">
        <f>SUMIFS(亿数通产品表现!$P:$P,亿数通产品表现!$A:$A,'HEH-6PSM22'!P3,亿数通产品表现!$D:$D,$A$2)</f>
        <v>0</v>
      </c>
      <c r="Q58" s="9">
        <f>SUMIFS(亿数通产品表现!$P:$P,亿数通产品表现!$A:$A,'HEH-6PSM22'!Q3,亿数通产品表现!$D:$D,$A$2)</f>
        <v>0</v>
      </c>
      <c r="R58" s="9">
        <f>SUMIFS(亿数通产品表现!$P:$P,亿数通产品表现!$A:$A,'HEH-6PSM22'!R3,亿数通产品表现!$D:$D,$A$2)</f>
        <v>0</v>
      </c>
      <c r="S58" s="9">
        <f>SUMIFS(亿数通产品表现!$P:$P,亿数通产品表现!$A:$A,'HEH-6PSM22'!S3,亿数通产品表现!$D:$D,$A$2)</f>
        <v>0</v>
      </c>
      <c r="T58" s="9">
        <f>SUMIFS(亿数通产品表现!$P:$P,亿数通产品表现!$A:$A,'HEH-6PSM22'!T3,亿数通产品表现!$D:$D,$A$2)</f>
        <v>0</v>
      </c>
      <c r="U58" s="9">
        <f>SUMIFS(亿数通产品表现!$P:$P,亿数通产品表现!$A:$A,'HEH-6PSM22'!U3,亿数通产品表现!$D:$D,$A$2)</f>
        <v>0</v>
      </c>
      <c r="V58" s="9">
        <f>SUMIFS(亿数通产品表现!$P:$P,亿数通产品表现!$A:$A,'HEH-6PSM22'!V3,亿数通产品表现!$D:$D,$A$2)</f>
        <v>0</v>
      </c>
      <c r="W58" s="9">
        <f>SUMIFS(亿数通产品表现!$P:$P,亿数通产品表现!$A:$A,'HEH-6PSM22'!W3,亿数通产品表现!$D:$D,$A$2)</f>
        <v>0</v>
      </c>
      <c r="X58" s="9">
        <f>SUMIFS(亿数通产品表现!$P:$P,亿数通产品表现!$A:$A,'HEH-6PSM22'!X3,亿数通产品表现!$D:$D,$A$2)</f>
        <v>0</v>
      </c>
      <c r="Y58" s="9">
        <f>SUMIFS(亿数通产品表现!$P:$P,亿数通产品表现!$A:$A,'HEH-6PSM22'!Y3,亿数通产品表现!$D:$D,$A$2)</f>
        <v>0</v>
      </c>
      <c r="Z58" s="9">
        <f>SUMIFS(亿数通产品表现!$P:$P,亿数通产品表现!$A:$A,'HEH-6PSM22'!Z3,亿数通产品表现!$D:$D,$A$2)</f>
        <v>0</v>
      </c>
      <c r="AA58" s="9">
        <f>SUMIFS(亿数通产品表现!$P:$P,亿数通产品表现!$A:$A,'HEH-6PSM22'!AA3,亿数通产品表现!$D:$D,$A$2)</f>
        <v>0</v>
      </c>
      <c r="AB58" s="9">
        <f>SUMIFS(亿数通产品表现!$P:$P,亿数通产品表现!$A:$A,'HEH-6PSM22'!AB3,亿数通产品表现!$D:$D,$A$2)</f>
        <v>0</v>
      </c>
      <c r="AC58" s="9">
        <f>SUMIFS(亿数通产品表现!$P:$P,亿数通产品表现!$A:$A,'HEH-6PSM22'!AC3,亿数通产品表现!$D:$D,$A$2)</f>
        <v>0</v>
      </c>
      <c r="AD58" s="9">
        <f>SUMIFS(亿数通产品表现!$P:$P,亿数通产品表现!$A:$A,'HEH-6PSM22'!AD3,亿数通产品表现!$D:$D,$A$2)</f>
        <v>0</v>
      </c>
      <c r="AE58" s="9">
        <f>SUMIFS(亿数通产品表现!$P:$P,亿数通产品表现!$A:$A,'HEH-6PSM22'!AE3,亿数通产品表现!$D:$D,$A$2)</f>
        <v>0</v>
      </c>
      <c r="AF58" s="9">
        <f>SUMIFS(亿数通产品表现!$P:$P,亿数通产品表现!$A:$A,'HEH-6PSM22'!AF3,亿数通产品表现!$D:$D,$A$2)</f>
        <v>0</v>
      </c>
      <c r="AG58" s="9">
        <f>SUMIFS(亿数通产品表现!$P:$P,亿数通产品表现!$A:$A,'HEH-6PSM22'!AG3,亿数通产品表现!$D:$D,$A$2)</f>
        <v>0</v>
      </c>
      <c r="AH58" s="9">
        <f>SUMIFS(亿数通产品表现!$P:$P,亿数通产品表现!$A:$A,'HEH-6PSM22'!AH3,亿数通产品表现!$D:$D,$A$2)</f>
        <v>0</v>
      </c>
      <c r="AI58" s="9">
        <f>SUMIFS(亿数通产品表现!$P:$P,亿数通产品表现!$A:$A,'HEH-6PSM22'!AI3,亿数通产品表现!$D:$D,$A$2)</f>
        <v>0</v>
      </c>
      <c r="AJ58" s="9">
        <f>SUMIFS(亿数通产品表现!$P:$P,亿数通产品表现!$A:$A,'HEH-6PSM22'!AJ3,亿数通产品表现!$D:$D,$A$2)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9" t="s">
        <v>63</v>
      </c>
      <c r="F59" s="9">
        <f>SUMIFS(领星产品表现!$P:$P,领星产品表现!$A:$A,'HEH-6PSM22'!F1,领星产品表现!$B:$B,'HEH-6PSM22'!$A$2)</f>
        <v>0</v>
      </c>
      <c r="G59" s="9">
        <f>SUMIFS(领星产品表现!$P:$P,领星产品表现!$A:$A,'HEH-6PSM22'!G1,领星产品表现!$B:$B,'HEH-6PSM22'!$A$2)</f>
        <v>0</v>
      </c>
      <c r="H59" s="9">
        <f>SUMIFS(领星产品表现!$P:$P,领星产品表现!$A:$A,'HEH-6PSM22'!H1,领星产品表现!$B:$B,'HEH-6PSM22'!$A$2)</f>
        <v>0</v>
      </c>
      <c r="I59" s="9">
        <f>SUMIFS(领星产品表现!$P:$P,领星产品表现!$A:$A,'HEH-6PSM22'!I1,领星产品表现!$B:$B,'HEH-6PSM22'!$A$2)</f>
        <v>0</v>
      </c>
      <c r="J59" s="9">
        <f>SUMIFS(领星产品表现!$P:$P,领星产品表现!$A:$A,'HEH-6PSM22'!J1,领星产品表现!$B:$B,'HEH-6PSM22'!$A$2)</f>
        <v>0</v>
      </c>
      <c r="K59" s="9">
        <f>SUMIFS(领星产品表现!$P:$P,领星产品表现!$A:$A,'HEH-6PSM22'!K1,领星产品表现!$B:$B,'HEH-6PSM22'!$A$2)</f>
        <v>0</v>
      </c>
      <c r="L59" s="9">
        <f>SUMIFS(领星产品表现!$P:$P,领星产品表现!$A:$A,'HEH-6PSM22'!L1,领星产品表现!$B:$B,'HEH-6PSM22'!$A$2)</f>
        <v>0</v>
      </c>
      <c r="M59" s="9">
        <f>SUMIFS(领星产品表现!$P:$P,领星产品表现!$A:$A,'HEH-6PSM22'!M1,领星产品表现!$B:$B,'HEH-6PSM22'!$A$2)</f>
        <v>0</v>
      </c>
      <c r="N59" s="9">
        <f>SUMIFS(领星产品表现!$P:$P,领星产品表现!$A:$A,'HEH-6PSM22'!N1,领星产品表现!$B:$B,'HEH-6PSM22'!$A$2)</f>
        <v>0</v>
      </c>
      <c r="O59" s="9">
        <f>SUMIFS(领星产品表现!$P:$P,领星产品表现!$A:$A,'HEH-6PSM22'!O1,领星产品表现!$B:$B,'HEH-6PSM22'!$A$2)</f>
        <v>0</v>
      </c>
      <c r="P59" s="9">
        <f>SUMIFS(领星产品表现!$P:$P,领星产品表现!$A:$A,'HEH-6PSM22'!P1,领星产品表现!$B:$B,'HEH-6PSM22'!$A$2)</f>
        <v>0</v>
      </c>
      <c r="Q59" s="9">
        <f>SUMIFS(领星产品表现!$P:$P,领星产品表现!$A:$A,'HEH-6PSM22'!Q1,领星产品表现!$B:$B,'HEH-6PSM22'!$A$2)</f>
        <v>0</v>
      </c>
      <c r="R59" s="9">
        <f>SUMIFS(领星产品表现!$P:$P,领星产品表现!$A:$A,'HEH-6PSM22'!R1,领星产品表现!$B:$B,'HEH-6PSM22'!$A$2)</f>
        <v>0</v>
      </c>
      <c r="S59" s="9">
        <f>SUMIFS(领星产品表现!$P:$P,领星产品表现!$A:$A,'HEH-6PSM22'!S1,领星产品表现!$B:$B,'HEH-6PSM22'!$A$2)</f>
        <v>0</v>
      </c>
      <c r="T59" s="9">
        <f>SUMIFS(领星产品表现!$P:$P,领星产品表现!$A:$A,'HEH-6PSM22'!T1,领星产品表现!$B:$B,'HEH-6PSM22'!$A$2)</f>
        <v>0</v>
      </c>
      <c r="U59" s="9">
        <f>SUMIFS(领星产品表现!$P:$P,领星产品表现!$A:$A,'HEH-6PSM22'!U1,领星产品表现!$B:$B,'HEH-6PSM22'!$A$2)</f>
        <v>0</v>
      </c>
      <c r="V59" s="9">
        <f>SUMIFS(领星产品表现!$P:$P,领星产品表现!$A:$A,'HEH-6PSM22'!V1,领星产品表现!$B:$B,'HEH-6PSM22'!$A$2)</f>
        <v>0</v>
      </c>
      <c r="W59" s="9">
        <f>SUMIFS(领星产品表现!$P:$P,领星产品表现!$A:$A,'HEH-6PSM22'!W1,领星产品表现!$B:$B,'HEH-6PSM22'!$A$2)</f>
        <v>0</v>
      </c>
      <c r="X59" s="9">
        <f>SUMIFS(领星产品表现!$P:$P,领星产品表现!$A:$A,'HEH-6PSM22'!X1,领星产品表现!$B:$B,'HEH-6PSM22'!$A$2)</f>
        <v>0</v>
      </c>
      <c r="Y59" s="9">
        <f>SUMIFS(领星产品表现!$P:$P,领星产品表现!$A:$A,'HEH-6PSM22'!Y1,领星产品表现!$B:$B,'HEH-6PSM22'!$A$2)</f>
        <v>0</v>
      </c>
      <c r="Z59" s="9">
        <f>SUMIFS(领星产品表现!$P:$P,领星产品表现!$A:$A,'HEH-6PSM22'!Z1,领星产品表现!$B:$B,'HEH-6PSM22'!$A$2)</f>
        <v>0</v>
      </c>
      <c r="AA59" s="9">
        <f>SUMIFS(领星产品表现!$P:$P,领星产品表现!$A:$A,'HEH-6PSM22'!AA1,领星产品表现!$B:$B,'HEH-6PSM22'!$A$2)</f>
        <v>0</v>
      </c>
      <c r="AB59" s="9">
        <f>SUMIFS(领星产品表现!$P:$P,领星产品表现!$A:$A,'HEH-6PSM22'!AB1,领星产品表现!$B:$B,'HEH-6PSM22'!$A$2)</f>
        <v>0</v>
      </c>
      <c r="AC59" s="9">
        <f>SUMIFS(领星产品表现!$P:$P,领星产品表现!$A:$A,'HEH-6PSM22'!AC1,领星产品表现!$B:$B,'HEH-6PSM22'!$A$2)</f>
        <v>0</v>
      </c>
      <c r="AD59" s="9">
        <f>SUMIFS(领星产品表现!$P:$P,领星产品表现!$A:$A,'HEH-6PSM22'!AD1,领星产品表现!$B:$B,'HEH-6PSM22'!$A$2)</f>
        <v>0</v>
      </c>
      <c r="AE59" s="9">
        <f>SUMIFS(领星产品表现!$P:$P,领星产品表现!$A:$A,'HEH-6PSM22'!AE1,领星产品表现!$B:$B,'HEH-6PSM22'!$A$2)</f>
        <v>0</v>
      </c>
      <c r="AF59" s="9">
        <f>SUMIFS(领星产品表现!$P:$P,领星产品表现!$A:$A,'HEH-6PSM22'!AF1,领星产品表现!$B:$B,'HEH-6PSM22'!$A$2)</f>
        <v>0</v>
      </c>
      <c r="AG59" s="9">
        <f>SUMIFS(领星产品表现!$P:$P,领星产品表现!$A:$A,'HEH-6PSM22'!AG1,领星产品表现!$B:$B,'HEH-6PSM22'!$A$2)</f>
        <v>0</v>
      </c>
      <c r="AH59" s="9">
        <f>SUMIFS(领星产品表现!$P:$P,领星产品表现!$A:$A,'HEH-6PSM22'!AH1,领星产品表现!$B:$B,'HEH-6PSM22'!$A$2)</f>
        <v>0</v>
      </c>
      <c r="AI59" s="9">
        <f>SUMIFS(领星产品表现!$P:$P,领星产品表现!$A:$A,'HEH-6PSM22'!AI1,领星产品表现!$B:$B,'HEH-6PSM22'!$A$2)</f>
        <v>0</v>
      </c>
      <c r="AJ59" s="9">
        <f>SUMIFS(领星产品表现!$P:$P,领星产品表现!$A:$A,'HEH-6PSM22'!AJ1,领星产品表现!$B:$B,'HEH-6PSM22'!$A$2)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6" priority="1" operator="lessThanOrEqual">
      <formula>4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C1" sqref="C1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f>'VU-60120-4P3CCT'!F1</f>
        <v>44805</v>
      </c>
      <c r="G1" s="6">
        <f>'VU-60120-4P3CCT'!G1</f>
        <v>44806</v>
      </c>
      <c r="H1" s="6">
        <f>'VU-60120-4P3CCT'!H1</f>
        <v>44807</v>
      </c>
      <c r="I1" s="6">
        <f>'VU-60120-4P3CCT'!I1</f>
        <v>44808</v>
      </c>
      <c r="J1" s="6">
        <f>'VU-60120-4P3CCT'!J1</f>
        <v>44809</v>
      </c>
      <c r="K1" s="6">
        <f>'VU-60120-4P3CCT'!K1</f>
        <v>44810</v>
      </c>
      <c r="L1" s="6">
        <f>'VU-60120-4P3CCT'!L1</f>
        <v>44811</v>
      </c>
      <c r="M1" s="6">
        <f>'VU-60120-4P3CCT'!M1</f>
        <v>44812</v>
      </c>
      <c r="N1" s="6">
        <f>'VU-60120-4P3CCT'!N1</f>
        <v>44813</v>
      </c>
      <c r="O1" s="6">
        <f>'VU-60120-4P3CCT'!O1</f>
        <v>44814</v>
      </c>
      <c r="P1" s="6">
        <f>'VU-60120-4P3CCT'!P1</f>
        <v>44815</v>
      </c>
      <c r="Q1" s="6">
        <f>'VU-60120-4P3CCT'!Q1</f>
        <v>44816</v>
      </c>
      <c r="R1" s="6">
        <f>'VU-60120-4P3CCT'!R1</f>
        <v>44817</v>
      </c>
      <c r="S1" s="6">
        <f>'VU-60120-4P3CCT'!S1</f>
        <v>44818</v>
      </c>
      <c r="T1" s="6">
        <f>'VU-60120-4P3CCT'!T1</f>
        <v>44819</v>
      </c>
      <c r="U1" s="6">
        <f>'VU-60120-4P3CCT'!U1</f>
        <v>44820</v>
      </c>
      <c r="V1" s="6">
        <f>'VU-60120-4P3CCT'!V1</f>
        <v>44821</v>
      </c>
      <c r="W1" s="6">
        <f>'VU-60120-4P3CCT'!W1</f>
        <v>44822</v>
      </c>
      <c r="X1" s="6">
        <f>'VU-60120-4P3CCT'!X1</f>
        <v>44823</v>
      </c>
      <c r="Y1" s="6">
        <f>'VU-60120-4P3CCT'!Y1</f>
        <v>44824</v>
      </c>
      <c r="Z1" s="6">
        <f>'VU-60120-4P3CCT'!Z1</f>
        <v>44825</v>
      </c>
      <c r="AA1" s="6">
        <f>'VU-60120-4P3CCT'!AA1</f>
        <v>44826</v>
      </c>
      <c r="AB1" s="6">
        <f>'VU-60120-4P3CCT'!AB1</f>
        <v>44827</v>
      </c>
      <c r="AC1" s="6">
        <f>'VU-60120-4P3CCT'!AC1</f>
        <v>44828</v>
      </c>
      <c r="AD1" s="6">
        <f>'VU-60120-4P3CCT'!AD1</f>
        <v>44829</v>
      </c>
      <c r="AE1" s="6">
        <f>'VU-60120-4P3CCT'!AE1</f>
        <v>44830</v>
      </c>
      <c r="AF1" s="6">
        <f>'VU-60120-4P3CCT'!AF1</f>
        <v>44831</v>
      </c>
      <c r="AG1" s="6">
        <f>'VU-60120-4P3CCT'!AG1</f>
        <v>44832</v>
      </c>
      <c r="AH1" s="6">
        <f>'VU-60120-4P3CCT'!AH1</f>
        <v>44833</v>
      </c>
      <c r="AI1" s="6">
        <f>'VU-60120-4P3CCT'!AI1</f>
        <v>44834</v>
      </c>
      <c r="AJ1" s="6"/>
    </row>
    <row r="2" ht="19" customHeight="1" spans="1:36" x14ac:dyDescent="0.25">
      <c r="A2" s="7" t="s">
        <v>74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0</v>
      </c>
      <c r="D3" s="4">
        <f>SUM(Q3:W3)</f>
        <v>2</v>
      </c>
      <c r="E3" s="9">
        <f>SUM(F3:AJ3)</f>
        <v>3</v>
      </c>
      <c r="F3" s="9">
        <f>SUMIFS(亿数通产品表现!$J:$J,亿数通产品表现!$A:$A,'VU-6060-6P3CCT'!F1,亿数通产品表现!$D:$D,'VU-6060-6P3CCT'!$A$2)</f>
        <v>0</v>
      </c>
      <c r="G3" s="9">
        <f>SUMIFS(亿数通产品表现!$J:$J,亿数通产品表现!$A:$A,'VU-6060-6P3CCT'!G1,亿数通产品表现!$D:$D,'VU-6060-6P3CCT'!$A$2)</f>
        <v>1</v>
      </c>
      <c r="H3" s="9">
        <f>SUMIFS(亿数通产品表现!$J:$J,亿数通产品表现!$A:$A,'VU-6060-6P3CCT'!H1,亿数通产品表现!$D:$D,'VU-6060-6P3CCT'!$A$2)</f>
        <v>0</v>
      </c>
      <c r="I3" s="9">
        <f>SUMIFS(亿数通产品表现!$J:$J,亿数通产品表现!$A:$A,'VU-6060-6P3CCT'!I1,亿数通产品表现!$D:$D,'VU-6060-6P3CCT'!$A$2)</f>
        <v>0</v>
      </c>
      <c r="J3" s="9">
        <f>SUMIFS(亿数通产品表现!$J:$J,亿数通产品表现!$A:$A,'VU-6060-6P3CCT'!J1,亿数通产品表现!$D:$D,'VU-6060-6P3CCT'!$A$2)</f>
        <v>0</v>
      </c>
      <c r="K3" s="9">
        <f>SUMIFS(亿数通产品表现!$J:$J,亿数通产品表现!$A:$A,'VU-6060-6P3CCT'!K1,亿数通产品表现!$D:$D,'VU-6060-6P3CCT'!$A$2)</f>
        <v>0</v>
      </c>
      <c r="L3" s="9">
        <f>SUMIFS(亿数通产品表现!$J:$J,亿数通产品表现!$A:$A,'VU-6060-6P3CCT'!L1,亿数通产品表现!$D:$D,'VU-6060-6P3CCT'!$A$2)</f>
        <v>0</v>
      </c>
      <c r="M3" s="9">
        <f>SUMIFS(亿数通产品表现!$J:$J,亿数通产品表现!$A:$A,'VU-6060-6P3CCT'!M1,亿数通产品表现!$D:$D,'VU-6060-6P3CCT'!$A$2)</f>
        <v>0</v>
      </c>
      <c r="N3" s="9">
        <f>SUMIFS(亿数通产品表现!$J:$J,亿数通产品表现!$A:$A,'VU-6060-6P3CCT'!N1,亿数通产品表现!$D:$D,'VU-6060-6P3CCT'!$A$2)</f>
        <v>0</v>
      </c>
      <c r="O3" s="9">
        <f>SUMIFS(亿数通产品表现!$J:$J,亿数通产品表现!$A:$A,'VU-6060-6P3CCT'!O1,亿数通产品表现!$D:$D,'VU-6060-6P3CCT'!$A$2)</f>
        <v>0</v>
      </c>
      <c r="P3" s="9">
        <f>SUMIFS(亿数通产品表现!$J:$J,亿数通产品表现!$A:$A,'VU-6060-6P3CCT'!P1,亿数通产品表现!$D:$D,'VU-6060-6P3CCT'!$A$2)</f>
        <v>0</v>
      </c>
      <c r="Q3" s="9">
        <f>SUMIFS(亿数通产品表现!$J:$J,亿数通产品表现!$A:$A,'VU-6060-6P3CCT'!Q1,亿数通产品表现!$D:$D,'VU-6060-6P3CCT'!$A$2)</f>
        <v>0</v>
      </c>
      <c r="R3" s="9">
        <f>SUMIFS(亿数通产品表现!$J:$J,亿数通产品表现!$A:$A,'VU-6060-6P3CCT'!R1,亿数通产品表现!$D:$D,'VU-6060-6P3CCT'!$A$2)</f>
        <v>2</v>
      </c>
      <c r="S3" s="9">
        <f>SUMIFS(亿数通产品表现!$J:$J,亿数通产品表现!$A:$A,'VU-6060-6P3CCT'!S1,亿数通产品表现!$D:$D,'VU-6060-6P3CCT'!$A$2)</f>
        <v>0</v>
      </c>
      <c r="T3" s="9">
        <f>SUMIFS(亿数通产品表现!$J:$J,亿数通产品表现!$A:$A,'VU-6060-6P3CCT'!T1,亿数通产品表现!$D:$D,'VU-6060-6P3CCT'!$A$2)</f>
        <v>0</v>
      </c>
      <c r="U3" s="9">
        <f>SUMIFS(亿数通产品表现!$J:$J,亿数通产品表现!$A:$A,'VU-6060-6P3CCT'!U1,亿数通产品表现!$D:$D,'VU-6060-6P3CCT'!$A$2)</f>
        <v>0</v>
      </c>
      <c r="V3" s="9">
        <f>SUMIFS(亿数通产品表现!$J:$J,亿数通产品表现!$A:$A,'VU-6060-6P3CCT'!V1,亿数通产品表现!$D:$D,'VU-6060-6P3CCT'!$A$2)</f>
        <v>0</v>
      </c>
      <c r="W3" s="9">
        <f>SUMIFS(亿数通产品表现!$J:$J,亿数通产品表现!$A:$A,'VU-6060-6P3CCT'!W1,亿数通产品表现!$D:$D,'VU-6060-6P3CCT'!$A$2)</f>
        <v>0</v>
      </c>
      <c r="X3" s="9">
        <f>SUMIFS(亿数通产品表现!$J:$J,亿数通产品表现!$A:$A,'VU-6060-6P3CCT'!X1,亿数通产品表现!$D:$D,'VU-6060-6P3CCT'!$A$2)</f>
        <v>0</v>
      </c>
      <c r="Y3" s="9">
        <f>SUMIFS(亿数通产品表现!$J:$J,亿数通产品表现!$A:$A,'VU-6060-6P3CCT'!Y1,亿数通产品表现!$D:$D,'VU-6060-6P3CCT'!$A$2)</f>
        <v>0</v>
      </c>
      <c r="Z3" s="9">
        <f>SUMIFS(亿数通产品表现!$J:$J,亿数通产品表现!$A:$A,'VU-6060-6P3CCT'!Z1,亿数通产品表现!$D:$D,'VU-6060-6P3CCT'!$A$2)</f>
        <v>0</v>
      </c>
      <c r="AA3" s="9">
        <f>SUMIFS(亿数通产品表现!$J:$J,亿数通产品表现!$A:$A,'VU-6060-6P3CCT'!AA1,亿数通产品表现!$D:$D,'VU-6060-6P3CCT'!$A$2)</f>
        <v>0</v>
      </c>
      <c r="AB3" s="9">
        <f>SUMIFS(亿数通产品表现!$J:$J,亿数通产品表现!$A:$A,'VU-6060-6P3CCT'!AB1,亿数通产品表现!$D:$D,'VU-6060-6P3CCT'!$A$2)</f>
        <v>0</v>
      </c>
      <c r="AC3" s="9">
        <f>SUMIFS(亿数通产品表现!$J:$J,亿数通产品表现!$A:$A,'VU-6060-6P3CCT'!AC1,亿数通产品表现!$D:$D,'VU-6060-6P3CCT'!$A$2)</f>
        <v>0</v>
      </c>
      <c r="AD3" s="9">
        <f>SUMIFS(亿数通产品表现!$J:$J,亿数通产品表现!$A:$A,'VU-6060-6P3CCT'!AD1,亿数通产品表现!$D:$D,'VU-6060-6P3CCT'!$A$2)</f>
        <v>0</v>
      </c>
      <c r="AE3" s="9">
        <f>SUMIFS(亿数通产品表现!$J:$J,亿数通产品表现!$A:$A,'VU-6060-6P3CCT'!AE1,亿数通产品表现!$D:$D,'VU-6060-6P3CCT'!$A$2)</f>
        <v>0</v>
      </c>
      <c r="AF3" s="9">
        <f>SUMIFS(亿数通产品表现!$J:$J,亿数通产品表现!$A:$A,'VU-6060-6P3CCT'!AF1,亿数通产品表现!$D:$D,'VU-6060-6P3CCT'!$A$2)</f>
        <v>0</v>
      </c>
      <c r="AG3" s="9">
        <f>SUMIFS(亿数通产品表现!$J:$J,亿数通产品表现!$A:$A,'VU-6060-6P3CCT'!AG1,亿数通产品表现!$D:$D,'VU-6060-6P3CCT'!$A$2)</f>
        <v>0</v>
      </c>
      <c r="AH3" s="9">
        <f>SUMIFS(亿数通产品表现!$J:$J,亿数通产品表现!$A:$A,'VU-6060-6P3CCT'!AH1,亿数通产品表现!$D:$D,'VU-6060-6P3CCT'!$A$2)</f>
        <v>0</v>
      </c>
      <c r="AI3" s="9">
        <f>SUMIFS(亿数通产品表现!$J:$J,亿数通产品表现!$A:$A,'VU-6060-6P3CCT'!AI1,亿数通产品表现!$D:$D,'VU-6060-6P3CCT'!$A$2)</f>
        <v>0</v>
      </c>
      <c r="AJ3" s="9">
        <f>SUMIFS(亿数通产品表现!$J:$J,亿数通产品表现!$A:$A,'VU-6060-6P3CCT'!AJ1,亿数通产品表现!$D:$D,'VU-6060-6P3CCT'!$A$2)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0</v>
      </c>
      <c r="D4" s="4">
        <f>SUM(Q4:W4)</f>
        <v>597.78</v>
      </c>
      <c r="E4" s="9">
        <f t="shared" ref="E4:E5" si="1">SUM(F4:AJ4)</f>
        <v>895.67</v>
      </c>
      <c r="F4" s="9">
        <f>SUMIFS(亿数通产品表现!$N:$N,亿数通产品表现!$A:$A,'VU-6060-6P3CCT'!F1,亿数通产品表现!$D:$D,'VU-6060-6P3CCT'!$A$2)</f>
        <v>0</v>
      </c>
      <c r="G4" s="9">
        <f>SUMIFS(亿数通产品表现!$N:$N,亿数通产品表现!$A:$A,'VU-6060-6P3CCT'!G1,亿数通产品表现!$D:$D,'VU-6060-6P3CCT'!$A$2)</f>
        <v>297.89</v>
      </c>
      <c r="H4" s="9">
        <f>SUMIFS(亿数通产品表现!$N:$N,亿数通产品表现!$A:$A,'VU-6060-6P3CCT'!H1,亿数通产品表现!$D:$D,'VU-6060-6P3CCT'!$A$2)</f>
        <v>0</v>
      </c>
      <c r="I4" s="9">
        <f>SUMIFS(亿数通产品表现!$N:$N,亿数通产品表现!$A:$A,'VU-6060-6P3CCT'!I1,亿数通产品表现!$D:$D,'VU-6060-6P3CCT'!$A$2)</f>
        <v>0</v>
      </c>
      <c r="J4" s="9">
        <f>SUMIFS(亿数通产品表现!$N:$N,亿数通产品表现!$A:$A,'VU-6060-6P3CCT'!J1,亿数通产品表现!$D:$D,'VU-6060-6P3CCT'!$A$2)</f>
        <v>0</v>
      </c>
      <c r="K4" s="9">
        <f>SUMIFS(亿数通产品表现!$N:$N,亿数通产品表现!$A:$A,'VU-6060-6P3CCT'!K1,亿数通产品表现!$D:$D,'VU-6060-6P3CCT'!$A$2)</f>
        <v>0</v>
      </c>
      <c r="L4" s="9">
        <f>SUMIFS(亿数通产品表现!$N:$N,亿数通产品表现!$A:$A,'VU-6060-6P3CCT'!L1,亿数通产品表现!$D:$D,'VU-6060-6P3CCT'!$A$2)</f>
        <v>0</v>
      </c>
      <c r="M4" s="9">
        <f>SUMIFS(亿数通产品表现!$N:$N,亿数通产品表现!$A:$A,'VU-6060-6P3CCT'!M1,亿数通产品表现!$D:$D,'VU-6060-6P3CCT'!$A$2)</f>
        <v>0</v>
      </c>
      <c r="N4" s="9">
        <f>SUMIFS(亿数通产品表现!$N:$N,亿数通产品表现!$A:$A,'VU-6060-6P3CCT'!N1,亿数通产品表现!$D:$D,'VU-6060-6P3CCT'!$A$2)</f>
        <v>0</v>
      </c>
      <c r="O4" s="9">
        <f>SUMIFS(亿数通产品表现!$N:$N,亿数通产品表现!$A:$A,'VU-6060-6P3CCT'!O1,亿数通产品表现!$D:$D,'VU-6060-6P3CCT'!$A$2)</f>
        <v>0</v>
      </c>
      <c r="P4" s="9">
        <f>SUMIFS(亿数通产品表现!$N:$N,亿数通产品表现!$A:$A,'VU-6060-6P3CCT'!P1,亿数通产品表现!$D:$D,'VU-6060-6P3CCT'!$A$2)</f>
        <v>0</v>
      </c>
      <c r="Q4" s="9">
        <f>SUMIFS(亿数通产品表现!$N:$N,亿数通产品表现!$A:$A,'VU-6060-6P3CCT'!Q1,亿数通产品表现!$D:$D,'VU-6060-6P3CCT'!$A$2)</f>
        <v>0</v>
      </c>
      <c r="R4" s="9">
        <f>SUMIFS(亿数通产品表现!$N:$N,亿数通产品表现!$A:$A,'VU-6060-6P3CCT'!R1,亿数通产品表现!$D:$D,'VU-6060-6P3CCT'!$A$2)</f>
        <v>597.78</v>
      </c>
      <c r="S4" s="9">
        <f>SUMIFS(亿数通产品表现!$N:$N,亿数通产品表现!$A:$A,'VU-6060-6P3CCT'!S1,亿数通产品表现!$D:$D,'VU-6060-6P3CCT'!$A$2)</f>
        <v>0</v>
      </c>
      <c r="T4" s="9">
        <f>SUMIFS(亿数通产品表现!$N:$N,亿数通产品表现!$A:$A,'VU-6060-6P3CCT'!T1,亿数通产品表现!$D:$D,'VU-6060-6P3CCT'!$A$2)</f>
        <v>0</v>
      </c>
      <c r="U4" s="9">
        <f>SUMIFS(亿数通产品表现!$N:$N,亿数通产品表现!$A:$A,'VU-6060-6P3CCT'!U1,亿数通产品表现!$D:$D,'VU-6060-6P3CCT'!$A$2)</f>
        <v>0</v>
      </c>
      <c r="V4" s="9">
        <f>SUMIFS(亿数通产品表现!$N:$N,亿数通产品表现!$A:$A,'VU-6060-6P3CCT'!V1,亿数通产品表现!$D:$D,'VU-6060-6P3CCT'!$A$2)</f>
        <v>0</v>
      </c>
      <c r="W4" s="9">
        <f>SUMIFS(亿数通产品表现!$N:$N,亿数通产品表现!$A:$A,'VU-6060-6P3CCT'!W1,亿数通产品表现!$D:$D,'VU-6060-6P3CCT'!$A$2)</f>
        <v>0</v>
      </c>
      <c r="X4" s="9">
        <f>SUMIFS(亿数通产品表现!$N:$N,亿数通产品表现!$A:$A,'VU-6060-6P3CCT'!X1,亿数通产品表现!$D:$D,'VU-6060-6P3CCT'!$A$2)</f>
        <v>0</v>
      </c>
      <c r="Y4" s="9">
        <f>SUMIFS(亿数通产品表现!$N:$N,亿数通产品表现!$A:$A,'VU-6060-6P3CCT'!Y1,亿数通产品表现!$D:$D,'VU-6060-6P3CCT'!$A$2)</f>
        <v>0</v>
      </c>
      <c r="Z4" s="9">
        <f>SUMIFS(亿数通产品表现!$N:$N,亿数通产品表现!$A:$A,'VU-6060-6P3CCT'!Z1,亿数通产品表现!$D:$D,'VU-6060-6P3CCT'!$A$2)</f>
        <v>0</v>
      </c>
      <c r="AA4" s="9">
        <f>SUMIFS(亿数通产品表现!$N:$N,亿数通产品表现!$A:$A,'VU-6060-6P3CCT'!AA1,亿数通产品表现!$D:$D,'VU-6060-6P3CCT'!$A$2)</f>
        <v>0</v>
      </c>
      <c r="AB4" s="9">
        <f>SUMIFS(亿数通产品表现!$N:$N,亿数通产品表现!$A:$A,'VU-6060-6P3CCT'!AB1,亿数通产品表现!$D:$D,'VU-6060-6P3CCT'!$A$2)</f>
        <v>0</v>
      </c>
      <c r="AC4" s="9">
        <f>SUMIFS(亿数通产品表现!$N:$N,亿数通产品表现!$A:$A,'VU-6060-6P3CCT'!AC1,亿数通产品表现!$D:$D,'VU-6060-6P3CCT'!$A$2)</f>
        <v>0</v>
      </c>
      <c r="AD4" s="9">
        <f>SUMIFS(亿数通产品表现!$N:$N,亿数通产品表现!$A:$A,'VU-6060-6P3CCT'!AD1,亿数通产品表现!$D:$D,'VU-6060-6P3CCT'!$A$2)</f>
        <v>0</v>
      </c>
      <c r="AE4" s="9">
        <f>SUMIFS(亿数通产品表现!$N:$N,亿数通产品表现!$A:$A,'VU-6060-6P3CCT'!AE1,亿数通产品表现!$D:$D,'VU-6060-6P3CCT'!$A$2)</f>
        <v>0</v>
      </c>
      <c r="AF4" s="9">
        <f>SUMIFS(亿数通产品表现!$N:$N,亿数通产品表现!$A:$A,'VU-6060-6P3CCT'!AF1,亿数通产品表现!$D:$D,'VU-6060-6P3CCT'!$A$2)</f>
        <v>0</v>
      </c>
      <c r="AG4" s="9">
        <f>SUMIFS(亿数通产品表现!$N:$N,亿数通产品表现!$A:$A,'VU-6060-6P3CCT'!AG1,亿数通产品表现!$D:$D,'VU-6060-6P3CCT'!$A$2)</f>
        <v>0</v>
      </c>
      <c r="AH4" s="9">
        <f>SUMIFS(亿数通产品表现!$N:$N,亿数通产品表现!$A:$A,'VU-6060-6P3CCT'!AH1,亿数通产品表现!$D:$D,'VU-6060-6P3CCT'!$A$2)</f>
        <v>0</v>
      </c>
      <c r="AI4" s="9">
        <f>SUMIFS(亿数通产品表现!$N:$N,亿数通产品表现!$A:$A,'VU-6060-6P3CCT'!AI1,亿数通产品表现!$D:$D,'VU-6060-6P3CCT'!$A$2)</f>
        <v>0</v>
      </c>
      <c r="AJ4" s="9">
        <f>SUMIFS(亿数通产品表现!$N:$N,亿数通产品表现!$A:$A,'VU-6060-6P3CCT'!AJ1,亿数通产品表现!$D:$D,'VU-6060-6P3CCT'!$A$2)</f>
        <v>0</v>
      </c>
    </row>
    <row r="5" ht="19" customHeight="1" spans="1:36" x14ac:dyDescent="0.25">
      <c r="A5" s="11"/>
      <c r="B5" s="4" t="s">
        <v>17</v>
      </c>
      <c r="C5" s="4">
        <f t="shared" si="0"/>
        <v>0</v>
      </c>
      <c r="D5" s="4">
        <f>SUM(Q5:W5)</f>
        <v>597.78</v>
      </c>
      <c r="E5" s="9">
        <f t="shared" si="1"/>
        <v>895.67</v>
      </c>
      <c r="F5" s="9">
        <f>SUMIFS(亿数通产品表现!$O:$O,亿数通产品表现!$A:$A,'VU-6060-6P3CCT'!F1,亿数通产品表现!$D:$D,'VU-6060-6P3CCT'!$A$2)</f>
        <v>0</v>
      </c>
      <c r="G5" s="9">
        <f>SUMIFS(亿数通产品表现!$O:$O,亿数通产品表现!$A:$A,'VU-6060-6P3CCT'!G1,亿数通产品表现!$D:$D,'VU-6060-6P3CCT'!$A$2)</f>
        <v>297.89</v>
      </c>
      <c r="H5" s="9">
        <f>SUMIFS(亿数通产品表现!$O:$O,亿数通产品表现!$A:$A,'VU-6060-6P3CCT'!H1,亿数通产品表现!$D:$D,'VU-6060-6P3CCT'!$A$2)</f>
        <v>0</v>
      </c>
      <c r="I5" s="9">
        <f>SUMIFS(亿数通产品表现!$O:$O,亿数通产品表现!$A:$A,'VU-6060-6P3CCT'!I1,亿数通产品表现!$D:$D,'VU-6060-6P3CCT'!$A$2)</f>
        <v>0</v>
      </c>
      <c r="J5" s="9">
        <f>SUMIFS(亿数通产品表现!$O:$O,亿数通产品表现!$A:$A,'VU-6060-6P3CCT'!J1,亿数通产品表现!$D:$D,'VU-6060-6P3CCT'!$A$2)</f>
        <v>0</v>
      </c>
      <c r="K5" s="9">
        <f>SUMIFS(亿数通产品表现!$O:$O,亿数通产品表现!$A:$A,'VU-6060-6P3CCT'!K1,亿数通产品表现!$D:$D,'VU-6060-6P3CCT'!$A$2)</f>
        <v>0</v>
      </c>
      <c r="L5" s="9">
        <f>SUMIFS(亿数通产品表现!$O:$O,亿数通产品表现!$A:$A,'VU-6060-6P3CCT'!L1,亿数通产品表现!$D:$D,'VU-6060-6P3CCT'!$A$2)</f>
        <v>0</v>
      </c>
      <c r="M5" s="9">
        <f>SUMIFS(亿数通产品表现!$O:$O,亿数通产品表现!$A:$A,'VU-6060-6P3CCT'!M1,亿数通产品表现!$D:$D,'VU-6060-6P3CCT'!$A$2)</f>
        <v>0</v>
      </c>
      <c r="N5" s="9">
        <f>SUMIFS(亿数通产品表现!$O:$O,亿数通产品表现!$A:$A,'VU-6060-6P3CCT'!N1,亿数通产品表现!$D:$D,'VU-6060-6P3CCT'!$A$2)</f>
        <v>0</v>
      </c>
      <c r="O5" s="9">
        <f>SUMIFS(亿数通产品表现!$O:$O,亿数通产品表现!$A:$A,'VU-6060-6P3CCT'!O1,亿数通产品表现!$D:$D,'VU-6060-6P3CCT'!$A$2)</f>
        <v>0</v>
      </c>
      <c r="P5" s="9">
        <f>SUMIFS(亿数通产品表现!$O:$O,亿数通产品表现!$A:$A,'VU-6060-6P3CCT'!P1,亿数通产品表现!$D:$D,'VU-6060-6P3CCT'!$A$2)</f>
        <v>0</v>
      </c>
      <c r="Q5" s="9">
        <f>SUMIFS(亿数通产品表现!$O:$O,亿数通产品表现!$A:$A,'VU-6060-6P3CCT'!Q1,亿数通产品表现!$D:$D,'VU-6060-6P3CCT'!$A$2)</f>
        <v>0</v>
      </c>
      <c r="R5" s="9">
        <f>SUMIFS(亿数通产品表现!$O:$O,亿数通产品表现!$A:$A,'VU-6060-6P3CCT'!R1,亿数通产品表现!$D:$D,'VU-6060-6P3CCT'!$A$2)</f>
        <v>597.78</v>
      </c>
      <c r="S5" s="9">
        <f>SUMIFS(亿数通产品表现!$O:$O,亿数通产品表现!$A:$A,'VU-6060-6P3CCT'!S1,亿数通产品表现!$D:$D,'VU-6060-6P3CCT'!$A$2)</f>
        <v>0</v>
      </c>
      <c r="T5" s="9">
        <f>SUMIFS(亿数通产品表现!$O:$O,亿数通产品表现!$A:$A,'VU-6060-6P3CCT'!T1,亿数通产品表现!$D:$D,'VU-6060-6P3CCT'!$A$2)</f>
        <v>0</v>
      </c>
      <c r="U5" s="9">
        <f>SUMIFS(亿数通产品表现!$O:$O,亿数通产品表现!$A:$A,'VU-6060-6P3CCT'!U1,亿数通产品表现!$D:$D,'VU-6060-6P3CCT'!$A$2)</f>
        <v>0</v>
      </c>
      <c r="V5" s="9">
        <f>SUMIFS(亿数通产品表现!$O:$O,亿数通产品表现!$A:$A,'VU-6060-6P3CCT'!V1,亿数通产品表现!$D:$D,'VU-6060-6P3CCT'!$A$2)</f>
        <v>0</v>
      </c>
      <c r="W5" s="9">
        <f>SUMIFS(亿数通产品表现!$O:$O,亿数通产品表现!$A:$A,'VU-6060-6P3CCT'!W1,亿数通产品表现!$D:$D,'VU-6060-6P3CCT'!$A$2)</f>
        <v>0</v>
      </c>
      <c r="X5" s="9">
        <f>SUMIFS(亿数通产品表现!$O:$O,亿数通产品表现!$A:$A,'VU-6060-6P3CCT'!X1,亿数通产品表现!$D:$D,'VU-6060-6P3CCT'!$A$2)</f>
        <v>0</v>
      </c>
      <c r="Y5" s="9">
        <f>SUMIFS(亿数通产品表现!$O:$O,亿数通产品表现!$A:$A,'VU-6060-6P3CCT'!Y1,亿数通产品表现!$D:$D,'VU-6060-6P3CCT'!$A$2)</f>
        <v>0</v>
      </c>
      <c r="Z5" s="9">
        <f>SUMIFS(亿数通产品表现!$O:$O,亿数通产品表现!$A:$A,'VU-6060-6P3CCT'!Z1,亿数通产品表现!$D:$D,'VU-6060-6P3CCT'!$A$2)</f>
        <v>0</v>
      </c>
      <c r="AA5" s="9">
        <f>SUMIFS(亿数通产品表现!$O:$O,亿数通产品表现!$A:$A,'VU-6060-6P3CCT'!AA1,亿数通产品表现!$D:$D,'VU-6060-6P3CCT'!$A$2)</f>
        <v>0</v>
      </c>
      <c r="AB5" s="9">
        <f>SUMIFS(亿数通产品表现!$O:$O,亿数通产品表现!$A:$A,'VU-6060-6P3CCT'!AB1,亿数通产品表现!$D:$D,'VU-6060-6P3CCT'!$A$2)</f>
        <v>0</v>
      </c>
      <c r="AC5" s="9">
        <f>SUMIFS(亿数通产品表现!$O:$O,亿数通产品表现!$A:$A,'VU-6060-6P3CCT'!AC1,亿数通产品表现!$D:$D,'VU-6060-6P3CCT'!$A$2)</f>
        <v>0</v>
      </c>
      <c r="AD5" s="9">
        <f>SUMIFS(亿数通产品表现!$O:$O,亿数通产品表现!$A:$A,'VU-6060-6P3CCT'!AD1,亿数通产品表现!$D:$D,'VU-6060-6P3CCT'!$A$2)</f>
        <v>0</v>
      </c>
      <c r="AE5" s="9">
        <f>SUMIFS(亿数通产品表现!$O:$O,亿数通产品表现!$A:$A,'VU-6060-6P3CCT'!AE1,亿数通产品表现!$D:$D,'VU-6060-6P3CCT'!$A$2)</f>
        <v>0</v>
      </c>
      <c r="AF5" s="9">
        <f>SUMIFS(亿数通产品表现!$O:$O,亿数通产品表现!$A:$A,'VU-6060-6P3CCT'!AF1,亿数通产品表现!$D:$D,'VU-6060-6P3CCT'!$A$2)</f>
        <v>0</v>
      </c>
      <c r="AG5" s="9">
        <f>SUMIFS(亿数通产品表现!$O:$O,亿数通产品表现!$A:$A,'VU-6060-6P3CCT'!AG1,亿数通产品表现!$D:$D,'VU-6060-6P3CCT'!$A$2)</f>
        <v>0</v>
      </c>
      <c r="AH5" s="9">
        <f>SUMIFS(亿数通产品表现!$O:$O,亿数通产品表现!$A:$A,'VU-6060-6P3CCT'!AH1,亿数通产品表现!$D:$D,'VU-6060-6P3CCT'!$A$2)</f>
        <v>0</v>
      </c>
      <c r="AI5" s="9">
        <f>SUMIFS(亿数通产品表现!$O:$O,亿数通产品表现!$A:$A,'VU-6060-6P3CCT'!AI1,亿数通产品表现!$D:$D,'VU-6060-6P3CCT'!$A$2)</f>
        <v>0</v>
      </c>
      <c r="AJ5" s="9">
        <f>SUMIFS(亿数通产品表现!$O:$O,亿数通产品表现!$A:$A,'VU-6060-6P3CCT'!AJ1,亿数通产品表现!$D:$D,'VU-6060-6P3CCT'!$A$2)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SUMIFS(亿数通产品表现!$AB:$AB,亿数通产品表现!$A:$A,'VU-6060-6P3CCT'!F1,亿数通产品表现!$D:$D,'VU-6060-6P3CCT'!$A$2)</f>
        <v>31</v>
      </c>
      <c r="G6" s="9">
        <f>SUMIFS(亿数通产品表现!$AB:$AB,亿数通产品表现!$A:$A,'VU-6060-6P3CCT'!G1,亿数通产品表现!$D:$D,'VU-6060-6P3CCT'!$A$2)</f>
        <v>31</v>
      </c>
      <c r="H6" s="9">
        <f>SUMIFS(亿数通产品表现!$AB:$AB,亿数通产品表现!$A:$A,'VU-6060-6P3CCT'!H1,亿数通产品表现!$D:$D,'VU-6060-6P3CCT'!$A$2)</f>
        <v>31</v>
      </c>
      <c r="I6" s="9">
        <f>SUMIFS(亿数通产品表现!$AB:$AB,亿数通产品表现!$A:$A,'VU-6060-6P3CCT'!I1,亿数通产品表现!$D:$D,'VU-6060-6P3CCT'!$A$2)</f>
        <v>31</v>
      </c>
      <c r="J6" s="9">
        <f>SUMIFS(亿数通产品表现!$AB:$AB,亿数通产品表现!$A:$A,'VU-6060-6P3CCT'!J1,亿数通产品表现!$D:$D,'VU-6060-6P3CCT'!$A$2)</f>
        <v>31</v>
      </c>
      <c r="K6" s="9">
        <f>SUMIFS(亿数通产品表现!$AB:$AB,亿数通产品表现!$A:$A,'VU-6060-6P3CCT'!K1,亿数通产品表现!$D:$D,'VU-6060-6P3CCT'!$A$2)</f>
        <v>31</v>
      </c>
      <c r="L6" s="9">
        <f>SUMIFS(亿数通产品表现!$AB:$AB,亿数通产品表现!$A:$A,'VU-6060-6P3CCT'!L1,亿数通产品表现!$D:$D,'VU-6060-6P3CCT'!$A$2)</f>
        <v>31</v>
      </c>
      <c r="M6" s="9">
        <f>SUMIFS(亿数通产品表现!$AB:$AB,亿数通产品表现!$A:$A,'VU-6060-6P3CCT'!M1,亿数通产品表现!$D:$D,'VU-6060-6P3CCT'!$A$2)</f>
        <v>31</v>
      </c>
      <c r="N6" s="9">
        <f>SUMIFS(亿数通产品表现!$AB:$AB,亿数通产品表现!$A:$A,'VU-6060-6P3CCT'!N1,亿数通产品表现!$D:$D,'VU-6060-6P3CCT'!$A$2)</f>
        <v>31</v>
      </c>
      <c r="O6" s="9">
        <f>SUMIFS(亿数通产品表现!$AB:$AB,亿数通产品表现!$A:$A,'VU-6060-6P3CCT'!O1,亿数通产品表现!$D:$D,'VU-6060-6P3CCT'!$A$2)</f>
        <v>31</v>
      </c>
      <c r="P6" s="9">
        <f>SUMIFS(亿数通产品表现!$AB:$AB,亿数通产品表现!$A:$A,'VU-6060-6P3CCT'!P1,亿数通产品表现!$D:$D,'VU-6060-6P3CCT'!$A$2)</f>
        <v>31</v>
      </c>
      <c r="Q6" s="9">
        <f>SUMIFS(亿数通产品表现!$AB:$AB,亿数通产品表现!$A:$A,'VU-6060-6P3CCT'!Q1,亿数通产品表现!$D:$D,'VU-6060-6P3CCT'!$A$2)</f>
        <v>29</v>
      </c>
      <c r="R6" s="9">
        <f>SUMIFS(亿数通产品表现!$AB:$AB,亿数通产品表现!$A:$A,'VU-6060-6P3CCT'!R1,亿数通产品表现!$D:$D,'VU-6060-6P3CCT'!$A$2)</f>
        <v>29</v>
      </c>
      <c r="S6" s="9">
        <f>SUMIFS(亿数通产品表现!$AB:$AB,亿数通产品表现!$A:$A,'VU-6060-6P3CCT'!S1,亿数通产品表现!$D:$D,'VU-6060-6P3CCT'!$A$2)</f>
        <v>29</v>
      </c>
      <c r="T6" s="9">
        <f>SUMIFS(亿数通产品表现!$AB:$AB,亿数通产品表现!$A:$A,'VU-6060-6P3CCT'!T1,亿数通产品表现!$D:$D,'VU-6060-6P3CCT'!$A$2)</f>
        <v>30</v>
      </c>
      <c r="U6" s="9">
        <f>SUMIFS(亿数通产品表现!$AB:$AB,亿数通产品表现!$A:$A,'VU-6060-6P3CCT'!U1,亿数通产品表现!$D:$D,'VU-6060-6P3CCT'!$A$2)</f>
        <v>30</v>
      </c>
      <c r="V6" s="9">
        <f>SUMIFS(亿数通产品表现!$AB:$AB,亿数通产品表现!$A:$A,'VU-6060-6P3CCT'!V1,亿数通产品表现!$D:$D,'VU-6060-6P3CCT'!$A$2)</f>
        <v>0</v>
      </c>
      <c r="W6" s="9">
        <f>SUMIFS(亿数通产品表现!$AB:$AB,亿数通产品表现!$A:$A,'VU-6060-6P3CCT'!W1,亿数通产品表现!$D:$D,'VU-6060-6P3CCT'!$A$2)</f>
        <v>0</v>
      </c>
      <c r="X6" s="9">
        <f>SUMIFS(亿数通产品表现!$AB:$AB,亿数通产品表现!$A:$A,'VU-6060-6P3CCT'!X1,亿数通产品表现!$D:$D,'VU-6060-6P3CCT'!$A$2)</f>
        <v>0</v>
      </c>
      <c r="Y6" s="9">
        <f>SUMIFS(亿数通产品表现!$AB:$AB,亿数通产品表现!$A:$A,'VU-6060-6P3CCT'!Y1,亿数通产品表现!$D:$D,'VU-6060-6P3CCT'!$A$2)</f>
        <v>0</v>
      </c>
      <c r="Z6" s="9">
        <f>SUMIFS(亿数通产品表现!$AB:$AB,亿数通产品表现!$A:$A,'VU-6060-6P3CCT'!Z1,亿数通产品表现!$D:$D,'VU-6060-6P3CCT'!$A$2)</f>
        <v>0</v>
      </c>
      <c r="AA6" s="9">
        <f>SUMIFS(亿数通产品表现!$AB:$AB,亿数通产品表现!$A:$A,'VU-6060-6P3CCT'!AA1,亿数通产品表现!$D:$D,'VU-6060-6P3CCT'!$A$2)</f>
        <v>0</v>
      </c>
      <c r="AB6" s="9">
        <f>SUMIFS(亿数通产品表现!$AB:$AB,亿数通产品表现!$A:$A,'VU-6060-6P3CCT'!AB1,亿数通产品表现!$D:$D,'VU-6060-6P3CCT'!$A$2)</f>
        <v>0</v>
      </c>
      <c r="AC6" s="9">
        <f>SUMIFS(亿数通产品表现!$AB:$AB,亿数通产品表现!$A:$A,'VU-6060-6P3CCT'!AC1,亿数通产品表现!$D:$D,'VU-6060-6P3CCT'!$A$2)</f>
        <v>0</v>
      </c>
      <c r="AD6" s="9">
        <f>SUMIFS(亿数通产品表现!$AB:$AB,亿数通产品表现!$A:$A,'VU-6060-6P3CCT'!AD1,亿数通产品表现!$D:$D,'VU-6060-6P3CCT'!$A$2)</f>
        <v>0</v>
      </c>
      <c r="AE6" s="9">
        <f>SUMIFS(亿数通产品表现!$AB:$AB,亿数通产品表现!$A:$A,'VU-6060-6P3CCT'!AE1,亿数通产品表现!$D:$D,'VU-6060-6P3CCT'!$A$2)</f>
        <v>0</v>
      </c>
      <c r="AF6" s="9">
        <f>SUMIFS(亿数通产品表现!$AB:$AB,亿数通产品表现!$A:$A,'VU-6060-6P3CCT'!AF1,亿数通产品表现!$D:$D,'VU-6060-6P3CCT'!$A$2)</f>
        <v>0</v>
      </c>
      <c r="AG6" s="9">
        <f>SUMIFS(亿数通产品表现!$AB:$AB,亿数通产品表现!$A:$A,'VU-6060-6P3CCT'!AG1,亿数通产品表现!$D:$D,'VU-6060-6P3CCT'!$A$2)</f>
        <v>0</v>
      </c>
      <c r="AH6" s="9">
        <f>SUMIFS(亿数通产品表现!$AB:$AB,亿数通产品表现!$A:$A,'VU-6060-6P3CCT'!AH1,亿数通产品表现!$D:$D,'VU-6060-6P3CCT'!$A$2)</f>
        <v>0</v>
      </c>
      <c r="AI6" s="9">
        <f>SUMIFS(亿数通产品表现!$AB:$AB,亿数通产品表现!$A:$A,'VU-6060-6P3CCT'!AI1,亿数通产品表现!$D:$D,'VU-6060-6P3CCT'!$A$2)</f>
        <v>0</v>
      </c>
      <c r="AJ6" s="9">
        <f>SUMIFS(亿数通产品表现!$AB:$AB,亿数通产品表现!$A:$A,'VU-6060-6P3CCT'!AJ1,亿数通产品表现!$D:$D,'VU-6060-6P3CCT'!$A$2)</f>
        <v>0</v>
      </c>
    </row>
    <row r="7" ht="19" customHeight="1" spans="1:36" x14ac:dyDescent="0.25">
      <c r="A7" s="11"/>
      <c r="B7" s="4" t="s">
        <v>19</v>
      </c>
      <c r="C7" s="4">
        <f t="shared" si="0"/>
        <v>0</v>
      </c>
      <c r="D7" s="4">
        <f t="shared" ref="D7:D9" si="2">SUM(Q7:W7)</f>
        <v>1</v>
      </c>
      <c r="E7" s="9">
        <f>SUM(F7:AJ7)</f>
        <v>2</v>
      </c>
      <c r="F7" s="9">
        <f>SUMIFS(亿数通产品表现!$BE:$BE,亿数通产品表现!$A:$A,'VU-6060-6P3CCT'!F1,亿数通产品表现!$D:$D,'VU-6060-6P3CCT'!$A$2)</f>
        <v>0</v>
      </c>
      <c r="G7" s="9">
        <f>SUMIFS(亿数通产品表现!$BE:$BE,亿数通产品表现!$A:$A,'VU-6060-6P3CCT'!G1,亿数通产品表现!$D:$D,'VU-6060-6P3CCT'!$A$2)</f>
        <v>1</v>
      </c>
      <c r="H7" s="9">
        <f>SUMIFS(亿数通产品表现!$BE:$BE,亿数通产品表现!$A:$A,'VU-6060-6P3CCT'!H1,亿数通产品表现!$D:$D,'VU-6060-6P3CCT'!$A$2)</f>
        <v>0</v>
      </c>
      <c r="I7" s="9">
        <f>SUMIFS(亿数通产品表现!$BE:$BE,亿数通产品表现!$A:$A,'VU-6060-6P3CCT'!I1,亿数通产品表现!$D:$D,'VU-6060-6P3CCT'!$A$2)</f>
        <v>0</v>
      </c>
      <c r="J7" s="9">
        <f>SUMIFS(亿数通产品表现!$BE:$BE,亿数通产品表现!$A:$A,'VU-6060-6P3CCT'!J1,亿数通产品表现!$D:$D,'VU-6060-6P3CCT'!$A$2)</f>
        <v>0</v>
      </c>
      <c r="K7" s="9">
        <f>SUMIFS(亿数通产品表现!$BE:$BE,亿数通产品表现!$A:$A,'VU-6060-6P3CCT'!K1,亿数通产品表现!$D:$D,'VU-6060-6P3CCT'!$A$2)</f>
        <v>0</v>
      </c>
      <c r="L7" s="9">
        <f>SUMIFS(亿数通产品表现!$BE:$BE,亿数通产品表现!$A:$A,'VU-6060-6P3CCT'!L1,亿数通产品表现!$D:$D,'VU-6060-6P3CCT'!$A$2)</f>
        <v>0</v>
      </c>
      <c r="M7" s="9">
        <f>SUMIFS(亿数通产品表现!$BE:$BE,亿数通产品表现!$A:$A,'VU-6060-6P3CCT'!M1,亿数通产品表现!$D:$D,'VU-6060-6P3CCT'!$A$2)</f>
        <v>0</v>
      </c>
      <c r="N7" s="9">
        <f>SUMIFS(亿数通产品表现!$BE:$BE,亿数通产品表现!$A:$A,'VU-6060-6P3CCT'!N1,亿数通产品表现!$D:$D,'VU-6060-6P3CCT'!$A$2)</f>
        <v>0</v>
      </c>
      <c r="O7" s="9">
        <f>SUMIFS(亿数通产品表现!$BE:$BE,亿数通产品表现!$A:$A,'VU-6060-6P3CCT'!O1,亿数通产品表现!$D:$D,'VU-6060-6P3CCT'!$A$2)</f>
        <v>0</v>
      </c>
      <c r="P7" s="9">
        <f>SUMIFS(亿数通产品表现!$BE:$BE,亿数通产品表现!$A:$A,'VU-6060-6P3CCT'!P1,亿数通产品表现!$D:$D,'VU-6060-6P3CCT'!$A$2)</f>
        <v>0</v>
      </c>
      <c r="Q7" s="9">
        <f>SUMIFS(亿数通产品表现!$BE:$BE,亿数通产品表现!$A:$A,'VU-6060-6P3CCT'!Q1,亿数通产品表现!$D:$D,'VU-6060-6P3CCT'!$A$2)</f>
        <v>0</v>
      </c>
      <c r="R7" s="9">
        <f>SUMIFS(亿数通产品表现!$BE:$BE,亿数通产品表现!$A:$A,'VU-6060-6P3CCT'!R1,亿数通产品表现!$D:$D,'VU-6060-6P3CCT'!$A$2)</f>
        <v>1</v>
      </c>
      <c r="S7" s="9">
        <f>SUMIFS(亿数通产品表现!$BE:$BE,亿数通产品表现!$A:$A,'VU-6060-6P3CCT'!S1,亿数通产品表现!$D:$D,'VU-6060-6P3CCT'!$A$2)</f>
        <v>0</v>
      </c>
      <c r="T7" s="9">
        <f>SUMIFS(亿数通产品表现!$BE:$BE,亿数通产品表现!$A:$A,'VU-6060-6P3CCT'!T1,亿数通产品表现!$D:$D,'VU-6060-6P3CCT'!$A$2)</f>
        <v>0</v>
      </c>
      <c r="U7" s="9">
        <f>SUMIFS(亿数通产品表现!$BE:$BE,亿数通产品表现!$A:$A,'VU-6060-6P3CCT'!U1,亿数通产品表现!$D:$D,'VU-6060-6P3CCT'!$A$2)</f>
        <v>0</v>
      </c>
      <c r="V7" s="9">
        <f>SUMIFS(亿数通产品表现!$BE:$BE,亿数通产品表现!$A:$A,'VU-6060-6P3CCT'!V1,亿数通产品表现!$D:$D,'VU-6060-6P3CCT'!$A$2)</f>
        <v>0</v>
      </c>
      <c r="W7" s="9">
        <f>SUMIFS(亿数通产品表现!$BE:$BE,亿数通产品表现!$A:$A,'VU-6060-6P3CCT'!W1,亿数通产品表现!$D:$D,'VU-6060-6P3CCT'!$A$2)</f>
        <v>0</v>
      </c>
      <c r="X7" s="9">
        <f>SUMIFS(亿数通产品表现!$BE:$BE,亿数通产品表现!$A:$A,'VU-6060-6P3CCT'!X1,亿数通产品表现!$D:$D,'VU-6060-6P3CCT'!$A$2)</f>
        <v>0</v>
      </c>
      <c r="Y7" s="9">
        <f>SUMIFS(亿数通产品表现!$BE:$BE,亿数通产品表现!$A:$A,'VU-6060-6P3CCT'!Y1,亿数通产品表现!$D:$D,'VU-6060-6P3CCT'!$A$2)</f>
        <v>0</v>
      </c>
      <c r="Z7" s="9">
        <f>SUMIFS(亿数通产品表现!$BE:$BE,亿数通产品表现!$A:$A,'VU-6060-6P3CCT'!Z1,亿数通产品表现!$D:$D,'VU-6060-6P3CCT'!$A$2)</f>
        <v>0</v>
      </c>
      <c r="AA7" s="9">
        <f>SUMIFS(亿数通产品表现!$BE:$BE,亿数通产品表现!$A:$A,'VU-6060-6P3CCT'!AA1,亿数通产品表现!$D:$D,'VU-6060-6P3CCT'!$A$2)</f>
        <v>0</v>
      </c>
      <c r="AB7" s="9">
        <f>SUMIFS(亿数通产品表现!$BE:$BE,亿数通产品表现!$A:$A,'VU-6060-6P3CCT'!AB1,亿数通产品表现!$D:$D,'VU-6060-6P3CCT'!$A$2)</f>
        <v>0</v>
      </c>
      <c r="AC7" s="9">
        <f>SUMIFS(亿数通产品表现!$BE:$BE,亿数通产品表现!$A:$A,'VU-6060-6P3CCT'!AC1,亿数通产品表现!$D:$D,'VU-6060-6P3CCT'!$A$2)</f>
        <v>0</v>
      </c>
      <c r="AD7" s="9">
        <f>SUMIFS(亿数通产品表现!$BE:$BE,亿数通产品表现!$A:$A,'VU-6060-6P3CCT'!AD1,亿数通产品表现!$D:$D,'VU-6060-6P3CCT'!$A$2)</f>
        <v>0</v>
      </c>
      <c r="AE7" s="9">
        <f>SUMIFS(亿数通产品表现!$BE:$BE,亿数通产品表现!$A:$A,'VU-6060-6P3CCT'!AE1,亿数通产品表现!$D:$D,'VU-6060-6P3CCT'!$A$2)</f>
        <v>0</v>
      </c>
      <c r="AF7" s="9">
        <f>SUMIFS(亿数通产品表现!$BE:$BE,亿数通产品表现!$A:$A,'VU-6060-6P3CCT'!AF1,亿数通产品表现!$D:$D,'VU-6060-6P3CCT'!$A$2)</f>
        <v>0</v>
      </c>
      <c r="AG7" s="9">
        <f>SUMIFS(亿数通产品表现!$BE:$BE,亿数通产品表现!$A:$A,'VU-6060-6P3CCT'!AG1,亿数通产品表现!$D:$D,'VU-6060-6P3CCT'!$A$2)</f>
        <v>0</v>
      </c>
      <c r="AH7" s="9">
        <f>SUMIFS(亿数通产品表现!$BE:$BE,亿数通产品表现!$A:$A,'VU-6060-6P3CCT'!AH1,亿数通产品表现!$D:$D,'VU-6060-6P3CCT'!$A$2)</f>
        <v>0</v>
      </c>
      <c r="AI7" s="9">
        <f>SUMIFS(亿数通产品表现!$BE:$BE,亿数通产品表现!$A:$A,'VU-6060-6P3CCT'!AI1,亿数通产品表现!$D:$D,'VU-6060-6P3CCT'!$A$2)</f>
        <v>0</v>
      </c>
      <c r="AJ7" s="9">
        <f>SUMIFS(亿数通产品表现!$BE:$BE,亿数通产品表现!$A:$A,'VU-6060-6P3CCT'!AJ1,亿数通产品表现!$D:$D,'VU-6060-6P3CCT'!$A$2)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38</v>
      </c>
      <c r="D8" s="16">
        <f t="shared" si="2"/>
        <v>17</v>
      </c>
      <c r="E8" s="16">
        <f>SUM(F8:AJ8)</f>
        <v>80</v>
      </c>
      <c r="F8" s="16">
        <f>SUMIFS(亿数通业务报告!$G:$G,亿数通业务报告!$A:$A,'VU-6060-6P3CCT'!F1,亿数通业务报告!$B:$B,'VU-6060-6P3CCT'!$A$2)</f>
        <v>9</v>
      </c>
      <c r="G8" s="16">
        <f>SUMIFS(亿数通业务报告!$G:$G,亿数通业务报告!$A:$A,'VU-6060-6P3CCT'!G1,亿数通业务报告!$B:$B,'VU-6060-6P3CCT'!$A$2)</f>
        <v>7</v>
      </c>
      <c r="H8" s="16">
        <f>SUMIFS(亿数通业务报告!$G:$G,亿数通业务报告!$A:$A,'VU-6060-6P3CCT'!H1,亿数通业务报告!$B:$B,'VU-6060-6P3CCT'!$A$2)</f>
        <v>5</v>
      </c>
      <c r="I8" s="16">
        <f>SUMIFS(亿数通业务报告!$G:$G,亿数通业务报告!$A:$A,'VU-6060-6P3CCT'!I1,亿数通业务报告!$B:$B,'VU-6060-6P3CCT'!$A$2)</f>
        <v>7</v>
      </c>
      <c r="J8" s="16">
        <f>SUMIFS(亿数通业务报告!$G:$G,亿数通业务报告!$A:$A,'VU-6060-6P3CCT'!J1,亿数通业务报告!$B:$B,'VU-6060-6P3CCT'!$A$2)</f>
        <v>7</v>
      </c>
      <c r="K8" s="16">
        <f>SUMIFS(亿数通业务报告!$G:$G,亿数通业务报告!$A:$A,'VU-6060-6P3CCT'!K1,亿数通业务报告!$B:$B,'VU-6060-6P3CCT'!$A$2)</f>
        <v>3</v>
      </c>
      <c r="L8" s="16">
        <f>SUMIFS(亿数通业务报告!$G:$G,亿数通业务报告!$A:$A,'VU-6060-6P3CCT'!L1,亿数通业务报告!$B:$B,'VU-6060-6P3CCT'!$A$2)</f>
        <v>10</v>
      </c>
      <c r="M8" s="16">
        <f>SUMIFS(亿数通业务报告!$G:$G,亿数通业务报告!$A:$A,'VU-6060-6P3CCT'!M1,亿数通业务报告!$B:$B,'VU-6060-6P3CCT'!$A$2)</f>
        <v>8</v>
      </c>
      <c r="N8" s="16">
        <f>SUMIFS(亿数通业务报告!$G:$G,亿数通业务报告!$A:$A,'VU-6060-6P3CCT'!N1,亿数通业务报告!$B:$B,'VU-6060-6P3CCT'!$A$2)</f>
        <v>1</v>
      </c>
      <c r="O8" s="16">
        <f>SUMIFS(亿数通业务报告!$G:$G,亿数通业务报告!$A:$A,'VU-6060-6P3CCT'!O1,亿数通业务报告!$B:$B,'VU-6060-6P3CCT'!$A$2)</f>
        <v>2</v>
      </c>
      <c r="P8" s="16">
        <f>SUMIFS(亿数通业务报告!$G:$G,亿数通业务报告!$A:$A,'VU-6060-6P3CCT'!P1,亿数通业务报告!$B:$B,'VU-6060-6P3CCT'!$A$2)</f>
        <v>4</v>
      </c>
      <c r="Q8" s="16">
        <f>SUMIFS(亿数通业务报告!$G:$G,亿数通业务报告!$A:$A,'VU-6060-6P3CCT'!Q1,亿数通业务报告!$B:$B,'VU-6060-6P3CCT'!$A$2)</f>
        <v>5</v>
      </c>
      <c r="R8" s="16">
        <f>SUMIFS(亿数通业务报告!$G:$G,亿数通业务报告!$A:$A,'VU-6060-6P3CCT'!R1,亿数通业务报告!$B:$B,'VU-6060-6P3CCT'!$A$2)</f>
        <v>6</v>
      </c>
      <c r="S8" s="16">
        <f>SUMIFS(亿数通业务报告!$G:$G,亿数通业务报告!$A:$A,'VU-6060-6P3CCT'!S1,亿数通业务报告!$B:$B,'VU-6060-6P3CCT'!$A$2)</f>
        <v>4</v>
      </c>
      <c r="T8" s="16">
        <f>SUMIFS(亿数通业务报告!$G:$G,亿数通业务报告!$A:$A,'VU-6060-6P3CCT'!T1,亿数通业务报告!$B:$B,'VU-6060-6P3CCT'!$A$2)</f>
        <v>2</v>
      </c>
      <c r="U8" s="16">
        <f>SUMIFS(亿数通业务报告!$G:$G,亿数通业务报告!$A:$A,'VU-6060-6P3CCT'!U1,亿数通业务报告!$B:$B,'VU-6060-6P3CCT'!$A$2)</f>
        <v>0</v>
      </c>
      <c r="V8" s="16">
        <f>SUMIFS(亿数通业务报告!$G:$G,亿数通业务报告!$A:$A,'VU-6060-6P3CCT'!V1,亿数通业务报告!$B:$B,'VU-6060-6P3CCT'!$A$2)</f>
        <v>0</v>
      </c>
      <c r="W8" s="16">
        <f>SUMIFS(亿数通业务报告!$G:$G,亿数通业务报告!$A:$A,'VU-6060-6P3CCT'!W1,亿数通业务报告!$B:$B,'VU-6060-6P3CCT'!$A$2)</f>
        <v>0</v>
      </c>
      <c r="X8" s="16">
        <f>SUMIFS(亿数通业务报告!$G:$G,亿数通业务报告!$A:$A,'VU-6060-6P3CCT'!X1,亿数通业务报告!$B:$B,'VU-6060-6P3CCT'!$A$2)</f>
        <v>0</v>
      </c>
      <c r="Y8" s="16">
        <f>SUMIFS(亿数通业务报告!$G:$G,亿数通业务报告!$A:$A,'VU-6060-6P3CCT'!Y1,亿数通业务报告!$B:$B,'VU-6060-6P3CCT'!$A$2)</f>
        <v>0</v>
      </c>
      <c r="Z8" s="16">
        <f>SUMIFS(亿数通业务报告!$G:$G,亿数通业务报告!$A:$A,'VU-6060-6P3CCT'!Z1,亿数通业务报告!$B:$B,'VU-6060-6P3CCT'!$A$2)</f>
        <v>0</v>
      </c>
      <c r="AA8" s="16">
        <f>SUMIFS(亿数通业务报告!$G:$G,亿数通业务报告!$A:$A,'VU-6060-6P3CCT'!AA1,亿数通业务报告!$B:$B,'VU-6060-6P3CCT'!$A$2)</f>
        <v>0</v>
      </c>
      <c r="AB8" s="16">
        <f>SUMIFS(亿数通业务报告!$G:$G,亿数通业务报告!$A:$A,'VU-6060-6P3CCT'!AB1,亿数通业务报告!$B:$B,'VU-6060-6P3CCT'!$A$2)</f>
        <v>0</v>
      </c>
      <c r="AC8" s="16">
        <f>SUMIFS(亿数通业务报告!$G:$G,亿数通业务报告!$A:$A,'VU-6060-6P3CCT'!AC1,亿数通业务报告!$B:$B,'VU-6060-6P3CCT'!$A$2)</f>
        <v>0</v>
      </c>
      <c r="AD8" s="16">
        <f>SUMIFS(亿数通业务报告!$G:$G,亿数通业务报告!$A:$A,'VU-6060-6P3CCT'!AD1,亿数通业务报告!$B:$B,'VU-6060-6P3CCT'!$A$2)</f>
        <v>0</v>
      </c>
      <c r="AE8" s="16">
        <f>SUMIFS(亿数通业务报告!$G:$G,亿数通业务报告!$A:$A,'VU-6060-6P3CCT'!AE1,亿数通业务报告!$B:$B,'VU-6060-6P3CCT'!$A$2)</f>
        <v>0</v>
      </c>
      <c r="AF8" s="16">
        <f>SUMIFS(亿数通业务报告!$G:$G,亿数通业务报告!$A:$A,'VU-6060-6P3CCT'!AF1,亿数通业务报告!$B:$B,'VU-6060-6P3CCT'!$A$2)</f>
        <v>0</v>
      </c>
      <c r="AG8" s="16">
        <f>SUMIFS(亿数通业务报告!$G:$G,亿数通业务报告!$A:$A,'VU-6060-6P3CCT'!AG1,亿数通业务报告!$B:$B,'VU-6060-6P3CCT'!$A$2)</f>
        <v>0</v>
      </c>
      <c r="AH8" s="16">
        <f>SUMIFS(亿数通业务报告!$G:$G,亿数通业务报告!$A:$A,'VU-6060-6P3CCT'!AH1,亿数通业务报告!$B:$B,'VU-6060-6P3CCT'!$A$2)</f>
        <v>0</v>
      </c>
      <c r="AI8" s="16">
        <f>SUMIFS(亿数通业务报告!$G:$G,亿数通业务报告!$A:$A,'VU-6060-6P3CCT'!AI1,亿数通业务报告!$B:$B,'VU-6060-6P3CCT'!$A$2)</f>
        <v>0</v>
      </c>
      <c r="AJ8" s="16">
        <f>SUMIFS(亿数通业务报告!$G:$G,亿数通业务报告!$A:$A,'VU-6060-6P3CCT'!AJ1,亿数通业务报告!$B:$B,'VU-6060-6P3CCT'!$A$2)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51</v>
      </c>
      <c r="D9" s="9">
        <f t="shared" si="2"/>
        <v>25</v>
      </c>
      <c r="E9" s="9">
        <f>SUM(F9:AJ9)</f>
        <v>113</v>
      </c>
      <c r="F9" s="9">
        <f>SUMIFS(亿数通业务报告!$M:$M,亿数通业务报告!$A:$A,'VU-6060-6P3CCT'!F1,亿数通业务报告!$B:$B,'VU-6060-6P3CCT'!$A$2)</f>
        <v>11</v>
      </c>
      <c r="G9" s="9">
        <f>SUMIFS(亿数通业务报告!$M:$M,亿数通业务报告!$A:$A,'VU-6060-6P3CCT'!G1,亿数通业务报告!$B:$B,'VU-6060-6P3CCT'!$A$2)</f>
        <v>13</v>
      </c>
      <c r="H9" s="9">
        <f>SUMIFS(亿数通业务报告!$M:$M,亿数通业务报告!$A:$A,'VU-6060-6P3CCT'!H1,亿数通业务报告!$B:$B,'VU-6060-6P3CCT'!$A$2)</f>
        <v>9</v>
      </c>
      <c r="I9" s="9">
        <f>SUMIFS(亿数通业务报告!$M:$M,亿数通业务报告!$A:$A,'VU-6060-6P3CCT'!I1,亿数通业务报告!$B:$B,'VU-6060-6P3CCT'!$A$2)</f>
        <v>9</v>
      </c>
      <c r="J9" s="9">
        <f>SUMIFS(亿数通业务报告!$M:$M,亿数通业务报告!$A:$A,'VU-6060-6P3CCT'!J1,亿数通业务报告!$B:$B,'VU-6060-6P3CCT'!$A$2)</f>
        <v>15</v>
      </c>
      <c r="K9" s="9">
        <f>SUMIFS(亿数通业务报告!$M:$M,亿数通业务报告!$A:$A,'VU-6060-6P3CCT'!K1,亿数通业务报告!$B:$B,'VU-6060-6P3CCT'!$A$2)</f>
        <v>3</v>
      </c>
      <c r="L9" s="9">
        <f>SUMIFS(亿数通业务报告!$M:$M,亿数通业务报告!$A:$A,'VU-6060-6P3CCT'!L1,亿数通业务报告!$B:$B,'VU-6060-6P3CCT'!$A$2)</f>
        <v>12</v>
      </c>
      <c r="M9" s="9">
        <f>SUMIFS(亿数通业务报告!$M:$M,亿数通业务报告!$A:$A,'VU-6060-6P3CCT'!M1,亿数通业务报告!$B:$B,'VU-6060-6P3CCT'!$A$2)</f>
        <v>9</v>
      </c>
      <c r="N9" s="9">
        <f>SUMIFS(亿数通业务报告!$M:$M,亿数通业务报告!$A:$A,'VU-6060-6P3CCT'!N1,亿数通业务报告!$B:$B,'VU-6060-6P3CCT'!$A$2)</f>
        <v>1</v>
      </c>
      <c r="O9" s="9">
        <f>SUMIFS(亿数通业务报告!$M:$M,亿数通业务报告!$A:$A,'VU-6060-6P3CCT'!O1,亿数通业务报告!$B:$B,'VU-6060-6P3CCT'!$A$2)</f>
        <v>2</v>
      </c>
      <c r="P9" s="9">
        <f>SUMIFS(亿数通业务报告!$M:$M,亿数通业务报告!$A:$A,'VU-6060-6P3CCT'!P1,亿数通业务报告!$B:$B,'VU-6060-6P3CCT'!$A$2)</f>
        <v>4</v>
      </c>
      <c r="Q9" s="9">
        <f>SUMIFS(亿数通业务报告!$M:$M,亿数通业务报告!$A:$A,'VU-6060-6P3CCT'!Q1,亿数通业务报告!$B:$B,'VU-6060-6P3CCT'!$A$2)</f>
        <v>5</v>
      </c>
      <c r="R9" s="9">
        <f>SUMIFS(亿数通业务报告!$M:$M,亿数通业务报告!$A:$A,'VU-6060-6P3CCT'!R1,亿数通业务报告!$B:$B,'VU-6060-6P3CCT'!$A$2)</f>
        <v>9</v>
      </c>
      <c r="S9" s="9">
        <f>SUMIFS(亿数通业务报告!$M:$M,亿数通业务报告!$A:$A,'VU-6060-6P3CCT'!S1,亿数通业务报告!$B:$B,'VU-6060-6P3CCT'!$A$2)</f>
        <v>9</v>
      </c>
      <c r="T9" s="9">
        <f>SUMIFS(亿数通业务报告!$M:$M,亿数通业务报告!$A:$A,'VU-6060-6P3CCT'!T1,亿数通业务报告!$B:$B,'VU-6060-6P3CCT'!$A$2)</f>
        <v>2</v>
      </c>
      <c r="U9" s="9">
        <f>SUMIFS(亿数通业务报告!$M:$M,亿数通业务报告!$A:$A,'VU-6060-6P3CCT'!U1,亿数通业务报告!$B:$B,'VU-6060-6P3CCT'!$A$2)</f>
        <v>0</v>
      </c>
      <c r="V9" s="9">
        <f>SUMIFS(亿数通业务报告!$M:$M,亿数通业务报告!$A:$A,'VU-6060-6P3CCT'!V1,亿数通业务报告!$B:$B,'VU-6060-6P3CCT'!$A$2)</f>
        <v>0</v>
      </c>
      <c r="W9" s="9">
        <f>SUMIFS(亿数通业务报告!$M:$M,亿数通业务报告!$A:$A,'VU-6060-6P3CCT'!W1,亿数通业务报告!$B:$B,'VU-6060-6P3CCT'!$A$2)</f>
        <v>0</v>
      </c>
      <c r="X9" s="9">
        <f>SUMIFS(亿数通业务报告!$M:$M,亿数通业务报告!$A:$A,'VU-6060-6P3CCT'!X1,亿数通业务报告!$B:$B,'VU-6060-6P3CCT'!$A$2)</f>
        <v>0</v>
      </c>
      <c r="Y9" s="9">
        <f>SUMIFS(亿数通业务报告!$M:$M,亿数通业务报告!$A:$A,'VU-6060-6P3CCT'!Y1,亿数通业务报告!$B:$B,'VU-6060-6P3CCT'!$A$2)</f>
        <v>0</v>
      </c>
      <c r="Z9" s="9">
        <f>SUMIFS(亿数通业务报告!$M:$M,亿数通业务报告!$A:$A,'VU-6060-6P3CCT'!Z1,亿数通业务报告!$B:$B,'VU-6060-6P3CCT'!$A$2)</f>
        <v>0</v>
      </c>
      <c r="AA9" s="9">
        <f>SUMIFS(亿数通业务报告!$M:$M,亿数通业务报告!$A:$A,'VU-6060-6P3CCT'!AA1,亿数通业务报告!$B:$B,'VU-6060-6P3CCT'!$A$2)</f>
        <v>0</v>
      </c>
      <c r="AB9" s="9">
        <f>SUMIFS(亿数通业务报告!$M:$M,亿数通业务报告!$A:$A,'VU-6060-6P3CCT'!AB1,亿数通业务报告!$B:$B,'VU-6060-6P3CCT'!$A$2)</f>
        <v>0</v>
      </c>
      <c r="AC9" s="9">
        <f>SUMIFS(亿数通业务报告!$M:$M,亿数通业务报告!$A:$A,'VU-6060-6P3CCT'!AC1,亿数通业务报告!$B:$B,'VU-6060-6P3CCT'!$A$2)</f>
        <v>0</v>
      </c>
      <c r="AD9" s="9">
        <f>SUMIFS(亿数通业务报告!$M:$M,亿数通业务报告!$A:$A,'VU-6060-6P3CCT'!AD1,亿数通业务报告!$B:$B,'VU-6060-6P3CCT'!$A$2)</f>
        <v>0</v>
      </c>
      <c r="AE9" s="9">
        <f>SUMIFS(亿数通业务报告!$M:$M,亿数通业务报告!$A:$A,'VU-6060-6P3CCT'!AE1,亿数通业务报告!$B:$B,'VU-6060-6P3CCT'!$A$2)</f>
        <v>0</v>
      </c>
      <c r="AF9" s="9">
        <f>SUMIFS(亿数通业务报告!$M:$M,亿数通业务报告!$A:$A,'VU-6060-6P3CCT'!AF1,亿数通业务报告!$B:$B,'VU-6060-6P3CCT'!$A$2)</f>
        <v>0</v>
      </c>
      <c r="AG9" s="9">
        <f>SUMIFS(亿数通业务报告!$M:$M,亿数通业务报告!$A:$A,'VU-6060-6P3CCT'!AG1,亿数通业务报告!$B:$B,'VU-6060-6P3CCT'!$A$2)</f>
        <v>0</v>
      </c>
      <c r="AH9" s="9">
        <f>SUMIFS(亿数通业务报告!$M:$M,亿数通业务报告!$A:$A,'VU-6060-6P3CCT'!AH1,亿数通业务报告!$B:$B,'VU-6060-6P3CCT'!$A$2)</f>
        <v>0</v>
      </c>
      <c r="AI9" s="9">
        <f>SUMIFS(亿数通业务报告!$M:$M,亿数通业务报告!$A:$A,'VU-6060-6P3CCT'!AI1,亿数通业务报告!$B:$B,'VU-6060-6P3CCT'!$A$2)</f>
        <v>0</v>
      </c>
      <c r="AJ9" s="9">
        <f>SUMIFS(亿数通业务报告!$M:$M,亿数通业务报告!$A:$A,'VU-6060-6P3CCT'!AJ1,亿数通业务报告!$B:$B,'VU-6060-6P3CCT'!$A$2)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</v>
      </c>
      <c r="D10" s="22">
        <f>IFERROR(D7/D8,0)</f>
        <v>0.058823529411764705</v>
      </c>
      <c r="E10" s="22">
        <f>E7/E8</f>
        <v>0.025</v>
      </c>
      <c r="F10" s="22">
        <f>F7/F8</f>
        <v>0</v>
      </c>
      <c r="G10" s="22">
        <f t="shared" ref="G10:AJ10" si="3">G7/G8</f>
        <v>0.14285714285714285</v>
      </c>
      <c r="H10" s="22">
        <f t="shared" si="3"/>
        <v>0</v>
      </c>
      <c r="I10" s="22">
        <f t="shared" si="3"/>
        <v>0</v>
      </c>
      <c r="J10" s="22">
        <f t="shared" si="3"/>
        <v>0</v>
      </c>
      <c r="K10" s="22">
        <f t="shared" si="3"/>
        <v>0</v>
      </c>
      <c r="L10" s="22">
        <f t="shared" si="3"/>
        <v>0</v>
      </c>
      <c r="M10" s="22">
        <f t="shared" si="3"/>
        <v>0</v>
      </c>
      <c r="N10" s="22">
        <f t="shared" si="3"/>
        <v>0</v>
      </c>
      <c r="O10" s="22">
        <f t="shared" si="3"/>
        <v>0</v>
      </c>
      <c r="P10" s="22">
        <f t="shared" si="3"/>
        <v>0</v>
      </c>
      <c r="Q10" s="22">
        <f t="shared" si="3"/>
        <v>0</v>
      </c>
      <c r="R10" s="22">
        <f t="shared" si="3"/>
        <v>0.16666666666666666</v>
      </c>
      <c r="S10" s="22">
        <f t="shared" si="3"/>
        <v>0</v>
      </c>
      <c r="T10" s="22">
        <f t="shared" si="3"/>
        <v>0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0</v>
      </c>
      <c r="D11" s="4">
        <f>SUM(Q11:W11)</f>
        <v>1</v>
      </c>
      <c r="E11" s="9">
        <f>SUM(F11:AJ11)</f>
        <v>2</v>
      </c>
      <c r="F11" s="9">
        <f>SUMIFS(亿数通产品表现!$AR:$AR,亿数通产品表现!$A:$A,'VU-6060-6P3CCT'!F1,亿数通产品表现!$D:$D,'VU-6060-6P3CCT'!$A$2)</f>
        <v>0</v>
      </c>
      <c r="G11" s="9">
        <f>SUMIFS(亿数通产品表现!$AR:$AR,亿数通产品表现!$A:$A,'VU-6060-6P3CCT'!G1,亿数通产品表现!$D:$D,'VU-6060-6P3CCT'!$A$2)</f>
        <v>1</v>
      </c>
      <c r="H11" s="9">
        <f>SUMIFS(亿数通产品表现!$AR:$AR,亿数通产品表现!$A:$A,'VU-6060-6P3CCT'!H1,亿数通产品表现!$D:$D,'VU-6060-6P3CCT'!$A$2)</f>
        <v>0</v>
      </c>
      <c r="I11" s="9">
        <f>SUMIFS(亿数通产品表现!$AR:$AR,亿数通产品表现!$A:$A,'VU-6060-6P3CCT'!I1,亿数通产品表现!$D:$D,'VU-6060-6P3CCT'!$A$2)</f>
        <v>0</v>
      </c>
      <c r="J11" s="9">
        <f>SUMIFS(亿数通产品表现!$AR:$AR,亿数通产品表现!$A:$A,'VU-6060-6P3CCT'!J1,亿数通产品表现!$D:$D,'VU-6060-6P3CCT'!$A$2)</f>
        <v>0</v>
      </c>
      <c r="K11" s="9">
        <f>SUMIFS(亿数通产品表现!$AR:$AR,亿数通产品表现!$A:$A,'VU-6060-6P3CCT'!K1,亿数通产品表现!$D:$D,'VU-6060-6P3CCT'!$A$2)</f>
        <v>0</v>
      </c>
      <c r="L11" s="9">
        <f>SUMIFS(亿数通产品表现!$AR:$AR,亿数通产品表现!$A:$A,'VU-6060-6P3CCT'!L1,亿数通产品表现!$D:$D,'VU-6060-6P3CCT'!$A$2)</f>
        <v>0</v>
      </c>
      <c r="M11" s="9">
        <f>SUMIFS(亿数通产品表现!$AR:$AR,亿数通产品表现!$A:$A,'VU-6060-6P3CCT'!M1,亿数通产品表现!$D:$D,'VU-6060-6P3CCT'!$A$2)</f>
        <v>0</v>
      </c>
      <c r="N11" s="9">
        <f>SUMIFS(亿数通产品表现!$AR:$AR,亿数通产品表现!$A:$A,'VU-6060-6P3CCT'!N1,亿数通产品表现!$D:$D,'VU-6060-6P3CCT'!$A$2)</f>
        <v>0</v>
      </c>
      <c r="O11" s="9">
        <f>SUMIFS(亿数通产品表现!$AR:$AR,亿数通产品表现!$A:$A,'VU-6060-6P3CCT'!O1,亿数通产品表现!$D:$D,'VU-6060-6P3CCT'!$A$2)</f>
        <v>0</v>
      </c>
      <c r="P11" s="9">
        <f>SUMIFS(亿数通产品表现!$AR:$AR,亿数通产品表现!$A:$A,'VU-6060-6P3CCT'!P1,亿数通产品表现!$D:$D,'VU-6060-6P3CCT'!$A$2)</f>
        <v>0</v>
      </c>
      <c r="Q11" s="9">
        <f>SUMIFS(亿数通产品表现!$AR:$AR,亿数通产品表现!$A:$A,'VU-6060-6P3CCT'!Q1,亿数通产品表现!$D:$D,'VU-6060-6P3CCT'!$A$2)</f>
        <v>0</v>
      </c>
      <c r="R11" s="9">
        <f>SUMIFS(亿数通产品表现!$AR:$AR,亿数通产品表现!$A:$A,'VU-6060-6P3CCT'!R1,亿数通产品表现!$D:$D,'VU-6060-6P3CCT'!$A$2)</f>
        <v>1</v>
      </c>
      <c r="S11" s="9">
        <f>SUMIFS(亿数通产品表现!$AR:$AR,亿数通产品表现!$A:$A,'VU-6060-6P3CCT'!S1,亿数通产品表现!$D:$D,'VU-6060-6P3CCT'!$A$2)</f>
        <v>0</v>
      </c>
      <c r="T11" s="9">
        <f>SUMIFS(亿数通产品表现!$AR:$AR,亿数通产品表现!$A:$A,'VU-6060-6P3CCT'!T1,亿数通产品表现!$D:$D,'VU-6060-6P3CCT'!$A$2)</f>
        <v>0</v>
      </c>
      <c r="U11" s="9">
        <f>SUMIFS(亿数通产品表现!$AR:$AR,亿数通产品表现!$A:$A,'VU-6060-6P3CCT'!U1,亿数通产品表现!$D:$D,'VU-6060-6P3CCT'!$A$2)</f>
        <v>0</v>
      </c>
      <c r="V11" s="9">
        <f>SUMIFS(亿数通产品表现!$AR:$AR,亿数通产品表现!$A:$A,'VU-6060-6P3CCT'!V1,亿数通产品表现!$D:$D,'VU-6060-6P3CCT'!$A$2)</f>
        <v>0</v>
      </c>
      <c r="W11" s="9">
        <f>SUMIFS(亿数通产品表现!$AR:$AR,亿数通产品表现!$A:$A,'VU-6060-6P3CCT'!W1,亿数通产品表现!$D:$D,'VU-6060-6P3CCT'!$A$2)</f>
        <v>0</v>
      </c>
      <c r="X11" s="9">
        <f>SUMIFS(亿数通产品表现!$AR:$AR,亿数通产品表现!$A:$A,'VU-6060-6P3CCT'!X1,亿数通产品表现!$D:$D,'VU-6060-6P3CCT'!$A$2)</f>
        <v>0</v>
      </c>
      <c r="Y11" s="9">
        <f>SUMIFS(亿数通产品表现!$AR:$AR,亿数通产品表现!$A:$A,'VU-6060-6P3CCT'!Y1,亿数通产品表现!$D:$D,'VU-6060-6P3CCT'!$A$2)</f>
        <v>0</v>
      </c>
      <c r="Z11" s="9">
        <f>SUMIFS(亿数通产品表现!$AR:$AR,亿数通产品表现!$A:$A,'VU-6060-6P3CCT'!Z1,亿数通产品表现!$D:$D,'VU-6060-6P3CCT'!$A$2)</f>
        <v>0</v>
      </c>
      <c r="AA11" s="9">
        <f>SUMIFS(亿数通产品表现!$AR:$AR,亿数通产品表现!$A:$A,'VU-6060-6P3CCT'!AA1,亿数通产品表现!$D:$D,'VU-6060-6P3CCT'!$A$2)</f>
        <v>0</v>
      </c>
      <c r="AB11" s="9">
        <f>SUMIFS(亿数通产品表现!$AR:$AR,亿数通产品表现!$A:$A,'VU-6060-6P3CCT'!AB1,亿数通产品表现!$D:$D,'VU-6060-6P3CCT'!$A$2)</f>
        <v>0</v>
      </c>
      <c r="AC11" s="9">
        <f>SUMIFS(亿数通产品表现!$AR:$AR,亿数通产品表现!$A:$A,'VU-6060-6P3CCT'!AC1,亿数通产品表现!$D:$D,'VU-6060-6P3CCT'!$A$2)</f>
        <v>0</v>
      </c>
      <c r="AD11" s="9">
        <f>SUMIFS(亿数通产品表现!$AR:$AR,亿数通产品表现!$A:$A,'VU-6060-6P3CCT'!AD1,亿数通产品表现!$D:$D,'VU-6060-6P3CCT'!$A$2)</f>
        <v>0</v>
      </c>
      <c r="AE11" s="9">
        <f>SUMIFS(亿数通产品表现!$AR:$AR,亿数通产品表现!$A:$A,'VU-6060-6P3CCT'!AE1,亿数通产品表现!$D:$D,'VU-6060-6P3CCT'!$A$2)</f>
        <v>0</v>
      </c>
      <c r="AF11" s="9">
        <f>SUMIFS(亿数通产品表现!$AR:$AR,亿数通产品表现!$A:$A,'VU-6060-6P3CCT'!AF1,亿数通产品表现!$D:$D,'VU-6060-6P3CCT'!$A$2)</f>
        <v>0</v>
      </c>
      <c r="AG11" s="9">
        <f>SUMIFS(亿数通产品表现!$AR:$AR,亿数通产品表现!$A:$A,'VU-6060-6P3CCT'!AG1,亿数通产品表现!$D:$D,'VU-6060-6P3CCT'!$A$2)</f>
        <v>0</v>
      </c>
      <c r="AH11" s="9">
        <f>SUMIFS(亿数通产品表现!$AR:$AR,亿数通产品表现!$A:$A,'VU-6060-6P3CCT'!AH1,亿数通产品表现!$D:$D,'VU-6060-6P3CCT'!$A$2)</f>
        <v>0</v>
      </c>
      <c r="AI11" s="9">
        <f>SUMIFS(亿数通产品表现!$AR:$AR,亿数通产品表现!$A:$A,'VU-6060-6P3CCT'!AI1,亿数通产品表现!$D:$D,'VU-6060-6P3CCT'!$A$2)</f>
        <v>0</v>
      </c>
      <c r="AJ11" s="9">
        <f>SUMIFS(亿数通产品表现!$AR:$AR,亿数通产品表现!$A:$A,'VU-6060-6P3CCT'!AJ1,亿数通产品表现!$D:$D,'VU-6060-6P3CCT'!$A$2)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0</v>
      </c>
      <c r="D12" s="4">
        <f>SUM(Q12:W12)</f>
        <v>2</v>
      </c>
      <c r="E12" s="9">
        <f>SUM(F12:AJ12)</f>
        <v>3</v>
      </c>
      <c r="F12" s="9">
        <f>SUMIFS(亿数通产品表现!$AS:$AS,亿数通产品表现!$A:$A,'VU-6060-6P3CCT'!F1,亿数通产品表现!$D:$D,'VU-6060-6P3CCT'!$A$2)</f>
        <v>0</v>
      </c>
      <c r="G12" s="9">
        <f>SUMIFS(亿数通产品表现!$AS:$AS,亿数通产品表现!$A:$A,'VU-6060-6P3CCT'!G1,亿数通产品表现!$D:$D,'VU-6060-6P3CCT'!$A$2)</f>
        <v>1</v>
      </c>
      <c r="H12" s="9">
        <f>SUMIFS(亿数通产品表现!$AS:$AS,亿数通产品表现!$A:$A,'VU-6060-6P3CCT'!H1,亿数通产品表现!$D:$D,'VU-6060-6P3CCT'!$A$2)</f>
        <v>0</v>
      </c>
      <c r="I12" s="9">
        <f>SUMIFS(亿数通产品表现!$AS:$AS,亿数通产品表现!$A:$A,'VU-6060-6P3CCT'!I1,亿数通产品表现!$D:$D,'VU-6060-6P3CCT'!$A$2)</f>
        <v>0</v>
      </c>
      <c r="J12" s="9">
        <f>SUMIFS(亿数通产品表现!$AS:$AS,亿数通产品表现!$A:$A,'VU-6060-6P3CCT'!J1,亿数通产品表现!$D:$D,'VU-6060-6P3CCT'!$A$2)</f>
        <v>0</v>
      </c>
      <c r="K12" s="9">
        <f>SUMIFS(亿数通产品表现!$AS:$AS,亿数通产品表现!$A:$A,'VU-6060-6P3CCT'!K1,亿数通产品表现!$D:$D,'VU-6060-6P3CCT'!$A$2)</f>
        <v>0</v>
      </c>
      <c r="L12" s="9">
        <f>SUMIFS(亿数通产品表现!$AS:$AS,亿数通产品表现!$A:$A,'VU-6060-6P3CCT'!L1,亿数通产品表现!$D:$D,'VU-6060-6P3CCT'!$A$2)</f>
        <v>0</v>
      </c>
      <c r="M12" s="9">
        <f>SUMIFS(亿数通产品表现!$AS:$AS,亿数通产品表现!$A:$A,'VU-6060-6P3CCT'!M1,亿数通产品表现!$D:$D,'VU-6060-6P3CCT'!$A$2)</f>
        <v>0</v>
      </c>
      <c r="N12" s="9">
        <f>SUMIFS(亿数通产品表现!$AS:$AS,亿数通产品表现!$A:$A,'VU-6060-6P3CCT'!N1,亿数通产品表现!$D:$D,'VU-6060-6P3CCT'!$A$2)</f>
        <v>0</v>
      </c>
      <c r="O12" s="9">
        <f>SUMIFS(亿数通产品表现!$AS:$AS,亿数通产品表现!$A:$A,'VU-6060-6P3CCT'!O1,亿数通产品表现!$D:$D,'VU-6060-6P3CCT'!$A$2)</f>
        <v>0</v>
      </c>
      <c r="P12" s="9">
        <f>SUMIFS(亿数通产品表现!$AS:$AS,亿数通产品表现!$A:$A,'VU-6060-6P3CCT'!P1,亿数通产品表现!$D:$D,'VU-6060-6P3CCT'!$A$2)</f>
        <v>0</v>
      </c>
      <c r="Q12" s="9">
        <f>SUMIFS(亿数通产品表现!$AS:$AS,亿数通产品表现!$A:$A,'VU-6060-6P3CCT'!Q1,亿数通产品表现!$D:$D,'VU-6060-6P3CCT'!$A$2)</f>
        <v>0</v>
      </c>
      <c r="R12" s="9">
        <f>SUMIFS(亿数通产品表现!$AS:$AS,亿数通产品表现!$A:$A,'VU-6060-6P3CCT'!R1,亿数通产品表现!$D:$D,'VU-6060-6P3CCT'!$A$2)</f>
        <v>2</v>
      </c>
      <c r="S12" s="9">
        <f>SUMIFS(亿数通产品表现!$AS:$AS,亿数通产品表现!$A:$A,'VU-6060-6P3CCT'!S1,亿数通产品表现!$D:$D,'VU-6060-6P3CCT'!$A$2)</f>
        <v>0</v>
      </c>
      <c r="T12" s="9">
        <f>SUMIFS(亿数通产品表现!$AS:$AS,亿数通产品表现!$A:$A,'VU-6060-6P3CCT'!T1,亿数通产品表现!$D:$D,'VU-6060-6P3CCT'!$A$2)</f>
        <v>0</v>
      </c>
      <c r="U12" s="9">
        <f>SUMIFS(亿数通产品表现!$AS:$AS,亿数通产品表现!$A:$A,'VU-6060-6P3CCT'!U1,亿数通产品表现!$D:$D,'VU-6060-6P3CCT'!$A$2)</f>
        <v>0</v>
      </c>
      <c r="V12" s="9">
        <f>SUMIFS(亿数通产品表现!$AS:$AS,亿数通产品表现!$A:$A,'VU-6060-6P3CCT'!V1,亿数通产品表现!$D:$D,'VU-6060-6P3CCT'!$A$2)</f>
        <v>0</v>
      </c>
      <c r="W12" s="9">
        <f>SUMIFS(亿数通产品表现!$AS:$AS,亿数通产品表现!$A:$A,'VU-6060-6P3CCT'!W1,亿数通产品表现!$D:$D,'VU-6060-6P3CCT'!$A$2)</f>
        <v>0</v>
      </c>
      <c r="X12" s="9">
        <f>SUMIFS(亿数通产品表现!$AS:$AS,亿数通产品表现!$A:$A,'VU-6060-6P3CCT'!X1,亿数通产品表现!$D:$D,'VU-6060-6P3CCT'!$A$2)</f>
        <v>0</v>
      </c>
      <c r="Y12" s="9">
        <f>SUMIFS(亿数通产品表现!$AS:$AS,亿数通产品表现!$A:$A,'VU-6060-6P3CCT'!Y1,亿数通产品表现!$D:$D,'VU-6060-6P3CCT'!$A$2)</f>
        <v>0</v>
      </c>
      <c r="Z12" s="9">
        <f>SUMIFS(亿数通产品表现!$AS:$AS,亿数通产品表现!$A:$A,'VU-6060-6P3CCT'!Z1,亿数通产品表现!$D:$D,'VU-6060-6P3CCT'!$A$2)</f>
        <v>0</v>
      </c>
      <c r="AA12" s="9">
        <f>SUMIFS(亿数通产品表现!$AS:$AS,亿数通产品表现!$A:$A,'VU-6060-6P3CCT'!AA1,亿数通产品表现!$D:$D,'VU-6060-6P3CCT'!$A$2)</f>
        <v>0</v>
      </c>
      <c r="AB12" s="9">
        <f>SUMIFS(亿数通产品表现!$AS:$AS,亿数通产品表现!$A:$A,'VU-6060-6P3CCT'!AB1,亿数通产品表现!$D:$D,'VU-6060-6P3CCT'!$A$2)</f>
        <v>0</v>
      </c>
      <c r="AC12" s="9">
        <f>SUMIFS(亿数通产品表现!$AS:$AS,亿数通产品表现!$A:$A,'VU-6060-6P3CCT'!AC1,亿数通产品表现!$D:$D,'VU-6060-6P3CCT'!$A$2)</f>
        <v>0</v>
      </c>
      <c r="AD12" s="9">
        <f>SUMIFS(亿数通产品表现!$AS:$AS,亿数通产品表现!$A:$A,'VU-6060-6P3CCT'!AD1,亿数通产品表现!$D:$D,'VU-6060-6P3CCT'!$A$2)</f>
        <v>0</v>
      </c>
      <c r="AE12" s="9">
        <f>SUMIFS(亿数通产品表现!$AS:$AS,亿数通产品表现!$A:$A,'VU-6060-6P3CCT'!AE1,亿数通产品表现!$D:$D,'VU-6060-6P3CCT'!$A$2)</f>
        <v>0</v>
      </c>
      <c r="AF12" s="9">
        <f>SUMIFS(亿数通产品表现!$AS:$AS,亿数通产品表现!$A:$A,'VU-6060-6P3CCT'!AF1,亿数通产品表现!$D:$D,'VU-6060-6P3CCT'!$A$2)</f>
        <v>0</v>
      </c>
      <c r="AG12" s="9">
        <f>SUMIFS(亿数通产品表现!$AS:$AS,亿数通产品表现!$A:$A,'VU-6060-6P3CCT'!AG1,亿数通产品表现!$D:$D,'VU-6060-6P3CCT'!$A$2)</f>
        <v>0</v>
      </c>
      <c r="AH12" s="9">
        <f>SUMIFS(亿数通产品表现!$AS:$AS,亿数通产品表现!$A:$A,'VU-6060-6P3CCT'!AH1,亿数通产品表现!$D:$D,'VU-6060-6P3CCT'!$A$2)</f>
        <v>0</v>
      </c>
      <c r="AI12" s="9">
        <f>SUMIFS(亿数通产品表现!$AS:$AS,亿数通产品表现!$A:$A,'VU-6060-6P3CCT'!AI1,亿数通产品表现!$D:$D,'VU-6060-6P3CCT'!$A$2)</f>
        <v>0</v>
      </c>
      <c r="AJ12" s="9">
        <f>SUMIFS(亿数通产品表现!$AS:$AS,亿数通产品表现!$A:$A,'VU-6060-6P3CCT'!AJ1,亿数通产品表现!$D:$D,'VU-6060-6P3CCT'!$A$2)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0</v>
      </c>
      <c r="D13" s="4">
        <f>SUM(Q13:W13)</f>
        <v>597.78</v>
      </c>
      <c r="E13" s="9">
        <f>SUM(F13:AJ13)</f>
        <v>895.67</v>
      </c>
      <c r="F13" s="9">
        <f>SUMIFS(亿数通产品表现!$AT:$AT,亿数通产品表现!$A:$A,'VU-6060-6P3CCT'!F1,亿数通产品表现!$D:$D,'VU-6060-6P3CCT'!$A$2)</f>
        <v>0</v>
      </c>
      <c r="G13" s="9">
        <f>SUMIFS(亿数通产品表现!$AT:$AT,亿数通产品表现!$A:$A,'VU-6060-6P3CCT'!G1,亿数通产品表现!$D:$D,'VU-6060-6P3CCT'!$A$2)</f>
        <v>297.89</v>
      </c>
      <c r="H13" s="9">
        <f>SUMIFS(亿数通产品表现!$AT:$AT,亿数通产品表现!$A:$A,'VU-6060-6P3CCT'!H1,亿数通产品表现!$D:$D,'VU-6060-6P3CCT'!$A$2)</f>
        <v>0</v>
      </c>
      <c r="I13" s="9">
        <f>SUMIFS(亿数通产品表现!$AT:$AT,亿数通产品表现!$A:$A,'VU-6060-6P3CCT'!I1,亿数通产品表现!$D:$D,'VU-6060-6P3CCT'!$A$2)</f>
        <v>0</v>
      </c>
      <c r="J13" s="9">
        <f>SUMIFS(亿数通产品表现!$AT:$AT,亿数通产品表现!$A:$A,'VU-6060-6P3CCT'!J1,亿数通产品表现!$D:$D,'VU-6060-6P3CCT'!$A$2)</f>
        <v>0</v>
      </c>
      <c r="K13" s="9">
        <f>SUMIFS(亿数通产品表现!$AT:$AT,亿数通产品表现!$A:$A,'VU-6060-6P3CCT'!K1,亿数通产品表现!$D:$D,'VU-6060-6P3CCT'!$A$2)</f>
        <v>0</v>
      </c>
      <c r="L13" s="9">
        <f>SUMIFS(亿数通产品表现!$AT:$AT,亿数通产品表现!$A:$A,'VU-6060-6P3CCT'!L1,亿数通产品表现!$D:$D,'VU-6060-6P3CCT'!$A$2)</f>
        <v>0</v>
      </c>
      <c r="M13" s="9">
        <f>SUMIFS(亿数通产品表现!$AT:$AT,亿数通产品表现!$A:$A,'VU-6060-6P3CCT'!M1,亿数通产品表现!$D:$D,'VU-6060-6P3CCT'!$A$2)</f>
        <v>0</v>
      </c>
      <c r="N13" s="9">
        <f>SUMIFS(亿数通产品表现!$AT:$AT,亿数通产品表现!$A:$A,'VU-6060-6P3CCT'!N1,亿数通产品表现!$D:$D,'VU-6060-6P3CCT'!$A$2)</f>
        <v>0</v>
      </c>
      <c r="O13" s="9">
        <f>SUMIFS(亿数通产品表现!$AT:$AT,亿数通产品表现!$A:$A,'VU-6060-6P3CCT'!O1,亿数通产品表现!$D:$D,'VU-6060-6P3CCT'!$A$2)</f>
        <v>0</v>
      </c>
      <c r="P13" s="9">
        <f>SUMIFS(亿数通产品表现!$AT:$AT,亿数通产品表现!$A:$A,'VU-6060-6P3CCT'!P1,亿数通产品表现!$D:$D,'VU-6060-6P3CCT'!$A$2)</f>
        <v>0</v>
      </c>
      <c r="Q13" s="9">
        <f>SUMIFS(亿数通产品表现!$AT:$AT,亿数通产品表现!$A:$A,'VU-6060-6P3CCT'!Q1,亿数通产品表现!$D:$D,'VU-6060-6P3CCT'!$A$2)</f>
        <v>0</v>
      </c>
      <c r="R13" s="9">
        <f>SUMIFS(亿数通产品表现!$AT:$AT,亿数通产品表现!$A:$A,'VU-6060-6P3CCT'!R1,亿数通产品表现!$D:$D,'VU-6060-6P3CCT'!$A$2)</f>
        <v>597.78</v>
      </c>
      <c r="S13" s="9">
        <f>SUMIFS(亿数通产品表现!$AT:$AT,亿数通产品表现!$A:$A,'VU-6060-6P3CCT'!S1,亿数通产品表现!$D:$D,'VU-6060-6P3CCT'!$A$2)</f>
        <v>0</v>
      </c>
      <c r="T13" s="9">
        <f>SUMIFS(亿数通产品表现!$AT:$AT,亿数通产品表现!$A:$A,'VU-6060-6P3CCT'!T1,亿数通产品表现!$D:$D,'VU-6060-6P3CCT'!$A$2)</f>
        <v>0</v>
      </c>
      <c r="U13" s="9">
        <f>SUMIFS(亿数通产品表现!$AT:$AT,亿数通产品表现!$A:$A,'VU-6060-6P3CCT'!U1,亿数通产品表现!$D:$D,'VU-6060-6P3CCT'!$A$2)</f>
        <v>0</v>
      </c>
      <c r="V13" s="9">
        <f>SUMIFS(亿数通产品表现!$AT:$AT,亿数通产品表现!$A:$A,'VU-6060-6P3CCT'!V1,亿数通产品表现!$D:$D,'VU-6060-6P3CCT'!$A$2)</f>
        <v>0</v>
      </c>
      <c r="W13" s="9">
        <f>SUMIFS(亿数通产品表现!$AT:$AT,亿数通产品表现!$A:$A,'VU-6060-6P3CCT'!W1,亿数通产品表现!$D:$D,'VU-6060-6P3CCT'!$A$2)</f>
        <v>0</v>
      </c>
      <c r="X13" s="9">
        <f>SUMIFS(亿数通产品表现!$AT:$AT,亿数通产品表现!$A:$A,'VU-6060-6P3CCT'!X1,亿数通产品表现!$D:$D,'VU-6060-6P3CCT'!$A$2)</f>
        <v>0</v>
      </c>
      <c r="Y13" s="9">
        <f>SUMIFS(亿数通产品表现!$AT:$AT,亿数通产品表现!$A:$A,'VU-6060-6P3CCT'!Y1,亿数通产品表现!$D:$D,'VU-6060-6P3CCT'!$A$2)</f>
        <v>0</v>
      </c>
      <c r="Z13" s="9">
        <f>SUMIFS(亿数通产品表现!$AT:$AT,亿数通产品表现!$A:$A,'VU-6060-6P3CCT'!Z1,亿数通产品表现!$D:$D,'VU-6060-6P3CCT'!$A$2)</f>
        <v>0</v>
      </c>
      <c r="AA13" s="9">
        <f>SUMIFS(亿数通产品表现!$AT:$AT,亿数通产品表现!$A:$A,'VU-6060-6P3CCT'!AA1,亿数通产品表现!$D:$D,'VU-6060-6P3CCT'!$A$2)</f>
        <v>0</v>
      </c>
      <c r="AB13" s="9">
        <f>SUMIFS(亿数通产品表现!$AT:$AT,亿数通产品表现!$A:$A,'VU-6060-6P3CCT'!AB1,亿数通产品表现!$D:$D,'VU-6060-6P3CCT'!$A$2)</f>
        <v>0</v>
      </c>
      <c r="AC13" s="9">
        <f>SUMIFS(亿数通产品表现!$AT:$AT,亿数通产品表现!$A:$A,'VU-6060-6P3CCT'!AC1,亿数通产品表现!$D:$D,'VU-6060-6P3CCT'!$A$2)</f>
        <v>0</v>
      </c>
      <c r="AD13" s="9">
        <f>SUMIFS(亿数通产品表现!$AT:$AT,亿数通产品表现!$A:$A,'VU-6060-6P3CCT'!AD1,亿数通产品表现!$D:$D,'VU-6060-6P3CCT'!$A$2)</f>
        <v>0</v>
      </c>
      <c r="AE13" s="9">
        <f>SUMIFS(亿数通产品表现!$AT:$AT,亿数通产品表现!$A:$A,'VU-6060-6P3CCT'!AE1,亿数通产品表现!$D:$D,'VU-6060-6P3CCT'!$A$2)</f>
        <v>0</v>
      </c>
      <c r="AF13" s="9">
        <f>SUMIFS(亿数通产品表现!$AT:$AT,亿数通产品表现!$A:$A,'VU-6060-6P3CCT'!AF1,亿数通产品表现!$D:$D,'VU-6060-6P3CCT'!$A$2)</f>
        <v>0</v>
      </c>
      <c r="AG13" s="9">
        <f>SUMIFS(亿数通产品表现!$AT:$AT,亿数通产品表现!$A:$A,'VU-6060-6P3CCT'!AG1,亿数通产品表现!$D:$D,'VU-6060-6P3CCT'!$A$2)</f>
        <v>0</v>
      </c>
      <c r="AH13" s="9">
        <f>SUMIFS(亿数通产品表现!$AT:$AT,亿数通产品表现!$A:$A,'VU-6060-6P3CCT'!AH1,亿数通产品表现!$D:$D,'VU-6060-6P3CCT'!$A$2)</f>
        <v>0</v>
      </c>
      <c r="AI13" s="9">
        <f>SUMIFS(亿数通产品表现!$AT:$AT,亿数通产品表现!$A:$A,'VU-6060-6P3CCT'!AI1,亿数通产品表现!$D:$D,'VU-6060-6P3CCT'!$A$2)</f>
        <v>0</v>
      </c>
      <c r="AJ13" s="9">
        <f>SUMIFS(亿数通产品表现!$AT:$AT,亿数通产品表现!$A:$A,'VU-6060-6P3CCT'!AJ1,亿数通产品表现!$D:$D,'VU-6060-6P3CCT'!$A$2)</f>
        <v>0</v>
      </c>
    </row>
    <row r="14" ht="38" customHeight="1" spans="1:36" s="2" customFormat="1" x14ac:dyDescent="0.25">
      <c r="A14" s="26"/>
      <c r="B14" s="27" t="s">
        <v>28</v>
      </c>
      <c r="C14" s="22" t="e">
        <f>C12/C3</f>
        <v>#DIV/0!</v>
      </c>
      <c r="D14" s="22">
        <f>D12/D3</f>
        <v>1</v>
      </c>
      <c r="E14" s="22">
        <f>E12/E3</f>
        <v>1</v>
      </c>
      <c r="F14" s="9">
        <f>SUMIFS(亿数通产品表现!$BD:$BD,亿数通产品表现!$A:$A,'VU-6060-6P3CCT'!F1,亿数通产品表现!$D:$D,'VU-6060-6P3CCT'!$A$2)</f>
        <v>0</v>
      </c>
      <c r="G14" s="9">
        <f>SUMIFS(亿数通产品表现!$BD:$BD,亿数通产品表现!$A:$A,'VU-6060-6P3CCT'!G1,亿数通产品表现!$D:$D,'VU-6060-6P3CCT'!$A$2)</f>
        <v>0</v>
      </c>
      <c r="H14" s="9">
        <f>SUMIFS(亿数通产品表现!$BD:$BD,亿数通产品表现!$A:$A,'VU-6060-6P3CCT'!H1,亿数通产品表现!$D:$D,'VU-6060-6P3CCT'!$A$2)</f>
        <v>0</v>
      </c>
      <c r="I14" s="9">
        <f>SUMIFS(亿数通产品表现!$BD:$BD,亿数通产品表现!$A:$A,'VU-6060-6P3CCT'!I1,亿数通产品表现!$D:$D,'VU-6060-6P3CCT'!$A$2)</f>
        <v>0</v>
      </c>
      <c r="J14" s="9">
        <f>SUMIFS(亿数通产品表现!$BD:$BD,亿数通产品表现!$A:$A,'VU-6060-6P3CCT'!J1,亿数通产品表现!$D:$D,'VU-6060-6P3CCT'!$A$2)</f>
        <v>0</v>
      </c>
      <c r="K14" s="9">
        <f>SUMIFS(亿数通产品表现!$BD:$BD,亿数通产品表现!$A:$A,'VU-6060-6P3CCT'!K1,亿数通产品表现!$D:$D,'VU-6060-6P3CCT'!$A$2)</f>
        <v>0</v>
      </c>
      <c r="L14" s="9">
        <f>SUMIFS(亿数通产品表现!$BD:$BD,亿数通产品表现!$A:$A,'VU-6060-6P3CCT'!L1,亿数通产品表现!$D:$D,'VU-6060-6P3CCT'!$A$2)</f>
        <v>0</v>
      </c>
      <c r="M14" s="9">
        <f>SUMIFS(亿数通产品表现!$BD:$BD,亿数通产品表现!$A:$A,'VU-6060-6P3CCT'!M1,亿数通产品表现!$D:$D,'VU-6060-6P3CCT'!$A$2)</f>
        <v>0</v>
      </c>
      <c r="N14" s="9">
        <f>SUMIFS(亿数通产品表现!$BD:$BD,亿数通产品表现!$A:$A,'VU-6060-6P3CCT'!N1,亿数通产品表现!$D:$D,'VU-6060-6P3CCT'!$A$2)</f>
        <v>0</v>
      </c>
      <c r="O14" s="9">
        <f>SUMIFS(亿数通产品表现!$BD:$BD,亿数通产品表现!$A:$A,'VU-6060-6P3CCT'!O1,亿数通产品表现!$D:$D,'VU-6060-6P3CCT'!$A$2)</f>
        <v>0</v>
      </c>
      <c r="P14" s="9">
        <f>SUMIFS(亿数通产品表现!$BD:$BD,亿数通产品表现!$A:$A,'VU-6060-6P3CCT'!P1,亿数通产品表现!$D:$D,'VU-6060-6P3CCT'!$A$2)</f>
        <v>0</v>
      </c>
      <c r="Q14" s="9">
        <f>SUMIFS(亿数通产品表现!$BD:$BD,亿数通产品表现!$A:$A,'VU-6060-6P3CCT'!Q1,亿数通产品表现!$D:$D,'VU-6060-6P3CCT'!$A$2)</f>
        <v>0</v>
      </c>
      <c r="R14" s="9">
        <f>SUMIFS(亿数通产品表现!$BD:$BD,亿数通产品表现!$A:$A,'VU-6060-6P3CCT'!R1,亿数通产品表现!$D:$D,'VU-6060-6P3CCT'!$A$2)</f>
        <v>0</v>
      </c>
      <c r="S14" s="9">
        <f>SUMIFS(亿数通产品表现!$BD:$BD,亿数通产品表现!$A:$A,'VU-6060-6P3CCT'!S1,亿数通产品表现!$D:$D,'VU-6060-6P3CCT'!$A$2)</f>
        <v>0</v>
      </c>
      <c r="T14" s="9">
        <f>SUMIFS(亿数通产品表现!$BD:$BD,亿数通产品表现!$A:$A,'VU-6060-6P3CCT'!T1,亿数通产品表现!$D:$D,'VU-6060-6P3CCT'!$A$2)</f>
        <v>0</v>
      </c>
      <c r="U14" s="9">
        <f>SUMIFS(亿数通产品表现!$BD:$BD,亿数通产品表现!$A:$A,'VU-6060-6P3CCT'!U1,亿数通产品表现!$D:$D,'VU-6060-6P3CCT'!$A$2)</f>
        <v>0</v>
      </c>
      <c r="V14" s="9">
        <f>SUMIFS(亿数通产品表现!$BD:$BD,亿数通产品表现!$A:$A,'VU-6060-6P3CCT'!V1,亿数通产品表现!$D:$D,'VU-6060-6P3CCT'!$A$2)</f>
        <v>0</v>
      </c>
      <c r="W14" s="9">
        <f>SUMIFS(亿数通产品表现!$BD:$BD,亿数通产品表现!$A:$A,'VU-6060-6P3CCT'!W1,亿数通产品表现!$D:$D,'VU-6060-6P3CCT'!$A$2)</f>
        <v>0</v>
      </c>
      <c r="X14" s="9">
        <f>SUMIFS(亿数通产品表现!$BD:$BD,亿数通产品表现!$A:$A,'VU-6060-6P3CCT'!X1,亿数通产品表现!$D:$D,'VU-6060-6P3CCT'!$A$2)</f>
        <v>0</v>
      </c>
      <c r="Y14" s="9">
        <f>SUMIFS(亿数通产品表现!$BD:$BD,亿数通产品表现!$A:$A,'VU-6060-6P3CCT'!Y1,亿数通产品表现!$D:$D,'VU-6060-6P3CCT'!$A$2)</f>
        <v>0</v>
      </c>
      <c r="Z14" s="9">
        <f>SUMIFS(亿数通产品表现!$BD:$BD,亿数通产品表现!$A:$A,'VU-6060-6P3CCT'!Z1,亿数通产品表现!$D:$D,'VU-6060-6P3CCT'!$A$2)</f>
        <v>0</v>
      </c>
      <c r="AA14" s="9">
        <f>SUMIFS(亿数通产品表现!$BD:$BD,亿数通产品表现!$A:$A,'VU-6060-6P3CCT'!AA1,亿数通产品表现!$D:$D,'VU-6060-6P3CCT'!$A$2)</f>
        <v>0</v>
      </c>
      <c r="AB14" s="9">
        <f>SUMIFS(亿数通产品表现!$BD:$BD,亿数通产品表现!$A:$A,'VU-6060-6P3CCT'!AB1,亿数通产品表现!$D:$D,'VU-6060-6P3CCT'!$A$2)</f>
        <v>0</v>
      </c>
      <c r="AC14" s="9">
        <f>SUMIFS(亿数通产品表现!$BD:$BD,亿数通产品表现!$A:$A,'VU-6060-6P3CCT'!AC1,亿数通产品表现!$D:$D,'VU-6060-6P3CCT'!$A$2)</f>
        <v>0</v>
      </c>
      <c r="AD14" s="9">
        <f>SUMIFS(亿数通产品表现!$BD:$BD,亿数通产品表现!$A:$A,'VU-6060-6P3CCT'!AD1,亿数通产品表现!$D:$D,'VU-6060-6P3CCT'!$A$2)</f>
        <v>0</v>
      </c>
      <c r="AE14" s="9">
        <f>SUMIFS(亿数通产品表现!$BD:$BD,亿数通产品表现!$A:$A,'VU-6060-6P3CCT'!AE1,亿数通产品表现!$D:$D,'VU-6060-6P3CCT'!$A$2)</f>
        <v>0</v>
      </c>
      <c r="AF14" s="9">
        <f>SUMIFS(亿数通产品表现!$BD:$BD,亿数通产品表现!$A:$A,'VU-6060-6P3CCT'!AF1,亿数通产品表现!$D:$D,'VU-6060-6P3CCT'!$A$2)</f>
        <v>0</v>
      </c>
      <c r="AG14" s="9">
        <f>SUMIFS(亿数通产品表现!$BD:$BD,亿数通产品表现!$A:$A,'VU-6060-6P3CCT'!AG1,亿数通产品表现!$D:$D,'VU-6060-6P3CCT'!$A$2)</f>
        <v>0</v>
      </c>
      <c r="AH14" s="9">
        <f>SUMIFS(亿数通产品表现!$BD:$BD,亿数通产品表现!$A:$A,'VU-6060-6P3CCT'!AH1,亿数通产品表现!$D:$D,'VU-6060-6P3CCT'!$A$2)</f>
        <v>0</v>
      </c>
      <c r="AI14" s="9">
        <f>SUMIFS(亿数通产品表现!$BD:$BD,亿数通产品表现!$A:$A,'VU-6060-6P3CCT'!AI1,亿数通产品表现!$D:$D,'VU-6060-6P3CCT'!$A$2)</f>
        <v>0</v>
      </c>
      <c r="AJ14" s="9">
        <f>SUMIFS(亿数通产品表现!$BD:$BD,亿数通产品表现!$A:$A,'VU-6060-6P3CCT'!AJ1,亿数通产品表现!$D:$D,'VU-6060-6P3CCT'!$A$2)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10</v>
      </c>
      <c r="D15" s="9">
        <f>D8-D18</f>
        <v>-7</v>
      </c>
      <c r="E15" s="9">
        <f>E8-E18</f>
        <v>4</v>
      </c>
      <c r="F15" s="9">
        <f t="shared" ref="F15:AJ15" si="4">F8-F18</f>
        <v>2</v>
      </c>
      <c r="G15" s="9">
        <f t="shared" si="4"/>
        <v>1</v>
      </c>
      <c r="H15" s="9">
        <f t="shared" si="4"/>
        <v>-3</v>
      </c>
      <c r="I15" s="9">
        <f t="shared" si="4"/>
        <v>-4</v>
      </c>
      <c r="J15" s="9">
        <f t="shared" si="4"/>
        <v>0</v>
      </c>
      <c r="K15" s="9">
        <f t="shared" si="4"/>
        <v>3</v>
      </c>
      <c r="L15" s="9">
        <f t="shared" si="4"/>
        <v>6</v>
      </c>
      <c r="M15" s="9">
        <f t="shared" si="4"/>
        <v>5</v>
      </c>
      <c r="N15" s="9">
        <f t="shared" si="4"/>
        <v>0</v>
      </c>
      <c r="O15" s="9">
        <f t="shared" si="4"/>
        <v>0</v>
      </c>
      <c r="P15" s="9">
        <f t="shared" si="4"/>
        <v>1</v>
      </c>
      <c r="Q15" s="9">
        <f t="shared" si="4"/>
        <v>0</v>
      </c>
      <c r="R15" s="9">
        <f t="shared" si="4"/>
        <v>-1</v>
      </c>
      <c r="S15" s="9">
        <f t="shared" si="4"/>
        <v>-3</v>
      </c>
      <c r="T15" s="9">
        <f t="shared" si="4"/>
        <v>1</v>
      </c>
      <c r="U15" s="9">
        <f t="shared" si="4"/>
        <v>-4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</v>
      </c>
      <c r="D16" s="22">
        <f>D11/D15</f>
        <v>-0.14285714285714285</v>
      </c>
      <c r="E16" s="22">
        <f>E11/E15</f>
        <v>0.5</v>
      </c>
      <c r="F16" s="22">
        <f t="shared" ref="F16:AJ16" si="5">F11/F15</f>
        <v>0</v>
      </c>
      <c r="G16" s="22">
        <f t="shared" si="5"/>
        <v>1</v>
      </c>
      <c r="H16" s="22">
        <f t="shared" si="5"/>
        <v>0</v>
      </c>
      <c r="I16" s="22">
        <f t="shared" si="5"/>
        <v>0</v>
      </c>
      <c r="J16" s="22" t="e">
        <f t="shared" si="5"/>
        <v>#DIV/0!</v>
      </c>
      <c r="K16" s="22">
        <f t="shared" si="5"/>
        <v>0</v>
      </c>
      <c r="L16" s="22">
        <f t="shared" si="5"/>
        <v>0</v>
      </c>
      <c r="M16" s="22">
        <f t="shared" si="5"/>
        <v>0</v>
      </c>
      <c r="N16" s="22" t="e">
        <f t="shared" si="5"/>
        <v>#DIV/0!</v>
      </c>
      <c r="O16" s="22" t="e">
        <f t="shared" si="5"/>
        <v>#DIV/0!</v>
      </c>
      <c r="P16" s="22">
        <f t="shared" si="5"/>
        <v>0</v>
      </c>
      <c r="Q16" s="22" t="e">
        <f t="shared" si="5"/>
        <v>#DIV/0!</v>
      </c>
      <c r="R16" s="22">
        <f t="shared" si="5"/>
        <v>-1</v>
      </c>
      <c r="S16" s="22">
        <f t="shared" si="5"/>
        <v>0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12197</v>
      </c>
      <c r="D17" s="30">
        <f>SUM(Q17:W17)</f>
        <v>11805</v>
      </c>
      <c r="E17" s="31">
        <f>SUM(F17:AJ17)</f>
        <v>33824</v>
      </c>
      <c r="F17" s="31">
        <f>SUMIFS(亿数通产品表现!$V:$V,亿数通产品表现!$A:$A,'VU-6060-6P3CCT'!F1,亿数通产品表现!$D:$D,'VU-6060-6P3CCT'!$A$2)</f>
        <v>3159</v>
      </c>
      <c r="G17" s="31">
        <f>SUMIFS(亿数通产品表现!$V:$V,亿数通产品表现!$A:$A,'VU-6060-6P3CCT'!G1,亿数通产品表现!$D:$D,'VU-6060-6P3CCT'!$A$2)</f>
        <v>2438</v>
      </c>
      <c r="H17" s="31">
        <f>SUMIFS(亿数通产品表现!$V:$V,亿数通产品表现!$A:$A,'VU-6060-6P3CCT'!H1,亿数通产品表现!$D:$D,'VU-6060-6P3CCT'!$A$2)</f>
        <v>2556</v>
      </c>
      <c r="I17" s="31">
        <f>SUMIFS(亿数通产品表现!$V:$V,亿数通产品表现!$A:$A,'VU-6060-6P3CCT'!I1,亿数通产品表现!$D:$D,'VU-6060-6P3CCT'!$A$2)</f>
        <v>2817</v>
      </c>
      <c r="J17" s="31">
        <f>SUMIFS(亿数通产品表现!$V:$V,亿数通产品表现!$A:$A,'VU-6060-6P3CCT'!J1,亿数通产品表现!$D:$D,'VU-6060-6P3CCT'!$A$2)</f>
        <v>1711</v>
      </c>
      <c r="K17" s="31">
        <f>SUMIFS(亿数通产品表现!$V:$V,亿数通产品表现!$A:$A,'VU-6060-6P3CCT'!K1,亿数通产品表现!$D:$D,'VU-6060-6P3CCT'!$A$2)</f>
        <v>1924</v>
      </c>
      <c r="L17" s="31">
        <f>SUMIFS(亿数通产品表现!$V:$V,亿数通产品表现!$A:$A,'VU-6060-6P3CCT'!L1,亿数通产品表现!$D:$D,'VU-6060-6P3CCT'!$A$2)</f>
        <v>1552</v>
      </c>
      <c r="M17" s="31">
        <f>SUMIFS(亿数通产品表现!$V:$V,亿数通产品表现!$A:$A,'VU-6060-6P3CCT'!M1,亿数通产品表现!$D:$D,'VU-6060-6P3CCT'!$A$2)</f>
        <v>1617</v>
      </c>
      <c r="N17" s="31">
        <f>SUMIFS(亿数通产品表现!$V:$V,亿数通产品表现!$A:$A,'VU-6060-6P3CCT'!N1,亿数通产品表现!$D:$D,'VU-6060-6P3CCT'!$A$2)</f>
        <v>1224</v>
      </c>
      <c r="O17" s="31">
        <f>SUMIFS(亿数通产品表现!$V:$V,亿数通产品表现!$A:$A,'VU-6060-6P3CCT'!O1,亿数通产品表现!$D:$D,'VU-6060-6P3CCT'!$A$2)</f>
        <v>1352</v>
      </c>
      <c r="P17" s="31">
        <f>SUMIFS(亿数通产品表现!$V:$V,亿数通产品表现!$A:$A,'VU-6060-6P3CCT'!P1,亿数通产品表现!$D:$D,'VU-6060-6P3CCT'!$A$2)</f>
        <v>1669</v>
      </c>
      <c r="Q17" s="31">
        <f>SUMIFS(亿数通产品表现!$V:$V,亿数通产品表现!$A:$A,'VU-6060-6P3CCT'!Q1,亿数通产品表现!$D:$D,'VU-6060-6P3CCT'!$A$2)</f>
        <v>2535</v>
      </c>
      <c r="R17" s="31">
        <f>SUMIFS(亿数通产品表现!$V:$V,亿数通产品表现!$A:$A,'VU-6060-6P3CCT'!R1,亿数通产品表现!$D:$D,'VU-6060-6P3CCT'!$A$2)</f>
        <v>2393</v>
      </c>
      <c r="S17" s="31">
        <f>SUMIFS(亿数通产品表现!$V:$V,亿数通产品表现!$A:$A,'VU-6060-6P3CCT'!S1,亿数通产品表现!$D:$D,'VU-6060-6P3CCT'!$A$2)</f>
        <v>2897</v>
      </c>
      <c r="T17" s="31">
        <f>SUMIFS(亿数通产品表现!$V:$V,亿数通产品表现!$A:$A,'VU-6060-6P3CCT'!T1,亿数通产品表现!$D:$D,'VU-6060-6P3CCT'!$A$2)</f>
        <v>1887</v>
      </c>
      <c r="U17" s="31">
        <f>SUMIFS(亿数通产品表现!$V:$V,亿数通产品表现!$A:$A,'VU-6060-6P3CCT'!U1,亿数通产品表现!$D:$D,'VU-6060-6P3CCT'!$A$2)</f>
        <v>2093</v>
      </c>
      <c r="V17" s="31">
        <f>SUMIFS(亿数通产品表现!$V:$V,亿数通产品表现!$A:$A,'VU-6060-6P3CCT'!V1,亿数通产品表现!$D:$D,'VU-6060-6P3CCT'!$A$2)</f>
        <v>0</v>
      </c>
      <c r="W17" s="31">
        <f>SUMIFS(亿数通产品表现!$V:$V,亿数通产品表现!$A:$A,'VU-6060-6P3CCT'!W1,亿数通产品表现!$D:$D,'VU-6060-6P3CCT'!$A$2)</f>
        <v>0</v>
      </c>
      <c r="X17" s="31">
        <f>SUMIFS(亿数通产品表现!$V:$V,亿数通产品表现!$A:$A,'VU-6060-6P3CCT'!X1,亿数通产品表现!$D:$D,'VU-6060-6P3CCT'!$A$2)</f>
        <v>0</v>
      </c>
      <c r="Y17" s="31">
        <f>SUMIFS(亿数通产品表现!$V:$V,亿数通产品表现!$A:$A,'VU-6060-6P3CCT'!Y1,亿数通产品表现!$D:$D,'VU-6060-6P3CCT'!$A$2)</f>
        <v>0</v>
      </c>
      <c r="Z17" s="31">
        <f>SUMIFS(亿数通产品表现!$V:$V,亿数通产品表现!$A:$A,'VU-6060-6P3CCT'!Z1,亿数通产品表现!$D:$D,'VU-6060-6P3CCT'!$A$2)</f>
        <v>0</v>
      </c>
      <c r="AA17" s="31">
        <f>SUMIFS(亿数通产品表现!$V:$V,亿数通产品表现!$A:$A,'VU-6060-6P3CCT'!AA1,亿数通产品表现!$D:$D,'VU-6060-6P3CCT'!$A$2)</f>
        <v>0</v>
      </c>
      <c r="AB17" s="31">
        <f>SUMIFS(亿数通产品表现!$V:$V,亿数通产品表现!$A:$A,'VU-6060-6P3CCT'!AB1,亿数通产品表现!$D:$D,'VU-6060-6P3CCT'!$A$2)</f>
        <v>0</v>
      </c>
      <c r="AC17" s="31">
        <f>SUMIFS(亿数通产品表现!$V:$V,亿数通产品表现!$A:$A,'VU-6060-6P3CCT'!AC1,亿数通产品表现!$D:$D,'VU-6060-6P3CCT'!$A$2)</f>
        <v>0</v>
      </c>
      <c r="AD17" s="31">
        <f>SUMIFS(亿数通产品表现!$V:$V,亿数通产品表现!$A:$A,'VU-6060-6P3CCT'!AD1,亿数通产品表现!$D:$D,'VU-6060-6P3CCT'!$A$2)</f>
        <v>0</v>
      </c>
      <c r="AE17" s="31">
        <f>SUMIFS(亿数通产品表现!$V:$V,亿数通产品表现!$A:$A,'VU-6060-6P3CCT'!AE1,亿数通产品表现!$D:$D,'VU-6060-6P3CCT'!$A$2)</f>
        <v>0</v>
      </c>
      <c r="AF17" s="31">
        <f>SUMIFS(亿数通产品表现!$V:$V,亿数通产品表现!$A:$A,'VU-6060-6P3CCT'!AF1,亿数通产品表现!$D:$D,'VU-6060-6P3CCT'!$A$2)</f>
        <v>0</v>
      </c>
      <c r="AG17" s="31">
        <f>SUMIFS(亿数通产品表现!$V:$V,亿数通产品表现!$A:$A,'VU-6060-6P3CCT'!AG1,亿数通产品表现!$D:$D,'VU-6060-6P3CCT'!$A$2)</f>
        <v>0</v>
      </c>
      <c r="AH17" s="31">
        <f>SUMIFS(亿数通产品表现!$V:$V,亿数通产品表现!$A:$A,'VU-6060-6P3CCT'!AH1,亿数通产品表现!$D:$D,'VU-6060-6P3CCT'!$A$2)</f>
        <v>0</v>
      </c>
      <c r="AI17" s="31">
        <f>SUMIFS(亿数通产品表现!$V:$V,亿数通产品表现!$A:$A,'VU-6060-6P3CCT'!AI1,亿数通产品表现!$D:$D,'VU-6060-6P3CCT'!$A$2)</f>
        <v>0</v>
      </c>
      <c r="AJ17" s="31">
        <f>SUMIFS(亿数通产品表现!$V:$V,亿数通产品表现!$A:$A,'VU-6060-6P3CCT'!AJ1,亿数通产品表现!$D:$D,'VU-6060-6P3CCT'!$A$2)</f>
        <v>0</v>
      </c>
    </row>
    <row r="18" ht="19" customHeight="1" spans="1:36" x14ac:dyDescent="0.25">
      <c r="A18" s="32"/>
      <c r="B18" s="4" t="s">
        <v>33</v>
      </c>
      <c r="C18" s="4">
        <f>SUM(I18:O18)</f>
        <v>28</v>
      </c>
      <c r="D18" s="4">
        <f>SUM(Q18:W18)</f>
        <v>24</v>
      </c>
      <c r="E18" s="9">
        <f>SUM(F18:AJ18)</f>
        <v>76</v>
      </c>
      <c r="F18" s="9">
        <f>SUMIFS(亿数通产品表现!$W:$W,亿数通产品表现!$A:$A,'VU-6060-6P3CCT'!F1,亿数通产品表现!$D:$D,'VU-6060-6P3CCT'!$A$2)</f>
        <v>7</v>
      </c>
      <c r="G18" s="9">
        <f>SUMIFS(亿数通产品表现!$W:$W,亿数通产品表现!$A:$A,'VU-6060-6P3CCT'!G1,亿数通产品表现!$D:$D,'VU-6060-6P3CCT'!$A$2)</f>
        <v>6</v>
      </c>
      <c r="H18" s="9">
        <f>SUMIFS(亿数通产品表现!$W:$W,亿数通产品表现!$A:$A,'VU-6060-6P3CCT'!H1,亿数通产品表现!$D:$D,'VU-6060-6P3CCT'!$A$2)</f>
        <v>8</v>
      </c>
      <c r="I18" s="9">
        <f>SUMIFS(亿数通产品表现!$W:$W,亿数通产品表现!$A:$A,'VU-6060-6P3CCT'!I1,亿数通产品表现!$D:$D,'VU-6060-6P3CCT'!$A$2)</f>
        <v>11</v>
      </c>
      <c r="J18" s="9">
        <f>SUMIFS(亿数通产品表现!$W:$W,亿数通产品表现!$A:$A,'VU-6060-6P3CCT'!J1,亿数通产品表现!$D:$D,'VU-6060-6P3CCT'!$A$2)</f>
        <v>7</v>
      </c>
      <c r="K18" s="9">
        <f>SUMIFS(亿数通产品表现!$W:$W,亿数通产品表现!$A:$A,'VU-6060-6P3CCT'!K1,亿数通产品表现!$D:$D,'VU-6060-6P3CCT'!$A$2)</f>
        <v>0</v>
      </c>
      <c r="L18" s="9">
        <f>SUMIFS(亿数通产品表现!$W:$W,亿数通产品表现!$A:$A,'VU-6060-6P3CCT'!L1,亿数通产品表现!$D:$D,'VU-6060-6P3CCT'!$A$2)</f>
        <v>4</v>
      </c>
      <c r="M18" s="9">
        <f>SUMIFS(亿数通产品表现!$W:$W,亿数通产品表现!$A:$A,'VU-6060-6P3CCT'!M1,亿数通产品表现!$D:$D,'VU-6060-6P3CCT'!$A$2)</f>
        <v>3</v>
      </c>
      <c r="N18" s="9">
        <f>SUMIFS(亿数通产品表现!$W:$W,亿数通产品表现!$A:$A,'VU-6060-6P3CCT'!N1,亿数通产品表现!$D:$D,'VU-6060-6P3CCT'!$A$2)</f>
        <v>1</v>
      </c>
      <c r="O18" s="9">
        <f>SUMIFS(亿数通产品表现!$W:$W,亿数通产品表现!$A:$A,'VU-6060-6P3CCT'!O1,亿数通产品表现!$D:$D,'VU-6060-6P3CCT'!$A$2)</f>
        <v>2</v>
      </c>
      <c r="P18" s="9">
        <f>SUMIFS(亿数通产品表现!$W:$W,亿数通产品表现!$A:$A,'VU-6060-6P3CCT'!P1,亿数通产品表现!$D:$D,'VU-6060-6P3CCT'!$A$2)</f>
        <v>3</v>
      </c>
      <c r="Q18" s="9">
        <f>SUMIFS(亿数通产品表现!$W:$W,亿数通产品表现!$A:$A,'VU-6060-6P3CCT'!Q1,亿数通产品表现!$D:$D,'VU-6060-6P3CCT'!$A$2)</f>
        <v>5</v>
      </c>
      <c r="R18" s="9">
        <f>SUMIFS(亿数通产品表现!$W:$W,亿数通产品表现!$A:$A,'VU-6060-6P3CCT'!R1,亿数通产品表现!$D:$D,'VU-6060-6P3CCT'!$A$2)</f>
        <v>7</v>
      </c>
      <c r="S18" s="9">
        <f>SUMIFS(亿数通产品表现!$W:$W,亿数通产品表现!$A:$A,'VU-6060-6P3CCT'!S1,亿数通产品表现!$D:$D,'VU-6060-6P3CCT'!$A$2)</f>
        <v>7</v>
      </c>
      <c r="T18" s="9">
        <f>SUMIFS(亿数通产品表现!$W:$W,亿数通产品表现!$A:$A,'VU-6060-6P3CCT'!T1,亿数通产品表现!$D:$D,'VU-6060-6P3CCT'!$A$2)</f>
        <v>1</v>
      </c>
      <c r="U18" s="9">
        <f>SUMIFS(亿数通产品表现!$W:$W,亿数通产品表现!$A:$A,'VU-6060-6P3CCT'!U1,亿数通产品表现!$D:$D,'VU-6060-6P3CCT'!$A$2)</f>
        <v>4</v>
      </c>
      <c r="V18" s="9">
        <f>SUMIFS(亿数通产品表现!$W:$W,亿数通产品表现!$A:$A,'VU-6060-6P3CCT'!V1,亿数通产品表现!$D:$D,'VU-6060-6P3CCT'!$A$2)</f>
        <v>0</v>
      </c>
      <c r="W18" s="9">
        <f>SUMIFS(亿数通产品表现!$W:$W,亿数通产品表现!$A:$A,'VU-6060-6P3CCT'!W1,亿数通产品表现!$D:$D,'VU-6060-6P3CCT'!$A$2)</f>
        <v>0</v>
      </c>
      <c r="X18" s="9">
        <f>SUMIFS(亿数通产品表现!$W:$W,亿数通产品表现!$A:$A,'VU-6060-6P3CCT'!X1,亿数通产品表现!$D:$D,'VU-6060-6P3CCT'!$A$2)</f>
        <v>0</v>
      </c>
      <c r="Y18" s="9">
        <f>SUMIFS(亿数通产品表现!$W:$W,亿数通产品表现!$A:$A,'VU-6060-6P3CCT'!Y1,亿数通产品表现!$D:$D,'VU-6060-6P3CCT'!$A$2)</f>
        <v>0</v>
      </c>
      <c r="Z18" s="9">
        <f>SUMIFS(亿数通产品表现!$W:$W,亿数通产品表现!$A:$A,'VU-6060-6P3CCT'!Z1,亿数通产品表现!$D:$D,'VU-6060-6P3CCT'!$A$2)</f>
        <v>0</v>
      </c>
      <c r="AA18" s="9">
        <f>SUMIFS(亿数通产品表现!$W:$W,亿数通产品表现!$A:$A,'VU-6060-6P3CCT'!AA1,亿数通产品表现!$D:$D,'VU-6060-6P3CCT'!$A$2)</f>
        <v>0</v>
      </c>
      <c r="AB18" s="9">
        <f>SUMIFS(亿数通产品表现!$W:$W,亿数通产品表现!$A:$A,'VU-6060-6P3CCT'!AB1,亿数通产品表现!$D:$D,'VU-6060-6P3CCT'!$A$2)</f>
        <v>0</v>
      </c>
      <c r="AC18" s="9">
        <f>SUMIFS(亿数通产品表现!$W:$W,亿数通产品表现!$A:$A,'VU-6060-6P3CCT'!AC1,亿数通产品表现!$D:$D,'VU-6060-6P3CCT'!$A$2)</f>
        <v>0</v>
      </c>
      <c r="AD18" s="9">
        <f>SUMIFS(亿数通产品表现!$W:$W,亿数通产品表现!$A:$A,'VU-6060-6P3CCT'!AD1,亿数通产品表现!$D:$D,'VU-6060-6P3CCT'!$A$2)</f>
        <v>0</v>
      </c>
      <c r="AE18" s="9">
        <f>SUMIFS(亿数通产品表现!$W:$W,亿数通产品表现!$A:$A,'VU-6060-6P3CCT'!AE1,亿数通产品表现!$D:$D,'VU-6060-6P3CCT'!$A$2)</f>
        <v>0</v>
      </c>
      <c r="AF18" s="9">
        <f>SUMIFS(亿数通产品表现!$W:$W,亿数通产品表现!$A:$A,'VU-6060-6P3CCT'!AF1,亿数通产品表现!$D:$D,'VU-6060-6P3CCT'!$A$2)</f>
        <v>0</v>
      </c>
      <c r="AG18" s="9">
        <f>SUMIFS(亿数通产品表现!$W:$W,亿数通产品表现!$A:$A,'VU-6060-6P3CCT'!AG1,亿数通产品表现!$D:$D,'VU-6060-6P3CCT'!$A$2)</f>
        <v>0</v>
      </c>
      <c r="AH18" s="9">
        <f>SUMIFS(亿数通产品表现!$W:$W,亿数通产品表现!$A:$A,'VU-6060-6P3CCT'!AH1,亿数通产品表现!$D:$D,'VU-6060-6P3CCT'!$A$2)</f>
        <v>0</v>
      </c>
      <c r="AI18" s="9">
        <f>SUMIFS(亿数通产品表现!$W:$W,亿数通产品表现!$A:$A,'VU-6060-6P3CCT'!AI1,亿数通产品表现!$D:$D,'VU-6060-6P3CCT'!$A$2)</f>
        <v>0</v>
      </c>
      <c r="AJ18" s="9">
        <f>SUMIFS(亿数通产品表现!$W:$W,亿数通产品表现!$A:$A,'VU-6060-6P3CCT'!AJ1,亿数通产品表现!$D:$D,'VU-6060-6P3CCT'!$A$2)</f>
        <v>0</v>
      </c>
    </row>
    <row r="19" ht="19" customHeight="1" spans="1:36" x14ac:dyDescent="0.25">
      <c r="A19" s="32"/>
      <c r="B19" s="33" t="s">
        <v>34</v>
      </c>
      <c r="C19" s="34">
        <f>C18/C17</f>
        <v>0.002295646470443552</v>
      </c>
      <c r="D19" s="34">
        <f>D18/D17</f>
        <v>0.0020330368487928843</v>
      </c>
      <c r="E19" s="35">
        <f>E18/E17</f>
        <v>0.002246925260170293</v>
      </c>
      <c r="F19" s="35">
        <f>SUMIFS(亿数通产品表现!$X:$X,亿数通产品表现!$A:$A,'VU-6060-6P3CCT'!F1,亿数通产品表现!$D:$D,'VU-6060-6P3CCT'!$A$2)</f>
        <v>0</v>
      </c>
      <c r="G19" s="35">
        <f>SUMIFS(亿数通产品表现!$X:$X,亿数通产品表现!$A:$A,'VU-6060-6P3CCT'!G1,亿数通产品表现!$D:$D,'VU-6060-6P3CCT'!$A$2)</f>
        <v>0</v>
      </c>
      <c r="H19" s="35">
        <f>SUMIFS(亿数通产品表现!$X:$X,亿数通产品表现!$A:$A,'VU-6060-6P3CCT'!H1,亿数通产品表现!$D:$D,'VU-6060-6P3CCT'!$A$2)</f>
        <v>0</v>
      </c>
      <c r="I19" s="35">
        <f>SUMIFS(亿数通产品表现!$X:$X,亿数通产品表现!$A:$A,'VU-6060-6P3CCT'!I1,亿数通产品表现!$D:$D,'VU-6060-6P3CCT'!$A$2)</f>
        <v>0</v>
      </c>
      <c r="J19" s="35">
        <f>SUMIFS(亿数通产品表现!$X:$X,亿数通产品表现!$A:$A,'VU-6060-6P3CCT'!J1,亿数通产品表现!$D:$D,'VU-6060-6P3CCT'!$A$2)</f>
        <v>0</v>
      </c>
      <c r="K19" s="35">
        <f>SUMIFS(亿数通产品表现!$X:$X,亿数通产品表现!$A:$A,'VU-6060-6P3CCT'!K1,亿数通产品表现!$D:$D,'VU-6060-6P3CCT'!$A$2)</f>
        <v>0</v>
      </c>
      <c r="L19" s="35">
        <f>SUMIFS(亿数通产品表现!$X:$X,亿数通产品表现!$A:$A,'VU-6060-6P3CCT'!L1,亿数通产品表现!$D:$D,'VU-6060-6P3CCT'!$A$2)</f>
        <v>0</v>
      </c>
      <c r="M19" s="35">
        <f>SUMIFS(亿数通产品表现!$X:$X,亿数通产品表现!$A:$A,'VU-6060-6P3CCT'!M1,亿数通产品表现!$D:$D,'VU-6060-6P3CCT'!$A$2)</f>
        <v>0</v>
      </c>
      <c r="N19" s="35">
        <f>SUMIFS(亿数通产品表现!$X:$X,亿数通产品表现!$A:$A,'VU-6060-6P3CCT'!N1,亿数通产品表现!$D:$D,'VU-6060-6P3CCT'!$A$2)</f>
        <v>0</v>
      </c>
      <c r="O19" s="35">
        <f>SUMIFS(亿数通产品表现!$X:$X,亿数通产品表现!$A:$A,'VU-6060-6P3CCT'!O1,亿数通产品表现!$D:$D,'VU-6060-6P3CCT'!$A$2)</f>
        <v>0</v>
      </c>
      <c r="P19" s="35">
        <f>SUMIFS(亿数通产品表现!$X:$X,亿数通产品表现!$A:$A,'VU-6060-6P3CCT'!P1,亿数通产品表现!$D:$D,'VU-6060-6P3CCT'!$A$2)</f>
        <v>0</v>
      </c>
      <c r="Q19" s="35">
        <f>SUMIFS(亿数通产品表现!$X:$X,亿数通产品表现!$A:$A,'VU-6060-6P3CCT'!Q1,亿数通产品表现!$D:$D,'VU-6060-6P3CCT'!$A$2)</f>
        <v>0</v>
      </c>
      <c r="R19" s="35">
        <f>SUMIFS(亿数通产品表现!$X:$X,亿数通产品表现!$A:$A,'VU-6060-6P3CCT'!R1,亿数通产品表现!$D:$D,'VU-6060-6P3CCT'!$A$2)</f>
        <v>0</v>
      </c>
      <c r="S19" s="35">
        <f>SUMIFS(亿数通产品表现!$X:$X,亿数通产品表现!$A:$A,'VU-6060-6P3CCT'!S1,亿数通产品表现!$D:$D,'VU-6060-6P3CCT'!$A$2)</f>
        <v>0</v>
      </c>
      <c r="T19" s="35">
        <f>SUMIFS(亿数通产品表现!$X:$X,亿数通产品表现!$A:$A,'VU-6060-6P3CCT'!T1,亿数通产品表现!$D:$D,'VU-6060-6P3CCT'!$A$2)</f>
        <v>0</v>
      </c>
      <c r="U19" s="35">
        <f>SUMIFS(亿数通产品表现!$X:$X,亿数通产品表现!$A:$A,'VU-6060-6P3CCT'!U1,亿数通产品表现!$D:$D,'VU-6060-6P3CCT'!$A$2)</f>
        <v>0</v>
      </c>
      <c r="V19" s="35">
        <f>SUMIFS(亿数通产品表现!$X:$X,亿数通产品表现!$A:$A,'VU-6060-6P3CCT'!V1,亿数通产品表现!$D:$D,'VU-6060-6P3CCT'!$A$2)</f>
        <v>0</v>
      </c>
      <c r="W19" s="35">
        <f>SUMIFS(亿数通产品表现!$X:$X,亿数通产品表现!$A:$A,'VU-6060-6P3CCT'!W1,亿数通产品表现!$D:$D,'VU-6060-6P3CCT'!$A$2)</f>
        <v>0</v>
      </c>
      <c r="X19" s="35">
        <f>SUMIFS(亿数通产品表现!$X:$X,亿数通产品表现!$A:$A,'VU-6060-6P3CCT'!X1,亿数通产品表现!$D:$D,'VU-6060-6P3CCT'!$A$2)</f>
        <v>0</v>
      </c>
      <c r="Y19" s="35">
        <f>SUMIFS(亿数通产品表现!$X:$X,亿数通产品表现!$A:$A,'VU-6060-6P3CCT'!Y1,亿数通产品表现!$D:$D,'VU-6060-6P3CCT'!$A$2)</f>
        <v>0</v>
      </c>
      <c r="Z19" s="35">
        <f>SUMIFS(亿数通产品表现!$X:$X,亿数通产品表现!$A:$A,'VU-6060-6P3CCT'!Z1,亿数通产品表现!$D:$D,'VU-6060-6P3CCT'!$A$2)</f>
        <v>0</v>
      </c>
      <c r="AA19" s="35">
        <f>SUMIFS(亿数通产品表现!$X:$X,亿数通产品表现!$A:$A,'VU-6060-6P3CCT'!AA1,亿数通产品表现!$D:$D,'VU-6060-6P3CCT'!$A$2)</f>
        <v>0</v>
      </c>
      <c r="AB19" s="35">
        <f>SUMIFS(亿数通产品表现!$X:$X,亿数通产品表现!$A:$A,'VU-6060-6P3CCT'!AB1,亿数通产品表现!$D:$D,'VU-6060-6P3CCT'!$A$2)</f>
        <v>0</v>
      </c>
      <c r="AC19" s="35">
        <f>SUMIFS(亿数通产品表现!$X:$X,亿数通产品表现!$A:$A,'VU-6060-6P3CCT'!AC1,亿数通产品表现!$D:$D,'VU-6060-6P3CCT'!$A$2)</f>
        <v>0</v>
      </c>
      <c r="AD19" s="35">
        <f>SUMIFS(亿数通产品表现!$X:$X,亿数通产品表现!$A:$A,'VU-6060-6P3CCT'!AD1,亿数通产品表现!$D:$D,'VU-6060-6P3CCT'!$A$2)</f>
        <v>0</v>
      </c>
      <c r="AE19" s="35">
        <f>SUMIFS(亿数通产品表现!$X:$X,亿数通产品表现!$A:$A,'VU-6060-6P3CCT'!AE1,亿数通产品表现!$D:$D,'VU-6060-6P3CCT'!$A$2)</f>
        <v>0</v>
      </c>
      <c r="AF19" s="35">
        <f>SUMIFS(亿数通产品表现!$X:$X,亿数通产品表现!$A:$A,'VU-6060-6P3CCT'!AF1,亿数通产品表现!$D:$D,'VU-6060-6P3CCT'!$A$2)</f>
        <v>0</v>
      </c>
      <c r="AG19" s="35">
        <f>SUMIFS(亿数通产品表现!$X:$X,亿数通产品表现!$A:$A,'VU-6060-6P3CCT'!AG1,亿数通产品表现!$D:$D,'VU-6060-6P3CCT'!$A$2)</f>
        <v>0</v>
      </c>
      <c r="AH19" s="35">
        <f>SUMIFS(亿数通产品表现!$X:$X,亿数通产品表现!$A:$A,'VU-6060-6P3CCT'!AH1,亿数通产品表现!$D:$D,'VU-6060-6P3CCT'!$A$2)</f>
        <v>0</v>
      </c>
      <c r="AI19" s="35">
        <f>SUMIFS(亿数通产品表现!$X:$X,亿数通产品表现!$A:$A,'VU-6060-6P3CCT'!AI1,亿数通产品表现!$D:$D,'VU-6060-6P3CCT'!$A$2)</f>
        <v>0</v>
      </c>
      <c r="AJ19" s="35">
        <f>SUMIFS(亿数通产品表现!$X:$X,亿数通产品表现!$A:$A,'VU-6060-6P3CCT'!AJ1,亿数通产品表现!$D:$D,'VU-6060-6P3CCT'!$A$2)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</v>
      </c>
      <c r="D20" s="37">
        <f>(D7-D11)/D18</f>
        <v>0</v>
      </c>
      <c r="E20" s="37">
        <f>(E7-E11)/E18</f>
        <v>0</v>
      </c>
      <c r="F20" s="37">
        <f t="shared" ref="F20:AJ20" si="6">(F7-F11)/F18</f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 t="e">
        <f t="shared" si="6"/>
        <v>#DIV/0!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 t="e">
        <f>C25/C29</f>
        <v>#DIV/0!</v>
      </c>
      <c r="D21" s="22" t="e">
        <f>D25/D29</f>
        <v>#DIV/0!</v>
      </c>
      <c r="E21" s="9"/>
      <c r="F21" s="9">
        <f>SUMIFS(亿数通产品表现!$S:$S,亿数通产品表现!$A:$A,'VU-6060-6P3CCT'!F1,亿数通产品表现!$D:$D,'VU-6060-6P3CCT'!$A$2)</f>
        <v>0</v>
      </c>
      <c r="G21" s="9">
        <f>SUMIFS(亿数通产品表现!$S:$S,亿数通产品表现!$A:$A,'VU-6060-6P3CCT'!G1,亿数通产品表现!$D:$D,'VU-6060-6P3CCT'!$A$2)</f>
        <v>0</v>
      </c>
      <c r="H21" s="9">
        <f>SUMIFS(亿数通产品表现!$S:$S,亿数通产品表现!$A:$A,'VU-6060-6P3CCT'!H1,亿数通产品表现!$D:$D,'VU-6060-6P3CCT'!$A$2)</f>
        <v>0</v>
      </c>
      <c r="I21" s="9">
        <f>SUMIFS(亿数通产品表现!$S:$S,亿数通产品表现!$A:$A,'VU-6060-6P3CCT'!I1,亿数通产品表现!$D:$D,'VU-6060-6P3CCT'!$A$2)</f>
        <v>0</v>
      </c>
      <c r="J21" s="9">
        <f>SUMIFS(亿数通产品表现!$S:$S,亿数通产品表现!$A:$A,'VU-6060-6P3CCT'!J1,亿数通产品表现!$D:$D,'VU-6060-6P3CCT'!$A$2)</f>
        <v>0</v>
      </c>
      <c r="K21" s="9">
        <f>SUMIFS(亿数通产品表现!$S:$S,亿数通产品表现!$A:$A,'VU-6060-6P3CCT'!K1,亿数通产品表现!$D:$D,'VU-6060-6P3CCT'!$A$2)</f>
        <v>0</v>
      </c>
      <c r="L21" s="9">
        <f>SUMIFS(亿数通产品表现!$S:$S,亿数通产品表现!$A:$A,'VU-6060-6P3CCT'!L1,亿数通产品表现!$D:$D,'VU-6060-6P3CCT'!$A$2)</f>
        <v>0</v>
      </c>
      <c r="M21" s="9">
        <f>SUMIFS(亿数通产品表现!$S:$S,亿数通产品表现!$A:$A,'VU-6060-6P3CCT'!M1,亿数通产品表现!$D:$D,'VU-6060-6P3CCT'!$A$2)</f>
        <v>0</v>
      </c>
      <c r="N21" s="9">
        <f>SUMIFS(亿数通产品表现!$S:$S,亿数通产品表现!$A:$A,'VU-6060-6P3CCT'!N1,亿数通产品表现!$D:$D,'VU-6060-6P3CCT'!$A$2)</f>
        <v>0</v>
      </c>
      <c r="O21" s="9">
        <f>SUMIFS(亿数通产品表现!$S:$S,亿数通产品表现!$A:$A,'VU-6060-6P3CCT'!O1,亿数通产品表现!$D:$D,'VU-6060-6P3CCT'!$A$2)</f>
        <v>0</v>
      </c>
      <c r="P21" s="9">
        <f>SUMIFS(亿数通产品表现!$S:$S,亿数通产品表现!$A:$A,'VU-6060-6P3CCT'!P1,亿数通产品表现!$D:$D,'VU-6060-6P3CCT'!$A$2)</f>
        <v>0</v>
      </c>
      <c r="Q21" s="9">
        <f>SUMIFS(亿数通产品表现!$S:$S,亿数通产品表现!$A:$A,'VU-6060-6P3CCT'!Q1,亿数通产品表现!$D:$D,'VU-6060-6P3CCT'!$A$2)</f>
        <v>0</v>
      </c>
      <c r="R21" s="9">
        <f>SUMIFS(亿数通产品表现!$S:$S,亿数通产品表现!$A:$A,'VU-6060-6P3CCT'!R1,亿数通产品表现!$D:$D,'VU-6060-6P3CCT'!$A$2)</f>
        <v>0</v>
      </c>
      <c r="S21" s="9">
        <f>SUMIFS(亿数通产品表现!$S:$S,亿数通产品表现!$A:$A,'VU-6060-6P3CCT'!S1,亿数通产品表现!$D:$D,'VU-6060-6P3CCT'!$A$2)</f>
        <v>0</v>
      </c>
      <c r="T21" s="9">
        <f>SUMIFS(亿数通产品表现!$S:$S,亿数通产品表现!$A:$A,'VU-6060-6P3CCT'!T1,亿数通产品表现!$D:$D,'VU-6060-6P3CCT'!$A$2)</f>
        <v>0</v>
      </c>
      <c r="U21" s="9">
        <f>SUMIFS(亿数通产品表现!$S:$S,亿数通产品表现!$A:$A,'VU-6060-6P3CCT'!U1,亿数通产品表现!$D:$D,'VU-6060-6P3CCT'!$A$2)</f>
        <v>0</v>
      </c>
      <c r="V21" s="9">
        <f>SUMIFS(亿数通产品表现!$S:$S,亿数通产品表现!$A:$A,'VU-6060-6P3CCT'!V1,亿数通产品表现!$D:$D,'VU-6060-6P3CCT'!$A$2)</f>
        <v>0</v>
      </c>
      <c r="W21" s="9">
        <f>SUMIFS(亿数通产品表现!$S:$S,亿数通产品表现!$A:$A,'VU-6060-6P3CCT'!W1,亿数通产品表现!$D:$D,'VU-6060-6P3CCT'!$A$2)</f>
        <v>0</v>
      </c>
      <c r="X21" s="9">
        <f>SUMIFS(亿数通产品表现!$S:$S,亿数通产品表现!$A:$A,'VU-6060-6P3CCT'!X1,亿数通产品表现!$D:$D,'VU-6060-6P3CCT'!$A$2)</f>
        <v>0</v>
      </c>
      <c r="Y21" s="9">
        <f>SUMIFS(亿数通产品表现!$S:$S,亿数通产品表现!$A:$A,'VU-6060-6P3CCT'!Y1,亿数通产品表现!$D:$D,'VU-6060-6P3CCT'!$A$2)</f>
        <v>0</v>
      </c>
      <c r="Z21" s="9">
        <f>SUMIFS(亿数通产品表现!$S:$S,亿数通产品表现!$A:$A,'VU-6060-6P3CCT'!Z1,亿数通产品表现!$D:$D,'VU-6060-6P3CCT'!$A$2)</f>
        <v>0</v>
      </c>
      <c r="AA21" s="9">
        <f>SUMIFS(亿数通产品表现!$S:$S,亿数通产品表现!$A:$A,'VU-6060-6P3CCT'!AA1,亿数通产品表现!$D:$D,'VU-6060-6P3CCT'!$A$2)</f>
        <v>0</v>
      </c>
      <c r="AB21" s="9">
        <f>SUMIFS(亿数通产品表现!$S:$S,亿数通产品表现!$A:$A,'VU-6060-6P3CCT'!AB1,亿数通产品表现!$D:$D,'VU-6060-6P3CCT'!$A$2)</f>
        <v>0</v>
      </c>
      <c r="AC21" s="9">
        <f>SUMIFS(亿数通产品表现!$S:$S,亿数通产品表现!$A:$A,'VU-6060-6P3CCT'!AC1,亿数通产品表现!$D:$D,'VU-6060-6P3CCT'!$A$2)</f>
        <v>0</v>
      </c>
      <c r="AD21" s="9">
        <f>SUMIFS(亿数通产品表现!$S:$S,亿数通产品表现!$A:$A,'VU-6060-6P3CCT'!AD1,亿数通产品表现!$D:$D,'VU-6060-6P3CCT'!$A$2)</f>
        <v>0</v>
      </c>
      <c r="AE21" s="9">
        <f>SUMIFS(亿数通产品表现!$S:$S,亿数通产品表现!$A:$A,'VU-6060-6P3CCT'!AE1,亿数通产品表现!$D:$D,'VU-6060-6P3CCT'!$A$2)</f>
        <v>0</v>
      </c>
      <c r="AF21" s="9">
        <f>SUMIFS(亿数通产品表现!$S:$S,亿数通产品表现!$A:$A,'VU-6060-6P3CCT'!AF1,亿数通产品表现!$D:$D,'VU-6060-6P3CCT'!$A$2)</f>
        <v>0</v>
      </c>
      <c r="AG21" s="9">
        <f>SUMIFS(亿数通产品表现!$S:$S,亿数通产品表现!$A:$A,'VU-6060-6P3CCT'!AG1,亿数通产品表现!$D:$D,'VU-6060-6P3CCT'!$A$2)</f>
        <v>0</v>
      </c>
      <c r="AH21" s="9">
        <f>SUMIFS(亿数通产品表现!$S:$S,亿数通产品表现!$A:$A,'VU-6060-6P3CCT'!AH1,亿数通产品表现!$D:$D,'VU-6060-6P3CCT'!$A$2)</f>
        <v>0</v>
      </c>
      <c r="AI21" s="9">
        <f>SUMIFS(亿数通产品表现!$S:$S,亿数通产品表现!$A:$A,'VU-6060-6P3CCT'!AI1,亿数通产品表现!$D:$D,'VU-6060-6P3CCT'!$A$2)</f>
        <v>0</v>
      </c>
      <c r="AJ21" s="9">
        <f>SUMIFS(亿数通产品表现!$S:$S,亿数通产品表现!$A:$A,'VU-6060-6P3CCT'!AJ1,亿数通产品表现!$D:$D,'VU-6060-6P3CCT'!$A$2)</f>
        <v>0</v>
      </c>
    </row>
    <row r="22" ht="68" customHeight="1" spans="1:36" x14ac:dyDescent="0.25">
      <c r="A22" s="32"/>
      <c r="B22" s="39" t="s">
        <v>37</v>
      </c>
      <c r="C22" s="22" t="e">
        <f>C25/C4</f>
        <v>#DIV/0!</v>
      </c>
      <c r="D22" s="22">
        <f>D25/D4</f>
        <v>0.04635484626451203</v>
      </c>
      <c r="E22" s="22">
        <f>E25/E4</f>
        <v>0.11010751727756876</v>
      </c>
      <c r="F22" s="9">
        <f>SUMIFS(亿数通产品表现!$T:$T,亿数通产品表现!$A:$A,'VU-6060-6P3CCT'!F1,亿数通产品表现!$D:$D,'VU-6060-6P3CCT'!$A$2)</f>
        <v>0</v>
      </c>
      <c r="G22" s="9">
        <f>SUMIFS(亿数通产品表现!$T:$T,亿数通产品表现!$A:$A,'VU-6060-6P3CCT'!G1,亿数通产品表现!$D:$D,'VU-6060-6P3CCT'!$A$2)</f>
        <v>0</v>
      </c>
      <c r="H22" s="9">
        <f>SUMIFS(亿数通产品表现!$T:$T,亿数通产品表现!$A:$A,'VU-6060-6P3CCT'!H1,亿数通产品表现!$D:$D,'VU-6060-6P3CCT'!$A$2)</f>
        <v>0</v>
      </c>
      <c r="I22" s="9">
        <f>SUMIFS(亿数通产品表现!$T:$T,亿数通产品表现!$A:$A,'VU-6060-6P3CCT'!I1,亿数通产品表现!$D:$D,'VU-6060-6P3CCT'!$A$2)</f>
        <v>0</v>
      </c>
      <c r="J22" s="9">
        <f>SUMIFS(亿数通产品表现!$T:$T,亿数通产品表现!$A:$A,'VU-6060-6P3CCT'!J1,亿数通产品表现!$D:$D,'VU-6060-6P3CCT'!$A$2)</f>
        <v>0</v>
      </c>
      <c r="K22" s="9">
        <f>SUMIFS(亿数通产品表现!$T:$T,亿数通产品表现!$A:$A,'VU-6060-6P3CCT'!K1,亿数通产品表现!$D:$D,'VU-6060-6P3CCT'!$A$2)</f>
        <v>0</v>
      </c>
      <c r="L22" s="9">
        <f>SUMIFS(亿数通产品表现!$T:$T,亿数通产品表现!$A:$A,'VU-6060-6P3CCT'!L1,亿数通产品表现!$D:$D,'VU-6060-6P3CCT'!$A$2)</f>
        <v>0</v>
      </c>
      <c r="M22" s="9">
        <f>SUMIFS(亿数通产品表现!$T:$T,亿数通产品表现!$A:$A,'VU-6060-6P3CCT'!M1,亿数通产品表现!$D:$D,'VU-6060-6P3CCT'!$A$2)</f>
        <v>0</v>
      </c>
      <c r="N22" s="9">
        <f>SUMIFS(亿数通产品表现!$T:$T,亿数通产品表现!$A:$A,'VU-6060-6P3CCT'!N1,亿数通产品表现!$D:$D,'VU-6060-6P3CCT'!$A$2)</f>
        <v>0</v>
      </c>
      <c r="O22" s="9">
        <f>SUMIFS(亿数通产品表现!$T:$T,亿数通产品表现!$A:$A,'VU-6060-6P3CCT'!O1,亿数通产品表现!$D:$D,'VU-6060-6P3CCT'!$A$2)</f>
        <v>0</v>
      </c>
      <c r="P22" s="9">
        <f>SUMIFS(亿数通产品表现!$T:$T,亿数通产品表现!$A:$A,'VU-6060-6P3CCT'!P1,亿数通产品表现!$D:$D,'VU-6060-6P3CCT'!$A$2)</f>
        <v>0</v>
      </c>
      <c r="Q22" s="9">
        <f>SUMIFS(亿数通产品表现!$T:$T,亿数通产品表现!$A:$A,'VU-6060-6P3CCT'!Q1,亿数通产品表现!$D:$D,'VU-6060-6P3CCT'!$A$2)</f>
        <v>0</v>
      </c>
      <c r="R22" s="9">
        <f>SUMIFS(亿数通产品表现!$T:$T,亿数通产品表现!$A:$A,'VU-6060-6P3CCT'!R1,亿数通产品表现!$D:$D,'VU-6060-6P3CCT'!$A$2)</f>
        <v>0</v>
      </c>
      <c r="S22" s="9">
        <f>SUMIFS(亿数通产品表现!$T:$T,亿数通产品表现!$A:$A,'VU-6060-6P3CCT'!S1,亿数通产品表现!$D:$D,'VU-6060-6P3CCT'!$A$2)</f>
        <v>0</v>
      </c>
      <c r="T22" s="9">
        <f>SUMIFS(亿数通产品表现!$T:$T,亿数通产品表现!$A:$A,'VU-6060-6P3CCT'!T1,亿数通产品表现!$D:$D,'VU-6060-6P3CCT'!$A$2)</f>
        <v>0</v>
      </c>
      <c r="U22" s="9">
        <f>SUMIFS(亿数通产品表现!$T:$T,亿数通产品表现!$A:$A,'VU-6060-6P3CCT'!U1,亿数通产品表现!$D:$D,'VU-6060-6P3CCT'!$A$2)</f>
        <v>0</v>
      </c>
      <c r="V22" s="9">
        <f>SUMIFS(亿数通产品表现!$T:$T,亿数通产品表现!$A:$A,'VU-6060-6P3CCT'!V1,亿数通产品表现!$D:$D,'VU-6060-6P3CCT'!$A$2)</f>
        <v>0</v>
      </c>
      <c r="W22" s="9">
        <f>SUMIFS(亿数通产品表现!$T:$T,亿数通产品表现!$A:$A,'VU-6060-6P3CCT'!W1,亿数通产品表现!$D:$D,'VU-6060-6P3CCT'!$A$2)</f>
        <v>0</v>
      </c>
      <c r="X22" s="9">
        <f>SUMIFS(亿数通产品表现!$T:$T,亿数通产品表现!$A:$A,'VU-6060-6P3CCT'!X1,亿数通产品表现!$D:$D,'VU-6060-6P3CCT'!$A$2)</f>
        <v>0</v>
      </c>
      <c r="Y22" s="9">
        <f>SUMIFS(亿数通产品表现!$T:$T,亿数通产品表现!$A:$A,'VU-6060-6P3CCT'!Y1,亿数通产品表现!$D:$D,'VU-6060-6P3CCT'!$A$2)</f>
        <v>0</v>
      </c>
      <c r="Z22" s="9">
        <f>SUMIFS(亿数通产品表现!$T:$T,亿数通产品表现!$A:$A,'VU-6060-6P3CCT'!Z1,亿数通产品表现!$D:$D,'VU-6060-6P3CCT'!$A$2)</f>
        <v>0</v>
      </c>
      <c r="AA22" s="9">
        <f>SUMIFS(亿数通产品表现!$T:$T,亿数通产品表现!$A:$A,'VU-6060-6P3CCT'!AA1,亿数通产品表现!$D:$D,'VU-6060-6P3CCT'!$A$2)</f>
        <v>0</v>
      </c>
      <c r="AB22" s="9">
        <f>SUMIFS(亿数通产品表现!$T:$T,亿数通产品表现!$A:$A,'VU-6060-6P3CCT'!AB1,亿数通产品表现!$D:$D,'VU-6060-6P3CCT'!$A$2)</f>
        <v>0</v>
      </c>
      <c r="AC22" s="9">
        <f>SUMIFS(亿数通产品表现!$T:$T,亿数通产品表现!$A:$A,'VU-6060-6P3CCT'!AC1,亿数通产品表现!$D:$D,'VU-6060-6P3CCT'!$A$2)</f>
        <v>0</v>
      </c>
      <c r="AD22" s="9">
        <f>SUMIFS(亿数通产品表现!$T:$T,亿数通产品表现!$A:$A,'VU-6060-6P3CCT'!AD1,亿数通产品表现!$D:$D,'VU-6060-6P3CCT'!$A$2)</f>
        <v>0</v>
      </c>
      <c r="AE22" s="9">
        <f>SUMIFS(亿数通产品表现!$T:$T,亿数通产品表现!$A:$A,'VU-6060-6P3CCT'!AE1,亿数通产品表现!$D:$D,'VU-6060-6P3CCT'!$A$2)</f>
        <v>0</v>
      </c>
      <c r="AF22" s="9">
        <f>SUMIFS(亿数通产品表现!$T:$T,亿数通产品表现!$A:$A,'VU-6060-6P3CCT'!AF1,亿数通产品表现!$D:$D,'VU-6060-6P3CCT'!$A$2)</f>
        <v>0</v>
      </c>
      <c r="AG22" s="9">
        <f>SUMIFS(亿数通产品表现!$T:$T,亿数通产品表现!$A:$A,'VU-6060-6P3CCT'!AG1,亿数通产品表现!$D:$D,'VU-6060-6P3CCT'!$A$2)</f>
        <v>0</v>
      </c>
      <c r="AH22" s="9">
        <f>SUMIFS(亿数通产品表现!$T:$T,亿数通产品表现!$A:$A,'VU-6060-6P3CCT'!AH1,亿数通产品表现!$D:$D,'VU-6060-6P3CCT'!$A$2)</f>
        <v>0</v>
      </c>
      <c r="AI22" s="9">
        <f>SUMIFS(亿数通产品表现!$T:$T,亿数通产品表现!$A:$A,'VU-6060-6P3CCT'!AI1,亿数通产品表现!$D:$D,'VU-6060-6P3CCT'!$A$2)</f>
        <v>0</v>
      </c>
      <c r="AJ22" s="9">
        <f>SUMIFS(亿数通产品表现!$T:$T,亿数通产品表现!$A:$A,'VU-6060-6P3CCT'!AJ1,亿数通产品表现!$D:$D,'VU-6060-6P3CCT'!$A$2)</f>
        <v>0</v>
      </c>
    </row>
    <row r="23" ht="52" customHeight="1" spans="1:36" x14ac:dyDescent="0.25">
      <c r="A23" s="32"/>
      <c r="B23" s="39" t="s">
        <v>38</v>
      </c>
      <c r="C23" s="22" t="e">
        <f>C29/C5</f>
        <v>#DIV/0!</v>
      </c>
      <c r="D23" s="22">
        <f>D29/D5</f>
        <v>0</v>
      </c>
      <c r="E23" s="22">
        <f>E29/E5</f>
        <v>0</v>
      </c>
      <c r="F23" s="9">
        <f>SUMIFS(亿数通产品表现!$U:$U,亿数通产品表现!$A:$A,'VU-6060-6P3CCT'!F1,亿数通产品表现!$D:$D,'VU-6060-6P3CCT'!$A$2)</f>
        <v>0</v>
      </c>
      <c r="G23" s="9">
        <f>SUMIFS(亿数通产品表现!$U:$U,亿数通产品表现!$A:$A,'VU-6060-6P3CCT'!G1,亿数通产品表现!$D:$D,'VU-6060-6P3CCT'!$A$2)</f>
        <v>0</v>
      </c>
      <c r="H23" s="9">
        <f>SUMIFS(亿数通产品表现!$U:$U,亿数通产品表现!$A:$A,'VU-6060-6P3CCT'!H1,亿数通产品表现!$D:$D,'VU-6060-6P3CCT'!$A$2)</f>
        <v>0</v>
      </c>
      <c r="I23" s="9">
        <f>SUMIFS(亿数通产品表现!$U:$U,亿数通产品表现!$A:$A,'VU-6060-6P3CCT'!I1,亿数通产品表现!$D:$D,'VU-6060-6P3CCT'!$A$2)</f>
        <v>0</v>
      </c>
      <c r="J23" s="9">
        <f>SUMIFS(亿数通产品表现!$U:$U,亿数通产品表现!$A:$A,'VU-6060-6P3CCT'!J1,亿数通产品表现!$D:$D,'VU-6060-6P3CCT'!$A$2)</f>
        <v>0</v>
      </c>
      <c r="K23" s="9">
        <f>SUMIFS(亿数通产品表现!$U:$U,亿数通产品表现!$A:$A,'VU-6060-6P3CCT'!K1,亿数通产品表现!$D:$D,'VU-6060-6P3CCT'!$A$2)</f>
        <v>0</v>
      </c>
      <c r="L23" s="9">
        <f>SUMIFS(亿数通产品表现!$U:$U,亿数通产品表现!$A:$A,'VU-6060-6P3CCT'!L1,亿数通产品表现!$D:$D,'VU-6060-6P3CCT'!$A$2)</f>
        <v>0</v>
      </c>
      <c r="M23" s="9">
        <f>SUMIFS(亿数通产品表现!$U:$U,亿数通产品表现!$A:$A,'VU-6060-6P3CCT'!M1,亿数通产品表现!$D:$D,'VU-6060-6P3CCT'!$A$2)</f>
        <v>0</v>
      </c>
      <c r="N23" s="9">
        <f>SUMIFS(亿数通产品表现!$U:$U,亿数通产品表现!$A:$A,'VU-6060-6P3CCT'!N1,亿数通产品表现!$D:$D,'VU-6060-6P3CCT'!$A$2)</f>
        <v>0</v>
      </c>
      <c r="O23" s="9">
        <f>SUMIFS(亿数通产品表现!$U:$U,亿数通产品表现!$A:$A,'VU-6060-6P3CCT'!O1,亿数通产品表现!$D:$D,'VU-6060-6P3CCT'!$A$2)</f>
        <v>0</v>
      </c>
      <c r="P23" s="9">
        <f>SUMIFS(亿数通产品表现!$U:$U,亿数通产品表现!$A:$A,'VU-6060-6P3CCT'!P1,亿数通产品表现!$D:$D,'VU-6060-6P3CCT'!$A$2)</f>
        <v>0</v>
      </c>
      <c r="Q23" s="9">
        <f>SUMIFS(亿数通产品表现!$U:$U,亿数通产品表现!$A:$A,'VU-6060-6P3CCT'!Q1,亿数通产品表现!$D:$D,'VU-6060-6P3CCT'!$A$2)</f>
        <v>0</v>
      </c>
      <c r="R23" s="9">
        <f>SUMIFS(亿数通产品表现!$U:$U,亿数通产品表现!$A:$A,'VU-6060-6P3CCT'!R1,亿数通产品表现!$D:$D,'VU-6060-6P3CCT'!$A$2)</f>
        <v>0</v>
      </c>
      <c r="S23" s="9">
        <f>SUMIFS(亿数通产品表现!$U:$U,亿数通产品表现!$A:$A,'VU-6060-6P3CCT'!S1,亿数通产品表现!$D:$D,'VU-6060-6P3CCT'!$A$2)</f>
        <v>0</v>
      </c>
      <c r="T23" s="9">
        <f>SUMIFS(亿数通产品表现!$U:$U,亿数通产品表现!$A:$A,'VU-6060-6P3CCT'!T1,亿数通产品表现!$D:$D,'VU-6060-6P3CCT'!$A$2)</f>
        <v>0</v>
      </c>
      <c r="U23" s="9">
        <f>SUMIFS(亿数通产品表现!$U:$U,亿数通产品表现!$A:$A,'VU-6060-6P3CCT'!U1,亿数通产品表现!$D:$D,'VU-6060-6P3CCT'!$A$2)</f>
        <v>0</v>
      </c>
      <c r="V23" s="9">
        <f>SUMIFS(亿数通产品表现!$U:$U,亿数通产品表现!$A:$A,'VU-6060-6P3CCT'!V1,亿数通产品表现!$D:$D,'VU-6060-6P3CCT'!$A$2)</f>
        <v>0</v>
      </c>
      <c r="W23" s="9">
        <f>SUMIFS(亿数通产品表现!$U:$U,亿数通产品表现!$A:$A,'VU-6060-6P3CCT'!W1,亿数通产品表现!$D:$D,'VU-6060-6P3CCT'!$A$2)</f>
        <v>0</v>
      </c>
      <c r="X23" s="9">
        <f>SUMIFS(亿数通产品表现!$U:$U,亿数通产品表现!$A:$A,'VU-6060-6P3CCT'!X1,亿数通产品表现!$D:$D,'VU-6060-6P3CCT'!$A$2)</f>
        <v>0</v>
      </c>
      <c r="Y23" s="9">
        <f>SUMIFS(亿数通产品表现!$U:$U,亿数通产品表现!$A:$A,'VU-6060-6P3CCT'!Y1,亿数通产品表现!$D:$D,'VU-6060-6P3CCT'!$A$2)</f>
        <v>0</v>
      </c>
      <c r="Z23" s="9">
        <f>SUMIFS(亿数通产品表现!$U:$U,亿数通产品表现!$A:$A,'VU-6060-6P3CCT'!Z1,亿数通产品表现!$D:$D,'VU-6060-6P3CCT'!$A$2)</f>
        <v>0</v>
      </c>
      <c r="AA23" s="9">
        <f>SUMIFS(亿数通产品表现!$U:$U,亿数通产品表现!$A:$A,'VU-6060-6P3CCT'!AA1,亿数通产品表现!$D:$D,'VU-6060-6P3CCT'!$A$2)</f>
        <v>0</v>
      </c>
      <c r="AB23" s="9">
        <f>SUMIFS(亿数通产品表现!$U:$U,亿数通产品表现!$A:$A,'VU-6060-6P3CCT'!AB1,亿数通产品表现!$D:$D,'VU-6060-6P3CCT'!$A$2)</f>
        <v>0</v>
      </c>
      <c r="AC23" s="9">
        <f>SUMIFS(亿数通产品表现!$U:$U,亿数通产品表现!$A:$A,'VU-6060-6P3CCT'!AC1,亿数通产品表现!$D:$D,'VU-6060-6P3CCT'!$A$2)</f>
        <v>0</v>
      </c>
      <c r="AD23" s="9">
        <f>SUMIFS(亿数通产品表现!$U:$U,亿数通产品表现!$A:$A,'VU-6060-6P3CCT'!AD1,亿数通产品表现!$D:$D,'VU-6060-6P3CCT'!$A$2)</f>
        <v>0</v>
      </c>
      <c r="AE23" s="9">
        <f>SUMIFS(亿数通产品表现!$U:$U,亿数通产品表现!$A:$A,'VU-6060-6P3CCT'!AE1,亿数通产品表现!$D:$D,'VU-6060-6P3CCT'!$A$2)</f>
        <v>0</v>
      </c>
      <c r="AF23" s="9">
        <f>SUMIFS(亿数通产品表现!$U:$U,亿数通产品表现!$A:$A,'VU-6060-6P3CCT'!AF1,亿数通产品表现!$D:$D,'VU-6060-6P3CCT'!$A$2)</f>
        <v>0</v>
      </c>
      <c r="AG23" s="9">
        <f>SUMIFS(亿数通产品表现!$U:$U,亿数通产品表现!$A:$A,'VU-6060-6P3CCT'!AG1,亿数通产品表现!$D:$D,'VU-6060-6P3CCT'!$A$2)</f>
        <v>0</v>
      </c>
      <c r="AH23" s="9">
        <f>SUMIFS(亿数通产品表现!$U:$U,亿数通产品表现!$A:$A,'VU-6060-6P3CCT'!AH1,亿数通产品表现!$D:$D,'VU-6060-6P3CCT'!$A$2)</f>
        <v>0</v>
      </c>
      <c r="AI23" s="9">
        <f>SUMIFS(亿数通产品表现!$U:$U,亿数通产品表现!$A:$A,'VU-6060-6P3CCT'!AI1,亿数通产品表现!$D:$D,'VU-6060-6P3CCT'!$A$2)</f>
        <v>0</v>
      </c>
      <c r="AJ23" s="9">
        <f>SUMIFS(亿数通产品表现!$U:$U,亿数通产品表现!$A:$A,'VU-6060-6P3CCT'!AJ1,亿数通产品表现!$D:$D,'VU-6060-6P3CCT'!$A$2)</f>
        <v>0</v>
      </c>
    </row>
    <row r="24" ht="38" customHeight="1" spans="1:36" x14ac:dyDescent="0.25">
      <c r="A24" s="32"/>
      <c r="B24" s="4" t="s">
        <v>39</v>
      </c>
      <c r="C24" s="40">
        <f>C25/C18</f>
        <v>1.6060714285714286</v>
      </c>
      <c r="D24" s="40">
        <f>D25/D18</f>
        <v>1.1545833333333333</v>
      </c>
      <c r="E24" s="40">
        <f>E25/E18</f>
        <v>1.2976315789473685</v>
      </c>
      <c r="F24" s="40">
        <f>F25/F18</f>
        <v>1.2885714285714285</v>
      </c>
      <c r="G24" s="40">
        <f t="shared" ref="G24:AJ24" si="7">G25/G18</f>
        <v>0.8766666666666666</v>
      </c>
      <c r="H24" s="40">
        <f t="shared" si="7"/>
        <v>1.2925</v>
      </c>
      <c r="I24" s="40">
        <f t="shared" si="7"/>
        <v>1.208181818181818</v>
      </c>
      <c r="J24" s="40">
        <f t="shared" si="7"/>
        <v>2.0942857142857143</v>
      </c>
      <c r="K24" s="40" t="e">
        <f t="shared" si="7"/>
        <v>#DIV/0!</v>
      </c>
      <c r="L24" s="40">
        <f t="shared" si="7"/>
        <v>2.74</v>
      </c>
      <c r="M24" s="40">
        <f t="shared" si="7"/>
        <v>1.0333333333333334</v>
      </c>
      <c r="N24" s="40">
        <f t="shared" si="7"/>
        <v>0.5</v>
      </c>
      <c r="O24" s="40">
        <f t="shared" si="7"/>
        <v>1.23</v>
      </c>
      <c r="P24" s="40">
        <f t="shared" si="7"/>
        <v>0.44</v>
      </c>
      <c r="Q24" s="40">
        <f t="shared" si="7"/>
        <v>2.018</v>
      </c>
      <c r="R24" s="40">
        <f t="shared" si="7"/>
        <v>0.9500000000000001</v>
      </c>
      <c r="S24" s="40">
        <f t="shared" si="7"/>
        <v>0.8428571428571429</v>
      </c>
      <c r="T24" s="40">
        <f t="shared" si="7"/>
        <v>0.75</v>
      </c>
      <c r="U24" s="40">
        <f t="shared" si="7"/>
        <v>1.08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44.97</v>
      </c>
      <c r="D25" s="41">
        <f>SUM(Q25:W25)</f>
        <v>27.71</v>
      </c>
      <c r="E25" s="42">
        <f>SUM(F25:AJ25)</f>
        <v>98.62</v>
      </c>
      <c r="F25" s="42">
        <f>SUMIFS(亿数通产品表现!$AA:$AA,亿数通产品表现!$A:$A,'VU-6060-6P3CCT'!F1,亿数通产品表现!$D:$D,'VU-6060-6P3CCT'!$A$2)</f>
        <v>9.02</v>
      </c>
      <c r="G25" s="42">
        <f>SUMIFS(亿数通产品表现!$AA:$AA,亿数通产品表现!$A:$A,'VU-6060-6P3CCT'!G1,亿数通产品表现!$D:$D,'VU-6060-6P3CCT'!$A$2)</f>
        <v>5.26</v>
      </c>
      <c r="H25" s="42">
        <f>SUMIFS(亿数通产品表现!$AA:$AA,亿数通产品表现!$A:$A,'VU-6060-6P3CCT'!H1,亿数通产品表现!$D:$D,'VU-6060-6P3CCT'!$A$2)</f>
        <v>10.34</v>
      </c>
      <c r="I25" s="42">
        <f>SUMIFS(亿数通产品表现!$AA:$AA,亿数通产品表现!$A:$A,'VU-6060-6P3CCT'!I1,亿数通产品表现!$D:$D,'VU-6060-6P3CCT'!$A$2)</f>
        <v>13.29</v>
      </c>
      <c r="J25" s="42">
        <f>SUMIFS(亿数通产品表现!$AA:$AA,亿数通产品表现!$A:$A,'VU-6060-6P3CCT'!J1,亿数通产品表现!$D:$D,'VU-6060-6P3CCT'!$A$2)</f>
        <v>14.66</v>
      </c>
      <c r="K25" s="42">
        <f>SUMIFS(亿数通产品表现!$AA:$AA,亿数通产品表现!$A:$A,'VU-6060-6P3CCT'!K1,亿数通产品表现!$D:$D,'VU-6060-6P3CCT'!$A$2)</f>
        <v>0</v>
      </c>
      <c r="L25" s="42">
        <f>SUMIFS(亿数通产品表现!$AA:$AA,亿数通产品表现!$A:$A,'VU-6060-6P3CCT'!L1,亿数通产品表现!$D:$D,'VU-6060-6P3CCT'!$A$2)</f>
        <v>10.96</v>
      </c>
      <c r="M25" s="42">
        <f>SUMIFS(亿数通产品表现!$AA:$AA,亿数通产品表现!$A:$A,'VU-6060-6P3CCT'!M1,亿数通产品表现!$D:$D,'VU-6060-6P3CCT'!$A$2)</f>
        <v>3.1</v>
      </c>
      <c r="N25" s="42">
        <f>SUMIFS(亿数通产品表现!$AA:$AA,亿数通产品表现!$A:$A,'VU-6060-6P3CCT'!N1,亿数通产品表现!$D:$D,'VU-6060-6P3CCT'!$A$2)</f>
        <v>0.5</v>
      </c>
      <c r="O25" s="42">
        <f>SUMIFS(亿数通产品表现!$AA:$AA,亿数通产品表现!$A:$A,'VU-6060-6P3CCT'!O1,亿数通产品表现!$D:$D,'VU-6060-6P3CCT'!$A$2)</f>
        <v>2.46</v>
      </c>
      <c r="P25" s="42">
        <f>SUMIFS(亿数通产品表现!$AA:$AA,亿数通产品表现!$A:$A,'VU-6060-6P3CCT'!P1,亿数通产品表现!$D:$D,'VU-6060-6P3CCT'!$A$2)</f>
        <v>1.32</v>
      </c>
      <c r="Q25" s="42">
        <f>SUMIFS(亿数通产品表现!$AA:$AA,亿数通产品表现!$A:$A,'VU-6060-6P3CCT'!Q1,亿数通产品表现!$D:$D,'VU-6060-6P3CCT'!$A$2)</f>
        <v>10.09</v>
      </c>
      <c r="R25" s="42">
        <f>SUMIFS(亿数通产品表现!$AA:$AA,亿数通产品表现!$A:$A,'VU-6060-6P3CCT'!R1,亿数通产品表现!$D:$D,'VU-6060-6P3CCT'!$A$2)</f>
        <v>6.65</v>
      </c>
      <c r="S25" s="42">
        <f>SUMIFS(亿数通产品表现!$AA:$AA,亿数通产品表现!$A:$A,'VU-6060-6P3CCT'!S1,亿数通产品表现!$D:$D,'VU-6060-6P3CCT'!$A$2)</f>
        <v>5.9</v>
      </c>
      <c r="T25" s="42">
        <f>SUMIFS(亿数通产品表现!$AA:$AA,亿数通产品表现!$A:$A,'VU-6060-6P3CCT'!T1,亿数通产品表现!$D:$D,'VU-6060-6P3CCT'!$A$2)</f>
        <v>0.75</v>
      </c>
      <c r="U25" s="42">
        <f>SUMIFS(亿数通产品表现!$AA:$AA,亿数通产品表现!$A:$A,'VU-6060-6P3CCT'!U1,亿数通产品表现!$D:$D,'VU-6060-6P3CCT'!$A$2)</f>
        <v>4.32</v>
      </c>
      <c r="V25" s="42">
        <f>SUMIFS(亿数通产品表现!$AA:$AA,亿数通产品表现!$A:$A,'VU-6060-6P3CCT'!V1,亿数通产品表现!$D:$D,'VU-6060-6P3CCT'!$A$2)</f>
        <v>0</v>
      </c>
      <c r="W25" s="42">
        <f>SUMIFS(亿数通产品表现!$AA:$AA,亿数通产品表现!$A:$A,'VU-6060-6P3CCT'!W1,亿数通产品表现!$D:$D,'VU-6060-6P3CCT'!$A$2)</f>
        <v>0</v>
      </c>
      <c r="X25" s="42">
        <f>SUMIFS(亿数通产品表现!$AA:$AA,亿数通产品表现!$A:$A,'VU-6060-6P3CCT'!X1,亿数通产品表现!$D:$D,'VU-6060-6P3CCT'!$A$2)</f>
        <v>0</v>
      </c>
      <c r="Y25" s="42">
        <f>SUMIFS(亿数通产品表现!$AA:$AA,亿数通产品表现!$A:$A,'VU-6060-6P3CCT'!Y1,亿数通产品表现!$D:$D,'VU-6060-6P3CCT'!$A$2)</f>
        <v>0</v>
      </c>
      <c r="Z25" s="42">
        <f>SUMIFS(亿数通产品表现!$AA:$AA,亿数通产品表现!$A:$A,'VU-6060-6P3CCT'!Z1,亿数通产品表现!$D:$D,'VU-6060-6P3CCT'!$A$2)</f>
        <v>0</v>
      </c>
      <c r="AA25" s="42">
        <f>SUMIFS(亿数通产品表现!$AA:$AA,亿数通产品表现!$A:$A,'VU-6060-6P3CCT'!AA1,亿数通产品表现!$D:$D,'VU-6060-6P3CCT'!$A$2)</f>
        <v>0</v>
      </c>
      <c r="AB25" s="42">
        <f>SUMIFS(亿数通产品表现!$AA:$AA,亿数通产品表现!$A:$A,'VU-6060-6P3CCT'!AB1,亿数通产品表现!$D:$D,'VU-6060-6P3CCT'!$A$2)</f>
        <v>0</v>
      </c>
      <c r="AC25" s="42">
        <f>SUMIFS(亿数通产品表现!$AA:$AA,亿数通产品表现!$A:$A,'VU-6060-6P3CCT'!AC1,亿数通产品表现!$D:$D,'VU-6060-6P3CCT'!$A$2)</f>
        <v>0</v>
      </c>
      <c r="AD25" s="42">
        <f>SUMIFS(亿数通产品表现!$AA:$AA,亿数通产品表现!$A:$A,'VU-6060-6P3CCT'!AD1,亿数通产品表现!$D:$D,'VU-6060-6P3CCT'!$A$2)</f>
        <v>0</v>
      </c>
      <c r="AE25" s="42">
        <f>SUMIFS(亿数通产品表现!$AA:$AA,亿数通产品表现!$A:$A,'VU-6060-6P3CCT'!AE1,亿数通产品表现!$D:$D,'VU-6060-6P3CCT'!$A$2)</f>
        <v>0</v>
      </c>
      <c r="AF25" s="42">
        <f>SUMIFS(亿数通产品表现!$AA:$AA,亿数通产品表现!$A:$A,'VU-6060-6P3CCT'!AF1,亿数通产品表现!$D:$D,'VU-6060-6P3CCT'!$A$2)</f>
        <v>0</v>
      </c>
      <c r="AG25" s="42">
        <f>SUMIFS(亿数通产品表现!$AA:$AA,亿数通产品表现!$A:$A,'VU-6060-6P3CCT'!AG1,亿数通产品表现!$D:$D,'VU-6060-6P3CCT'!$A$2)</f>
        <v>0</v>
      </c>
      <c r="AH25" s="42">
        <f>SUMIFS(亿数通产品表现!$AA:$AA,亿数通产品表现!$A:$A,'VU-6060-6P3CCT'!AH1,亿数通产品表现!$D:$D,'VU-6060-6P3CCT'!$A$2)</f>
        <v>0</v>
      </c>
      <c r="AI25" s="42">
        <f>SUMIFS(亿数通产品表现!$AA:$AA,亿数通产品表现!$A:$A,'VU-6060-6P3CCT'!AI1,亿数通产品表现!$D:$D,'VU-6060-6P3CCT'!$A$2)</f>
        <v>0</v>
      </c>
      <c r="AJ25" s="42">
        <f>SUMIFS(亿数通产品表现!$AA:$AA,亿数通产品表现!$A:$A,'VU-6060-6P3CCT'!AJ1,亿数通产品表现!$D:$D,'VU-6060-6P3CCT'!$A$2)</f>
        <v>0</v>
      </c>
    </row>
    <row r="26" ht="19" customHeight="1" spans="1:36" x14ac:dyDescent="0.25">
      <c r="A26" s="32"/>
      <c r="B26" s="43" t="s">
        <v>41</v>
      </c>
      <c r="C26" s="44">
        <f>SUM(I26:O26)</f>
        <v>0</v>
      </c>
      <c r="D26" s="44">
        <f>SUM(Q26:W26)</f>
        <v>0</v>
      </c>
      <c r="E26" s="44">
        <f>SUM(F26:AJ26)</f>
        <v>0</v>
      </c>
      <c r="F26" s="44">
        <f>SUMIFS(亿数通产品表现!$AV:$AV,亿数通产品表现!$A:$A,'VU-6060-6P3CCT'!F1,亿数通产品表现!$D:$D,'VU-6060-6P3CCT'!$A$2)</f>
        <v>0</v>
      </c>
      <c r="G26" s="44">
        <f>SUMIFS(亿数通产品表现!$AV:$AV,亿数通产品表现!$A:$A,'VU-6060-6P3CCT'!G1,亿数通产品表现!$D:$D,'VU-6060-6P3CCT'!$A$2)</f>
        <v>0</v>
      </c>
      <c r="H26" s="44">
        <f>SUMIFS(亿数通产品表现!$AV:$AV,亿数通产品表现!$A:$A,'VU-6060-6P3CCT'!H1,亿数通产品表现!$D:$D,'VU-6060-6P3CCT'!$A$2)</f>
        <v>0</v>
      </c>
      <c r="I26" s="44">
        <f>SUMIFS(亿数通产品表现!$AV:$AV,亿数通产品表现!$A:$A,'VU-6060-6P3CCT'!I1,亿数通产品表现!$D:$D,'VU-6060-6P3CCT'!$A$2)</f>
        <v>0</v>
      </c>
      <c r="J26" s="44">
        <f>SUMIFS(亿数通产品表现!$AV:$AV,亿数通产品表现!$A:$A,'VU-6060-6P3CCT'!J1,亿数通产品表现!$D:$D,'VU-6060-6P3CCT'!$A$2)</f>
        <v>0</v>
      </c>
      <c r="K26" s="44">
        <f>SUMIFS(亿数通产品表现!$AV:$AV,亿数通产品表现!$A:$A,'VU-6060-6P3CCT'!K1,亿数通产品表现!$D:$D,'VU-6060-6P3CCT'!$A$2)</f>
        <v>0</v>
      </c>
      <c r="L26" s="44">
        <f>SUMIFS(亿数通产品表现!$AV:$AV,亿数通产品表现!$A:$A,'VU-6060-6P3CCT'!L1,亿数通产品表现!$D:$D,'VU-6060-6P3CCT'!$A$2)</f>
        <v>0</v>
      </c>
      <c r="M26" s="44">
        <f>SUMIFS(亿数通产品表现!$AV:$AV,亿数通产品表现!$A:$A,'VU-6060-6P3CCT'!M1,亿数通产品表现!$D:$D,'VU-6060-6P3CCT'!$A$2)</f>
        <v>0</v>
      </c>
      <c r="N26" s="44">
        <f>SUMIFS(亿数通产品表现!$AV:$AV,亿数通产品表现!$A:$A,'VU-6060-6P3CCT'!N1,亿数通产品表现!$D:$D,'VU-6060-6P3CCT'!$A$2)</f>
        <v>0</v>
      </c>
      <c r="O26" s="44">
        <f>SUMIFS(亿数通产品表现!$AV:$AV,亿数通产品表现!$A:$A,'VU-6060-6P3CCT'!O1,亿数通产品表现!$D:$D,'VU-6060-6P3CCT'!$A$2)</f>
        <v>0</v>
      </c>
      <c r="P26" s="44">
        <f>SUMIFS(亿数通产品表现!$AV:$AV,亿数通产品表现!$A:$A,'VU-6060-6P3CCT'!P1,亿数通产品表现!$D:$D,'VU-6060-6P3CCT'!$A$2)</f>
        <v>0</v>
      </c>
      <c r="Q26" s="44">
        <f>SUMIFS(亿数通产品表现!$AV:$AV,亿数通产品表现!$A:$A,'VU-6060-6P3CCT'!Q1,亿数通产品表现!$D:$D,'VU-6060-6P3CCT'!$A$2)</f>
        <v>0</v>
      </c>
      <c r="R26" s="44">
        <f>SUMIFS(亿数通产品表现!$AV:$AV,亿数通产品表现!$A:$A,'VU-6060-6P3CCT'!R1,亿数通产品表现!$D:$D,'VU-6060-6P3CCT'!$A$2)</f>
        <v>0</v>
      </c>
      <c r="S26" s="44">
        <f>SUMIFS(亿数通产品表现!$AV:$AV,亿数通产品表现!$A:$A,'VU-6060-6P3CCT'!S1,亿数通产品表现!$D:$D,'VU-6060-6P3CCT'!$A$2)</f>
        <v>0</v>
      </c>
      <c r="T26" s="44">
        <f>SUMIFS(亿数通产品表现!$AV:$AV,亿数通产品表现!$A:$A,'VU-6060-6P3CCT'!T1,亿数通产品表现!$D:$D,'VU-6060-6P3CCT'!$A$2)</f>
        <v>0</v>
      </c>
      <c r="U26" s="44">
        <f>SUMIFS(亿数通产品表现!$AV:$AV,亿数通产品表现!$A:$A,'VU-6060-6P3CCT'!U1,亿数通产品表现!$D:$D,'VU-6060-6P3CCT'!$A$2)</f>
        <v>0</v>
      </c>
      <c r="V26" s="44">
        <f>SUMIFS(亿数通产品表现!$AV:$AV,亿数通产品表现!$A:$A,'VU-6060-6P3CCT'!V1,亿数通产品表现!$D:$D,'VU-6060-6P3CCT'!$A$2)</f>
        <v>0</v>
      </c>
      <c r="W26" s="44">
        <f>SUMIFS(亿数通产品表现!$AV:$AV,亿数通产品表现!$A:$A,'VU-6060-6P3CCT'!W1,亿数通产品表现!$D:$D,'VU-6060-6P3CCT'!$A$2)</f>
        <v>0</v>
      </c>
      <c r="X26" s="44">
        <f>SUMIFS(亿数通产品表现!$AV:$AV,亿数通产品表现!$A:$A,'VU-6060-6P3CCT'!X1,亿数通产品表现!$D:$D,'VU-6060-6P3CCT'!$A$2)</f>
        <v>0</v>
      </c>
      <c r="Y26" s="44">
        <f>SUMIFS(亿数通产品表现!$AV:$AV,亿数通产品表现!$A:$A,'VU-6060-6P3CCT'!Y1,亿数通产品表现!$D:$D,'VU-6060-6P3CCT'!$A$2)</f>
        <v>0</v>
      </c>
      <c r="Z26" s="44">
        <f>SUMIFS(亿数通产品表现!$AV:$AV,亿数通产品表现!$A:$A,'VU-6060-6P3CCT'!Z1,亿数通产品表现!$D:$D,'VU-6060-6P3CCT'!$A$2)</f>
        <v>0</v>
      </c>
      <c r="AA26" s="44">
        <f>SUMIFS(亿数通产品表现!$AV:$AV,亿数通产品表现!$A:$A,'VU-6060-6P3CCT'!AA1,亿数通产品表现!$D:$D,'VU-6060-6P3CCT'!$A$2)</f>
        <v>0</v>
      </c>
      <c r="AB26" s="44">
        <f>SUMIFS(亿数通产品表现!$AV:$AV,亿数通产品表现!$A:$A,'VU-6060-6P3CCT'!AB1,亿数通产品表现!$D:$D,'VU-6060-6P3CCT'!$A$2)</f>
        <v>0</v>
      </c>
      <c r="AC26" s="44">
        <f>SUMIFS(亿数通产品表现!$AV:$AV,亿数通产品表现!$A:$A,'VU-6060-6P3CCT'!AC1,亿数通产品表现!$D:$D,'VU-6060-6P3CCT'!$A$2)</f>
        <v>0</v>
      </c>
      <c r="AD26" s="44">
        <f>SUMIFS(亿数通产品表现!$AV:$AV,亿数通产品表现!$A:$A,'VU-6060-6P3CCT'!AD1,亿数通产品表现!$D:$D,'VU-6060-6P3CCT'!$A$2)</f>
        <v>0</v>
      </c>
      <c r="AE26" s="44">
        <f>SUMIFS(亿数通产品表现!$AV:$AV,亿数通产品表现!$A:$A,'VU-6060-6P3CCT'!AE1,亿数通产品表现!$D:$D,'VU-6060-6P3CCT'!$A$2)</f>
        <v>0</v>
      </c>
      <c r="AF26" s="44">
        <f>SUMIFS(亿数通产品表现!$AV:$AV,亿数通产品表现!$A:$A,'VU-6060-6P3CCT'!AF1,亿数通产品表现!$D:$D,'VU-6060-6P3CCT'!$A$2)</f>
        <v>0</v>
      </c>
      <c r="AG26" s="44">
        <f>SUMIFS(亿数通产品表现!$AV:$AV,亿数通产品表现!$A:$A,'VU-6060-6P3CCT'!AG1,亿数通产品表现!$D:$D,'VU-6060-6P3CCT'!$A$2)</f>
        <v>0</v>
      </c>
      <c r="AH26" s="44">
        <f>SUMIFS(亿数通产品表现!$AV:$AV,亿数通产品表现!$A:$A,'VU-6060-6P3CCT'!AH1,亿数通产品表现!$D:$D,'VU-6060-6P3CCT'!$A$2)</f>
        <v>0</v>
      </c>
      <c r="AI26" s="44">
        <f>SUMIFS(亿数通产品表现!$AV:$AV,亿数通产品表现!$A:$A,'VU-6060-6P3CCT'!AI1,亿数通产品表现!$D:$D,'VU-6060-6P3CCT'!$A$2)</f>
        <v>0</v>
      </c>
      <c r="AJ26" s="44">
        <f>SUMIFS(亿数通产品表现!$AV:$AV,亿数通产品表现!$A:$A,'VU-6060-6P3CCT'!AJ1,亿数通产品表现!$D:$D,'VU-6060-6P3CCT'!$A$2)</f>
        <v>0</v>
      </c>
    </row>
    <row r="27" ht="31" customHeight="1" spans="1:36" x14ac:dyDescent="0.25">
      <c r="A27" s="32"/>
      <c r="B27" s="12" t="s">
        <v>42</v>
      </c>
      <c r="C27" s="9" t="e">
        <f>C29/C28</f>
        <v>#DIV/0!</v>
      </c>
      <c r="D27" s="9" t="e">
        <f>D29/D28</f>
        <v>#DIV/0!</v>
      </c>
      <c r="E27" s="9" t="e">
        <f>E29/E28</f>
        <v>#DIV/0!</v>
      </c>
      <c r="F27" s="9">
        <f>IFERROR(F29/F28,0)</f>
        <v>0</v>
      </c>
      <c r="G27" s="9">
        <f t="shared" ref="G27:AJ27" si="8">IFERROR(G29/G28,0)</f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>
        <f t="shared" si="8"/>
        <v>0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0</v>
      </c>
      <c r="T27" s="9">
        <f t="shared" si="8"/>
        <v>0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0</v>
      </c>
      <c r="D28" s="4">
        <f>SUM(Q28:W28)</f>
        <v>0</v>
      </c>
      <c r="E28" s="9">
        <f>SUM(F28:AJ28)</f>
        <v>0</v>
      </c>
      <c r="F28" s="9">
        <f>SUMIFS(亿数通产品表现!$AU:$AU,亿数通产品表现!$A:$A,'VU-6060-6P3CCT'!F1,亿数通产品表现!$D:$D,'VU-6060-6P3CCT'!$A$2)</f>
        <v>0</v>
      </c>
      <c r="G28" s="9">
        <f>SUMIFS(亿数通产品表现!$AU:$AU,亿数通产品表现!$A:$A,'VU-6060-6P3CCT'!G1,亿数通产品表现!$D:$D,'VU-6060-6P3CCT'!$A$2)</f>
        <v>0</v>
      </c>
      <c r="H28" s="9">
        <f>SUMIFS(亿数通产品表现!$AU:$AU,亿数通产品表现!$A:$A,'VU-6060-6P3CCT'!H1,亿数通产品表现!$D:$D,'VU-6060-6P3CCT'!$A$2)</f>
        <v>0</v>
      </c>
      <c r="I28" s="9">
        <f>SUMIFS(亿数通产品表现!$AU:$AU,亿数通产品表现!$A:$A,'VU-6060-6P3CCT'!I1,亿数通产品表现!$D:$D,'VU-6060-6P3CCT'!$A$2)</f>
        <v>0</v>
      </c>
      <c r="J28" s="9">
        <f>SUMIFS(亿数通产品表现!$AU:$AU,亿数通产品表现!$A:$A,'VU-6060-6P3CCT'!J1,亿数通产品表现!$D:$D,'VU-6060-6P3CCT'!$A$2)</f>
        <v>0</v>
      </c>
      <c r="K28" s="9">
        <f>SUMIFS(亿数通产品表现!$AU:$AU,亿数通产品表现!$A:$A,'VU-6060-6P3CCT'!K1,亿数通产品表现!$D:$D,'VU-6060-6P3CCT'!$A$2)</f>
        <v>0</v>
      </c>
      <c r="L28" s="9">
        <f>SUMIFS(亿数通产品表现!$AU:$AU,亿数通产品表现!$A:$A,'VU-6060-6P3CCT'!L1,亿数通产品表现!$D:$D,'VU-6060-6P3CCT'!$A$2)</f>
        <v>0</v>
      </c>
      <c r="M28" s="9">
        <f>SUMIFS(亿数通产品表现!$AU:$AU,亿数通产品表现!$A:$A,'VU-6060-6P3CCT'!M1,亿数通产品表现!$D:$D,'VU-6060-6P3CCT'!$A$2)</f>
        <v>0</v>
      </c>
      <c r="N28" s="9">
        <f>SUMIFS(亿数通产品表现!$AU:$AU,亿数通产品表现!$A:$A,'VU-6060-6P3CCT'!N1,亿数通产品表现!$D:$D,'VU-6060-6P3CCT'!$A$2)</f>
        <v>0</v>
      </c>
      <c r="O28" s="9">
        <f>SUMIFS(亿数通产品表现!$AU:$AU,亿数通产品表现!$A:$A,'VU-6060-6P3CCT'!O1,亿数通产品表现!$D:$D,'VU-6060-6P3CCT'!$A$2)</f>
        <v>0</v>
      </c>
      <c r="P28" s="9">
        <f>SUMIFS(亿数通产品表现!$AU:$AU,亿数通产品表现!$A:$A,'VU-6060-6P3CCT'!P1,亿数通产品表现!$D:$D,'VU-6060-6P3CCT'!$A$2)</f>
        <v>0</v>
      </c>
      <c r="Q28" s="9">
        <f>SUMIFS(亿数通产品表现!$AU:$AU,亿数通产品表现!$A:$A,'VU-6060-6P3CCT'!Q1,亿数通产品表现!$D:$D,'VU-6060-6P3CCT'!$A$2)</f>
        <v>0</v>
      </c>
      <c r="R28" s="9">
        <f>SUMIFS(亿数通产品表现!$AU:$AU,亿数通产品表现!$A:$A,'VU-6060-6P3CCT'!R1,亿数通产品表现!$D:$D,'VU-6060-6P3CCT'!$A$2)</f>
        <v>0</v>
      </c>
      <c r="S28" s="9">
        <f>SUMIFS(亿数通产品表现!$AU:$AU,亿数通产品表现!$A:$A,'VU-6060-6P3CCT'!S1,亿数通产品表现!$D:$D,'VU-6060-6P3CCT'!$A$2)</f>
        <v>0</v>
      </c>
      <c r="T28" s="9">
        <f>SUMIFS(亿数通产品表现!$AU:$AU,亿数通产品表现!$A:$A,'VU-6060-6P3CCT'!T1,亿数通产品表现!$D:$D,'VU-6060-6P3CCT'!$A$2)</f>
        <v>0</v>
      </c>
      <c r="U28" s="9">
        <f>SUMIFS(亿数通产品表现!$AU:$AU,亿数通产品表现!$A:$A,'VU-6060-6P3CCT'!U1,亿数通产品表现!$D:$D,'VU-6060-6P3CCT'!$A$2)</f>
        <v>0</v>
      </c>
      <c r="V28" s="9">
        <f>SUMIFS(亿数通产品表现!$AU:$AU,亿数通产品表现!$A:$A,'VU-6060-6P3CCT'!V1,亿数通产品表现!$D:$D,'VU-6060-6P3CCT'!$A$2)</f>
        <v>0</v>
      </c>
      <c r="W28" s="9">
        <f>SUMIFS(亿数通产品表现!$AU:$AU,亿数通产品表现!$A:$A,'VU-6060-6P3CCT'!W1,亿数通产品表现!$D:$D,'VU-6060-6P3CCT'!$A$2)</f>
        <v>0</v>
      </c>
      <c r="X28" s="9">
        <f>SUMIFS(亿数通产品表现!$AU:$AU,亿数通产品表现!$A:$A,'VU-6060-6P3CCT'!X1,亿数通产品表现!$D:$D,'VU-6060-6P3CCT'!$A$2)</f>
        <v>0</v>
      </c>
      <c r="Y28" s="9">
        <f>SUMIFS(亿数通产品表现!$AU:$AU,亿数通产品表现!$A:$A,'VU-6060-6P3CCT'!Y1,亿数通产品表现!$D:$D,'VU-6060-6P3CCT'!$A$2)</f>
        <v>0</v>
      </c>
      <c r="Z28" s="9">
        <f>SUMIFS(亿数通产品表现!$AU:$AU,亿数通产品表现!$A:$A,'VU-6060-6P3CCT'!Z1,亿数通产品表现!$D:$D,'VU-6060-6P3CCT'!$A$2)</f>
        <v>0</v>
      </c>
      <c r="AA28" s="9">
        <f>SUMIFS(亿数通产品表现!$AU:$AU,亿数通产品表现!$A:$A,'VU-6060-6P3CCT'!AA1,亿数通产品表现!$D:$D,'VU-6060-6P3CCT'!$A$2)</f>
        <v>0</v>
      </c>
      <c r="AB28" s="9">
        <f>SUMIFS(亿数通产品表现!$AU:$AU,亿数通产品表现!$A:$A,'VU-6060-6P3CCT'!AB1,亿数通产品表现!$D:$D,'VU-6060-6P3CCT'!$A$2)</f>
        <v>0</v>
      </c>
      <c r="AC28" s="9">
        <f>SUMIFS(亿数通产品表现!$AU:$AU,亿数通产品表现!$A:$A,'VU-6060-6P3CCT'!AC1,亿数通产品表现!$D:$D,'VU-6060-6P3CCT'!$A$2)</f>
        <v>0</v>
      </c>
      <c r="AD28" s="9">
        <f>SUMIFS(亿数通产品表现!$AU:$AU,亿数通产品表现!$A:$A,'VU-6060-6P3CCT'!AD1,亿数通产品表现!$D:$D,'VU-6060-6P3CCT'!$A$2)</f>
        <v>0</v>
      </c>
      <c r="AE28" s="9">
        <f>SUMIFS(亿数通产品表现!$AU:$AU,亿数通产品表现!$A:$A,'VU-6060-6P3CCT'!AE1,亿数通产品表现!$D:$D,'VU-6060-6P3CCT'!$A$2)</f>
        <v>0</v>
      </c>
      <c r="AF28" s="9">
        <f>SUMIFS(亿数通产品表现!$AU:$AU,亿数通产品表现!$A:$A,'VU-6060-6P3CCT'!AF1,亿数通产品表现!$D:$D,'VU-6060-6P3CCT'!$A$2)</f>
        <v>0</v>
      </c>
      <c r="AG28" s="9">
        <f>SUMIFS(亿数通产品表现!$AU:$AU,亿数通产品表现!$A:$A,'VU-6060-6P3CCT'!AG1,亿数通产品表现!$D:$D,'VU-6060-6P3CCT'!$A$2)</f>
        <v>0</v>
      </c>
      <c r="AH28" s="9">
        <f>SUMIFS(亿数通产品表现!$AU:$AU,亿数通产品表现!$A:$A,'VU-6060-6P3CCT'!AH1,亿数通产品表现!$D:$D,'VU-6060-6P3CCT'!$A$2)</f>
        <v>0</v>
      </c>
      <c r="AI28" s="9">
        <f>SUMIFS(亿数通产品表现!$AU:$AU,亿数通产品表现!$A:$A,'VU-6060-6P3CCT'!AI1,亿数通产品表现!$D:$D,'VU-6060-6P3CCT'!$A$2)</f>
        <v>0</v>
      </c>
      <c r="AJ28" s="9">
        <f>SUMIFS(亿数通产品表现!$AU:$AU,亿数通产品表现!$A:$A,'VU-6060-6P3CCT'!AJ1,亿数通产品表现!$D:$D,'VU-6060-6P3CCT'!$A$2)</f>
        <v>0</v>
      </c>
    </row>
    <row r="29" ht="19" customHeight="1" spans="1:36" x14ac:dyDescent="0.25">
      <c r="A29" s="32"/>
      <c r="B29" s="45" t="s">
        <v>44</v>
      </c>
      <c r="C29" s="46">
        <f>SUM(I29:O29)</f>
        <v>0</v>
      </c>
      <c r="D29" s="46">
        <f>SUM(Q29:W29)</f>
        <v>0</v>
      </c>
      <c r="E29" s="46">
        <f>SUM(F29:AJ29)</f>
        <v>0</v>
      </c>
      <c r="F29" s="46">
        <f>SUMIFS(亿数通产品表现!$AW:$AW,亿数通产品表现!$A:$A,'VU-6060-6P3CCT'!F1,亿数通产品表现!$D:$D,'VU-6060-6P3CCT'!$A$2)</f>
        <v>0</v>
      </c>
      <c r="G29" s="46">
        <f>SUMIFS(亿数通产品表现!$AW:$AW,亿数通产品表现!$A:$A,'VU-6060-6P3CCT'!G1,亿数通产品表现!$D:$D,'VU-6060-6P3CCT'!$A$2)</f>
        <v>0</v>
      </c>
      <c r="H29" s="46">
        <f>SUMIFS(亿数通产品表现!$AW:$AW,亿数通产品表现!$A:$A,'VU-6060-6P3CCT'!H1,亿数通产品表现!$D:$D,'VU-6060-6P3CCT'!$A$2)</f>
        <v>0</v>
      </c>
      <c r="I29" s="46">
        <f>SUMIFS(亿数通产品表现!$AW:$AW,亿数通产品表现!$A:$A,'VU-6060-6P3CCT'!I1,亿数通产品表现!$D:$D,'VU-6060-6P3CCT'!$A$2)</f>
        <v>0</v>
      </c>
      <c r="J29" s="46">
        <f>SUMIFS(亿数通产品表现!$AW:$AW,亿数通产品表现!$A:$A,'VU-6060-6P3CCT'!J1,亿数通产品表现!$D:$D,'VU-6060-6P3CCT'!$A$2)</f>
        <v>0</v>
      </c>
      <c r="K29" s="46">
        <f>SUMIFS(亿数通产品表现!$AW:$AW,亿数通产品表现!$A:$A,'VU-6060-6P3CCT'!K1,亿数通产品表现!$D:$D,'VU-6060-6P3CCT'!$A$2)</f>
        <v>0</v>
      </c>
      <c r="L29" s="46">
        <f>SUMIFS(亿数通产品表现!$AW:$AW,亿数通产品表现!$A:$A,'VU-6060-6P3CCT'!L1,亿数通产品表现!$D:$D,'VU-6060-6P3CCT'!$A$2)</f>
        <v>0</v>
      </c>
      <c r="M29" s="46">
        <f>SUMIFS(亿数通产品表现!$AW:$AW,亿数通产品表现!$A:$A,'VU-6060-6P3CCT'!M1,亿数通产品表现!$D:$D,'VU-6060-6P3CCT'!$A$2)</f>
        <v>0</v>
      </c>
      <c r="N29" s="46">
        <f>SUMIFS(亿数通产品表现!$AW:$AW,亿数通产品表现!$A:$A,'VU-6060-6P3CCT'!N1,亿数通产品表现!$D:$D,'VU-6060-6P3CCT'!$A$2)</f>
        <v>0</v>
      </c>
      <c r="O29" s="46">
        <f>SUMIFS(亿数通产品表现!$AW:$AW,亿数通产品表现!$A:$A,'VU-6060-6P3CCT'!O1,亿数通产品表现!$D:$D,'VU-6060-6P3CCT'!$A$2)</f>
        <v>0</v>
      </c>
      <c r="P29" s="46">
        <f>SUMIFS(亿数通产品表现!$AW:$AW,亿数通产品表现!$A:$A,'VU-6060-6P3CCT'!P1,亿数通产品表现!$D:$D,'VU-6060-6P3CCT'!$A$2)</f>
        <v>0</v>
      </c>
      <c r="Q29" s="46">
        <f>SUMIFS(亿数通产品表现!$AW:$AW,亿数通产品表现!$A:$A,'VU-6060-6P3CCT'!Q1,亿数通产品表现!$D:$D,'VU-6060-6P3CCT'!$A$2)</f>
        <v>0</v>
      </c>
      <c r="R29" s="46">
        <f>SUMIFS(亿数通产品表现!$AW:$AW,亿数通产品表现!$A:$A,'VU-6060-6P3CCT'!R1,亿数通产品表现!$D:$D,'VU-6060-6P3CCT'!$A$2)</f>
        <v>0</v>
      </c>
      <c r="S29" s="46">
        <f>SUMIFS(亿数通产品表现!$AW:$AW,亿数通产品表现!$A:$A,'VU-6060-6P3CCT'!S1,亿数通产品表现!$D:$D,'VU-6060-6P3CCT'!$A$2)</f>
        <v>0</v>
      </c>
      <c r="T29" s="46">
        <f>SUMIFS(亿数通产品表现!$AW:$AW,亿数通产品表现!$A:$A,'VU-6060-6P3CCT'!T1,亿数通产品表现!$D:$D,'VU-6060-6P3CCT'!$A$2)</f>
        <v>0</v>
      </c>
      <c r="U29" s="46">
        <f>SUMIFS(亿数通产品表现!$AW:$AW,亿数通产品表现!$A:$A,'VU-6060-6P3CCT'!U1,亿数通产品表现!$D:$D,'VU-6060-6P3CCT'!$A$2)</f>
        <v>0</v>
      </c>
      <c r="V29" s="46">
        <f>SUMIFS(亿数通产品表现!$AW:$AW,亿数通产品表现!$A:$A,'VU-6060-6P3CCT'!V1,亿数通产品表现!$D:$D,'VU-6060-6P3CCT'!$A$2)</f>
        <v>0</v>
      </c>
      <c r="W29" s="46">
        <f>SUMIFS(亿数通产品表现!$AW:$AW,亿数通产品表现!$A:$A,'VU-6060-6P3CCT'!W1,亿数通产品表现!$D:$D,'VU-6060-6P3CCT'!$A$2)</f>
        <v>0</v>
      </c>
      <c r="X29" s="46">
        <f>SUMIFS(亿数通产品表现!$AW:$AW,亿数通产品表现!$A:$A,'VU-6060-6P3CCT'!X1,亿数通产品表现!$D:$D,'VU-6060-6P3CCT'!$A$2)</f>
        <v>0</v>
      </c>
      <c r="Y29" s="46">
        <f>SUMIFS(亿数通产品表现!$AW:$AW,亿数通产品表现!$A:$A,'VU-6060-6P3CCT'!Y1,亿数通产品表现!$D:$D,'VU-6060-6P3CCT'!$A$2)</f>
        <v>0</v>
      </c>
      <c r="Z29" s="46">
        <f>SUMIFS(亿数通产品表现!$AW:$AW,亿数通产品表现!$A:$A,'VU-6060-6P3CCT'!Z1,亿数通产品表现!$D:$D,'VU-6060-6P3CCT'!$A$2)</f>
        <v>0</v>
      </c>
      <c r="AA29" s="46">
        <f>SUMIFS(亿数通产品表现!$AW:$AW,亿数通产品表现!$A:$A,'VU-6060-6P3CCT'!AA1,亿数通产品表现!$D:$D,'VU-6060-6P3CCT'!$A$2)</f>
        <v>0</v>
      </c>
      <c r="AB29" s="46">
        <f>SUMIFS(亿数通产品表现!$AW:$AW,亿数通产品表现!$A:$A,'VU-6060-6P3CCT'!AB1,亿数通产品表现!$D:$D,'VU-6060-6P3CCT'!$A$2)</f>
        <v>0</v>
      </c>
      <c r="AC29" s="46">
        <f>SUMIFS(亿数通产品表现!$AW:$AW,亿数通产品表现!$A:$A,'VU-6060-6P3CCT'!AC1,亿数通产品表现!$D:$D,'VU-6060-6P3CCT'!$A$2)</f>
        <v>0</v>
      </c>
      <c r="AD29" s="46">
        <f>SUMIFS(亿数通产品表现!$AW:$AW,亿数通产品表现!$A:$A,'VU-6060-6P3CCT'!AD1,亿数通产品表现!$D:$D,'VU-6060-6P3CCT'!$A$2)</f>
        <v>0</v>
      </c>
      <c r="AE29" s="46">
        <f>SUMIFS(亿数通产品表现!$AW:$AW,亿数通产品表现!$A:$A,'VU-6060-6P3CCT'!AE1,亿数通产品表现!$D:$D,'VU-6060-6P3CCT'!$A$2)</f>
        <v>0</v>
      </c>
      <c r="AF29" s="46">
        <f>SUMIFS(亿数通产品表现!$AW:$AW,亿数通产品表现!$A:$A,'VU-6060-6P3CCT'!AF1,亿数通产品表现!$D:$D,'VU-6060-6P3CCT'!$A$2)</f>
        <v>0</v>
      </c>
      <c r="AG29" s="46">
        <f>SUMIFS(亿数通产品表现!$AW:$AW,亿数通产品表现!$A:$A,'VU-6060-6P3CCT'!AG1,亿数通产品表现!$D:$D,'VU-6060-6P3CCT'!$A$2)</f>
        <v>0</v>
      </c>
      <c r="AH29" s="46">
        <f>SUMIFS(亿数通产品表现!$AW:$AW,亿数通产品表现!$A:$A,'VU-6060-6P3CCT'!AH1,亿数通产品表现!$D:$D,'VU-6060-6P3CCT'!$A$2)</f>
        <v>0</v>
      </c>
      <c r="AI29" s="46">
        <f>SUMIFS(亿数通产品表现!$AW:$AW,亿数通产品表现!$A:$A,'VU-6060-6P3CCT'!AI1,亿数通产品表现!$D:$D,'VU-6060-6P3CCT'!$A$2)</f>
        <v>0</v>
      </c>
      <c r="AJ29" s="46">
        <f>SUMIFS(亿数通产品表现!$AW:$AW,亿数通产品表现!$A:$A,'VU-6060-6P3CCT'!AJ1,亿数通产品表现!$D:$D,'VU-6060-6P3CCT'!$A$2)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SUMIFS(亿数通产品表现!$K:$K,亿数通产品表现!$A:$A,'VU-6060-6P3CCT'!F1,亿数通产品表现!$D:$D,'VU-6060-6P3CCT'!$A$2)</f>
        <v>0</v>
      </c>
      <c r="G51" s="9">
        <f>SUMIFS(亿数通产品表现!$K:$K,亿数通产品表现!$A:$A,'VU-6060-6P3CCT'!G1,亿数通产品表现!$D:$D,'VU-6060-6P3CCT'!$A$2)</f>
        <v>0</v>
      </c>
      <c r="H51" s="9">
        <f>SUMIFS(亿数通产品表现!$K:$K,亿数通产品表现!$A:$A,'VU-6060-6P3CCT'!H1,亿数通产品表现!$D:$D,'VU-6060-6P3CCT'!$A$2)</f>
        <v>0</v>
      </c>
      <c r="I51" s="9">
        <f>SUMIFS(亿数通产品表现!$K:$K,亿数通产品表现!$A:$A,'VU-6060-6P3CCT'!I1,亿数通产品表现!$D:$D,'VU-6060-6P3CCT'!$A$2)</f>
        <v>0</v>
      </c>
      <c r="J51" s="9">
        <f>SUMIFS(亿数通产品表现!$K:$K,亿数通产品表现!$A:$A,'VU-6060-6P3CCT'!J1,亿数通产品表现!$D:$D,'VU-6060-6P3CCT'!$A$2)</f>
        <v>0</v>
      </c>
      <c r="K51" s="9">
        <f>SUMIFS(亿数通产品表现!$K:$K,亿数通产品表现!$A:$A,'VU-6060-6P3CCT'!K1,亿数通产品表现!$D:$D,'VU-6060-6P3CCT'!$A$2)</f>
        <v>0</v>
      </c>
      <c r="L51" s="9">
        <f>SUMIFS(亿数通产品表现!$K:$K,亿数通产品表现!$A:$A,'VU-6060-6P3CCT'!L1,亿数通产品表现!$D:$D,'VU-6060-6P3CCT'!$A$2)</f>
        <v>0</v>
      </c>
      <c r="M51" s="9">
        <f>SUMIFS(亿数通产品表现!$K:$K,亿数通产品表现!$A:$A,'VU-6060-6P3CCT'!M1,亿数通产品表现!$D:$D,'VU-6060-6P3CCT'!$A$2)</f>
        <v>0</v>
      </c>
      <c r="N51" s="9">
        <f>SUMIFS(亿数通产品表现!$K:$K,亿数通产品表现!$A:$A,'VU-6060-6P3CCT'!N1,亿数通产品表现!$D:$D,'VU-6060-6P3CCT'!$A$2)</f>
        <v>0</v>
      </c>
      <c r="O51" s="9">
        <f>SUMIFS(亿数通产品表现!$K:$K,亿数通产品表现!$A:$A,'VU-6060-6P3CCT'!O1,亿数通产品表现!$D:$D,'VU-6060-6P3CCT'!$A$2)</f>
        <v>0</v>
      </c>
      <c r="P51" s="9">
        <f>SUMIFS(亿数通产品表现!$K:$K,亿数通产品表现!$A:$A,'VU-6060-6P3CCT'!P1,亿数通产品表现!$D:$D,'VU-6060-6P3CCT'!$A$2)</f>
        <v>0</v>
      </c>
      <c r="Q51" s="9">
        <f>SUMIFS(亿数通产品表现!$K:$K,亿数通产品表现!$A:$A,'VU-6060-6P3CCT'!Q1,亿数通产品表现!$D:$D,'VU-6060-6P3CCT'!$A$2)</f>
        <v>0</v>
      </c>
      <c r="R51" s="9">
        <f>SUMIFS(亿数通产品表现!$K:$K,亿数通产品表现!$A:$A,'VU-6060-6P3CCT'!R1,亿数通产品表现!$D:$D,'VU-6060-6P3CCT'!$A$2)</f>
        <v>0</v>
      </c>
      <c r="S51" s="9">
        <f>SUMIFS(亿数通产品表现!$K:$K,亿数通产品表现!$A:$A,'VU-6060-6P3CCT'!S1,亿数通产品表现!$D:$D,'VU-6060-6P3CCT'!$A$2)</f>
        <v>0</v>
      </c>
      <c r="T51" s="9">
        <f>SUMIFS(亿数通产品表现!$K:$K,亿数通产品表现!$A:$A,'VU-6060-6P3CCT'!T1,亿数通产品表现!$D:$D,'VU-6060-6P3CCT'!$A$2)</f>
        <v>0</v>
      </c>
      <c r="U51" s="9">
        <f>SUMIFS(亿数通产品表现!$K:$K,亿数通产品表现!$A:$A,'VU-6060-6P3CCT'!U1,亿数通产品表现!$D:$D,'VU-6060-6P3CCT'!$A$2)</f>
        <v>0</v>
      </c>
      <c r="V51" s="9">
        <f>SUMIFS(亿数通产品表现!$K:$K,亿数通产品表现!$A:$A,'VU-6060-6P3CCT'!V1,亿数通产品表现!$D:$D,'VU-6060-6P3CCT'!$A$2)</f>
        <v>0</v>
      </c>
      <c r="W51" s="9">
        <f>SUMIFS(亿数通产品表现!$K:$K,亿数通产品表现!$A:$A,'VU-6060-6P3CCT'!W1,亿数通产品表现!$D:$D,'VU-6060-6P3CCT'!$A$2)</f>
        <v>0</v>
      </c>
      <c r="X51" s="9">
        <f>SUMIFS(亿数通产品表现!$K:$K,亿数通产品表现!$A:$A,'VU-6060-6P3CCT'!X1,亿数通产品表现!$D:$D,'VU-6060-6P3CCT'!$A$2)</f>
        <v>0</v>
      </c>
      <c r="Y51" s="9">
        <f>SUMIFS(亿数通产品表现!$K:$K,亿数通产品表现!$A:$A,'VU-6060-6P3CCT'!Y1,亿数通产品表现!$D:$D,'VU-6060-6P3CCT'!$A$2)</f>
        <v>0</v>
      </c>
      <c r="Z51" s="9">
        <f>SUMIFS(亿数通产品表现!$K:$K,亿数通产品表现!$A:$A,'VU-6060-6P3CCT'!Z1,亿数通产品表现!$D:$D,'VU-6060-6P3CCT'!$A$2)</f>
        <v>0</v>
      </c>
      <c r="AA51" s="9">
        <f>SUMIFS(亿数通产品表现!$K:$K,亿数通产品表现!$A:$A,'VU-6060-6P3CCT'!AA1,亿数通产品表现!$D:$D,'VU-6060-6P3CCT'!$A$2)</f>
        <v>0</v>
      </c>
      <c r="AB51" s="9">
        <f>SUMIFS(亿数通产品表现!$K:$K,亿数通产品表现!$A:$A,'VU-6060-6P3CCT'!AB1,亿数通产品表现!$D:$D,'VU-6060-6P3CCT'!$A$2)</f>
        <v>0</v>
      </c>
      <c r="AC51" s="9">
        <f>SUMIFS(亿数通产品表现!$K:$K,亿数通产品表现!$A:$A,'VU-6060-6P3CCT'!AC1,亿数通产品表现!$D:$D,'VU-6060-6P3CCT'!$A$2)</f>
        <v>0</v>
      </c>
      <c r="AD51" s="9">
        <f>SUMIFS(亿数通产品表现!$K:$K,亿数通产品表现!$A:$A,'VU-6060-6P3CCT'!AD1,亿数通产品表现!$D:$D,'VU-6060-6P3CCT'!$A$2)</f>
        <v>0</v>
      </c>
      <c r="AE51" s="9">
        <f>SUMIFS(亿数通产品表现!$K:$K,亿数通产品表现!$A:$A,'VU-6060-6P3CCT'!AE1,亿数通产品表现!$D:$D,'VU-6060-6P3CCT'!$A$2)</f>
        <v>0</v>
      </c>
      <c r="AF51" s="9">
        <f>SUMIFS(亿数通产品表现!$K:$K,亿数通产品表现!$A:$A,'VU-6060-6P3CCT'!AF1,亿数通产品表现!$D:$D,'VU-6060-6P3CCT'!$A$2)</f>
        <v>0</v>
      </c>
      <c r="AG51" s="9">
        <f>SUMIFS(亿数通产品表现!$K:$K,亿数通产品表现!$A:$A,'VU-6060-6P3CCT'!AG1,亿数通产品表现!$D:$D,'VU-6060-6P3CCT'!$A$2)</f>
        <v>0</v>
      </c>
      <c r="AH51" s="9">
        <f>SUMIFS(亿数通产品表现!$K:$K,亿数通产品表现!$A:$A,'VU-6060-6P3CCT'!AH1,亿数通产品表现!$D:$D,'VU-6060-6P3CCT'!$A$2)</f>
        <v>0</v>
      </c>
      <c r="AI51" s="9">
        <f>SUMIFS(亿数通产品表现!$K:$K,亿数通产品表现!$A:$A,'VU-6060-6P3CCT'!AI1,亿数通产品表现!$D:$D,'VU-6060-6P3CCT'!$A$2)</f>
        <v>0</v>
      </c>
      <c r="AJ51" s="9">
        <f>SUMIFS(亿数通产品表现!$K:$K,亿数通产品表现!$A:$A,'VU-6060-6P3CCT'!AJ1,亿数通产品表现!$D:$D,'VU-6060-6P3CCT'!$A$2)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SUMIFS(亿数通产品表现!$P:$P,亿数通产品表现!$A:$A,'VU-6060-6P3CCT'!F1,亿数通产品表现!$D:$D,'VU-6060-6P3CCT'!$A$2)</f>
        <v>0</v>
      </c>
      <c r="G52" s="9">
        <f>SUMIFS(亿数通产品表现!$P:$P,亿数通产品表现!$A:$A,'VU-6060-6P3CCT'!G1,亿数通产品表现!$D:$D,'VU-6060-6P3CCT'!$A$2)</f>
        <v>0</v>
      </c>
      <c r="H52" s="9">
        <f>SUMIFS(亿数通产品表现!$P:$P,亿数通产品表现!$A:$A,'VU-6060-6P3CCT'!H1,亿数通产品表现!$D:$D,'VU-6060-6P3CCT'!$A$2)</f>
        <v>0</v>
      </c>
      <c r="I52" s="9">
        <f>SUMIFS(亿数通产品表现!$P:$P,亿数通产品表现!$A:$A,'VU-6060-6P3CCT'!I1,亿数通产品表现!$D:$D,'VU-6060-6P3CCT'!$A$2)</f>
        <v>0</v>
      </c>
      <c r="J52" s="9">
        <f>SUMIFS(亿数通产品表现!$P:$P,亿数通产品表现!$A:$A,'VU-6060-6P3CCT'!J1,亿数通产品表现!$D:$D,'VU-6060-6P3CCT'!$A$2)</f>
        <v>0</v>
      </c>
      <c r="K52" s="9">
        <f>SUMIFS(亿数通产品表现!$P:$P,亿数通产品表现!$A:$A,'VU-6060-6P3CCT'!K1,亿数通产品表现!$D:$D,'VU-6060-6P3CCT'!$A$2)</f>
        <v>0</v>
      </c>
      <c r="L52" s="9">
        <f>SUMIFS(亿数通产品表现!$P:$P,亿数通产品表现!$A:$A,'VU-6060-6P3CCT'!L1,亿数通产品表现!$D:$D,'VU-6060-6P3CCT'!$A$2)</f>
        <v>0</v>
      </c>
      <c r="M52" s="9">
        <f>SUMIFS(亿数通产品表现!$P:$P,亿数通产品表现!$A:$A,'VU-6060-6P3CCT'!M1,亿数通产品表现!$D:$D,'VU-6060-6P3CCT'!$A$2)</f>
        <v>0</v>
      </c>
      <c r="N52" s="9">
        <f>SUMIFS(亿数通产品表现!$P:$P,亿数通产品表现!$A:$A,'VU-6060-6P3CCT'!N1,亿数通产品表现!$D:$D,'VU-6060-6P3CCT'!$A$2)</f>
        <v>0</v>
      </c>
      <c r="O52" s="9">
        <f>SUMIFS(亿数通产品表现!$P:$P,亿数通产品表现!$A:$A,'VU-6060-6P3CCT'!O1,亿数通产品表现!$D:$D,'VU-6060-6P3CCT'!$A$2)</f>
        <v>0</v>
      </c>
      <c r="P52" s="9">
        <f>SUMIFS(亿数通产品表现!$P:$P,亿数通产品表现!$A:$A,'VU-6060-6P3CCT'!P1,亿数通产品表现!$D:$D,'VU-6060-6P3CCT'!$A$2)</f>
        <v>0</v>
      </c>
      <c r="Q52" s="9">
        <f>SUMIFS(亿数通产品表现!$P:$P,亿数通产品表现!$A:$A,'VU-6060-6P3CCT'!Q1,亿数通产品表现!$D:$D,'VU-6060-6P3CCT'!$A$2)</f>
        <v>0</v>
      </c>
      <c r="R52" s="9">
        <f>SUMIFS(亿数通产品表现!$P:$P,亿数通产品表现!$A:$A,'VU-6060-6P3CCT'!R1,亿数通产品表现!$D:$D,'VU-6060-6P3CCT'!$A$2)</f>
        <v>0</v>
      </c>
      <c r="S52" s="9">
        <f>SUMIFS(亿数通产品表现!$P:$P,亿数通产品表现!$A:$A,'VU-6060-6P3CCT'!S1,亿数通产品表现!$D:$D,'VU-6060-6P3CCT'!$A$2)</f>
        <v>0</v>
      </c>
      <c r="T52" s="9">
        <f>SUMIFS(亿数通产品表现!$P:$P,亿数通产品表现!$A:$A,'VU-6060-6P3CCT'!T1,亿数通产品表现!$D:$D,'VU-6060-6P3CCT'!$A$2)</f>
        <v>0</v>
      </c>
      <c r="U52" s="9">
        <f>SUMIFS(亿数通产品表现!$P:$P,亿数通产品表现!$A:$A,'VU-6060-6P3CCT'!U1,亿数通产品表现!$D:$D,'VU-6060-6P3CCT'!$A$2)</f>
        <v>0</v>
      </c>
      <c r="V52" s="9">
        <f>SUMIFS(亿数通产品表现!$P:$P,亿数通产品表现!$A:$A,'VU-6060-6P3CCT'!V1,亿数通产品表现!$D:$D,'VU-6060-6P3CCT'!$A$2)</f>
        <v>0</v>
      </c>
      <c r="W52" s="9">
        <f>SUMIFS(亿数通产品表现!$P:$P,亿数通产品表现!$A:$A,'VU-6060-6P3CCT'!W1,亿数通产品表现!$D:$D,'VU-6060-6P3CCT'!$A$2)</f>
        <v>0</v>
      </c>
      <c r="X52" s="9">
        <f>SUMIFS(亿数通产品表现!$P:$P,亿数通产品表现!$A:$A,'VU-6060-6P3CCT'!X1,亿数通产品表现!$D:$D,'VU-6060-6P3CCT'!$A$2)</f>
        <v>0</v>
      </c>
      <c r="Y52" s="9">
        <f>SUMIFS(亿数通产品表现!$P:$P,亿数通产品表现!$A:$A,'VU-6060-6P3CCT'!Y1,亿数通产品表现!$D:$D,'VU-6060-6P3CCT'!$A$2)</f>
        <v>0</v>
      </c>
      <c r="Z52" s="9">
        <f>SUMIFS(亿数通产品表现!$P:$P,亿数通产品表现!$A:$A,'VU-6060-6P3CCT'!Z1,亿数通产品表现!$D:$D,'VU-6060-6P3CCT'!$A$2)</f>
        <v>0</v>
      </c>
      <c r="AA52" s="9">
        <f>SUMIFS(亿数通产品表现!$P:$P,亿数通产品表现!$A:$A,'VU-6060-6P3CCT'!AA1,亿数通产品表现!$D:$D,'VU-6060-6P3CCT'!$A$2)</f>
        <v>0</v>
      </c>
      <c r="AB52" s="9">
        <f>SUMIFS(亿数通产品表现!$P:$P,亿数通产品表现!$A:$A,'VU-6060-6P3CCT'!AB1,亿数通产品表现!$D:$D,'VU-6060-6P3CCT'!$A$2)</f>
        <v>0</v>
      </c>
      <c r="AC52" s="9">
        <f>SUMIFS(亿数通产品表现!$P:$P,亿数通产品表现!$A:$A,'VU-6060-6P3CCT'!AC1,亿数通产品表现!$D:$D,'VU-6060-6P3CCT'!$A$2)</f>
        <v>0</v>
      </c>
      <c r="AD52" s="9">
        <f>SUMIFS(亿数通产品表现!$P:$P,亿数通产品表现!$A:$A,'VU-6060-6P3CCT'!AD1,亿数通产品表现!$D:$D,'VU-6060-6P3CCT'!$A$2)</f>
        <v>0</v>
      </c>
      <c r="AE52" s="9">
        <f>SUMIFS(亿数通产品表现!$P:$P,亿数通产品表现!$A:$A,'VU-6060-6P3CCT'!AE1,亿数通产品表现!$D:$D,'VU-6060-6P3CCT'!$A$2)</f>
        <v>0</v>
      </c>
      <c r="AF52" s="9">
        <f>SUMIFS(亿数通产品表现!$P:$P,亿数通产品表现!$A:$A,'VU-6060-6P3CCT'!AF1,亿数通产品表现!$D:$D,'VU-6060-6P3CCT'!$A$2)</f>
        <v>0</v>
      </c>
      <c r="AG52" s="9">
        <f>SUMIFS(亿数通产品表现!$P:$P,亿数通产品表现!$A:$A,'VU-6060-6P3CCT'!AG1,亿数通产品表现!$D:$D,'VU-6060-6P3CCT'!$A$2)</f>
        <v>0</v>
      </c>
      <c r="AH52" s="9">
        <f>SUMIFS(亿数通产品表现!$P:$P,亿数通产品表现!$A:$A,'VU-6060-6P3CCT'!AH1,亿数通产品表现!$D:$D,'VU-6060-6P3CCT'!$A$2)</f>
        <v>0</v>
      </c>
      <c r="AI52" s="9">
        <f>SUMIFS(亿数通产品表现!$P:$P,亿数通产品表现!$A:$A,'VU-6060-6P3CCT'!AI1,亿数通产品表现!$D:$D,'VU-6060-6P3CCT'!$A$2)</f>
        <v>0</v>
      </c>
      <c r="AJ52" s="9">
        <f>SUMIFS(亿数通产品表现!$P:$P,亿数通产品表现!$A:$A,'VU-6060-6P3CCT'!AJ1,亿数通产品表现!$D:$D,'VU-6060-6P3CCT'!$A$2)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SUMIFS(亿数通产品表现!$L:$L,亿数通产品表现!$A:$A,'VU-6060-6P3CCT'!F1,亿数通产品表现!$D:$D,'VU-6060-6P3CCT'!$A$2)</f>
        <v>0</v>
      </c>
      <c r="G53" s="9">
        <f>SUMIFS(亿数通产品表现!$L:$L,亿数通产品表现!$A:$A,'VU-6060-6P3CCT'!G1,亿数通产品表现!$D:$D,'VU-6060-6P3CCT'!$A$2)</f>
        <v>0</v>
      </c>
      <c r="H53" s="9">
        <f>SUMIFS(亿数通产品表现!$L:$L,亿数通产品表现!$A:$A,'VU-6060-6P3CCT'!H1,亿数通产品表现!$D:$D,'VU-6060-6P3CCT'!$A$2)</f>
        <v>0</v>
      </c>
      <c r="I53" s="9">
        <f>SUMIFS(亿数通产品表现!$L:$L,亿数通产品表现!$A:$A,'VU-6060-6P3CCT'!I1,亿数通产品表现!$D:$D,'VU-6060-6P3CCT'!$A$2)</f>
        <v>0</v>
      </c>
      <c r="J53" s="9">
        <f>SUMIFS(亿数通产品表现!$L:$L,亿数通产品表现!$A:$A,'VU-6060-6P3CCT'!J1,亿数通产品表现!$D:$D,'VU-6060-6P3CCT'!$A$2)</f>
        <v>0</v>
      </c>
      <c r="K53" s="9">
        <f>SUMIFS(亿数通产品表现!$L:$L,亿数通产品表现!$A:$A,'VU-6060-6P3CCT'!K1,亿数通产品表现!$D:$D,'VU-6060-6P3CCT'!$A$2)</f>
        <v>0</v>
      </c>
      <c r="L53" s="9">
        <f>SUMIFS(亿数通产品表现!$L:$L,亿数通产品表现!$A:$A,'VU-6060-6P3CCT'!L1,亿数通产品表现!$D:$D,'VU-6060-6P3CCT'!$A$2)</f>
        <v>0</v>
      </c>
      <c r="M53" s="9">
        <f>SUMIFS(亿数通产品表现!$L:$L,亿数通产品表现!$A:$A,'VU-6060-6P3CCT'!M1,亿数通产品表现!$D:$D,'VU-6060-6P3CCT'!$A$2)</f>
        <v>0</v>
      </c>
      <c r="N53" s="9">
        <f>SUMIFS(亿数通产品表现!$L:$L,亿数通产品表现!$A:$A,'VU-6060-6P3CCT'!N1,亿数通产品表现!$D:$D,'VU-6060-6P3CCT'!$A$2)</f>
        <v>0</v>
      </c>
      <c r="O53" s="9">
        <f>SUMIFS(亿数通产品表现!$L:$L,亿数通产品表现!$A:$A,'VU-6060-6P3CCT'!O1,亿数通产品表现!$D:$D,'VU-6060-6P3CCT'!$A$2)</f>
        <v>0</v>
      </c>
      <c r="P53" s="9">
        <f>SUMIFS(亿数通产品表现!$L:$L,亿数通产品表现!$A:$A,'VU-6060-6P3CCT'!P1,亿数通产品表现!$D:$D,'VU-6060-6P3CCT'!$A$2)</f>
        <v>0</v>
      </c>
      <c r="Q53" s="9">
        <f>SUMIFS(亿数通产品表现!$L:$L,亿数通产品表现!$A:$A,'VU-6060-6P3CCT'!Q1,亿数通产品表现!$D:$D,'VU-6060-6P3CCT'!$A$2)</f>
        <v>0</v>
      </c>
      <c r="R53" s="9">
        <f>SUMIFS(亿数通产品表现!$L:$L,亿数通产品表现!$A:$A,'VU-6060-6P3CCT'!R1,亿数通产品表现!$D:$D,'VU-6060-6P3CCT'!$A$2)</f>
        <v>0</v>
      </c>
      <c r="S53" s="9">
        <f>SUMIFS(亿数通产品表现!$L:$L,亿数通产品表现!$A:$A,'VU-6060-6P3CCT'!S1,亿数通产品表现!$D:$D,'VU-6060-6P3CCT'!$A$2)</f>
        <v>0</v>
      </c>
      <c r="T53" s="9">
        <f>SUMIFS(亿数通产品表现!$L:$L,亿数通产品表现!$A:$A,'VU-6060-6P3CCT'!T1,亿数通产品表现!$D:$D,'VU-6060-6P3CCT'!$A$2)</f>
        <v>0</v>
      </c>
      <c r="U53" s="9">
        <f>SUMIFS(亿数通产品表现!$L:$L,亿数通产品表现!$A:$A,'VU-6060-6P3CCT'!U1,亿数通产品表现!$D:$D,'VU-6060-6P3CCT'!$A$2)</f>
        <v>0</v>
      </c>
      <c r="V53" s="9">
        <f>SUMIFS(亿数通产品表现!$L:$L,亿数通产品表现!$A:$A,'VU-6060-6P3CCT'!V1,亿数通产品表现!$D:$D,'VU-6060-6P3CCT'!$A$2)</f>
        <v>0</v>
      </c>
      <c r="W53" s="9">
        <f>SUMIFS(亿数通产品表现!$L:$L,亿数通产品表现!$A:$A,'VU-6060-6P3CCT'!W1,亿数通产品表现!$D:$D,'VU-6060-6P3CCT'!$A$2)</f>
        <v>0</v>
      </c>
      <c r="X53" s="9">
        <f>SUMIFS(亿数通产品表现!$L:$L,亿数通产品表现!$A:$A,'VU-6060-6P3CCT'!X1,亿数通产品表现!$D:$D,'VU-6060-6P3CCT'!$A$2)</f>
        <v>0</v>
      </c>
      <c r="Y53" s="9">
        <f>SUMIFS(亿数通产品表现!$L:$L,亿数通产品表现!$A:$A,'VU-6060-6P3CCT'!Y1,亿数通产品表现!$D:$D,'VU-6060-6P3CCT'!$A$2)</f>
        <v>0</v>
      </c>
      <c r="Z53" s="9">
        <f>SUMIFS(亿数通产品表现!$L:$L,亿数通产品表现!$A:$A,'VU-6060-6P3CCT'!Z1,亿数通产品表现!$D:$D,'VU-6060-6P3CCT'!$A$2)</f>
        <v>0</v>
      </c>
      <c r="AA53" s="9">
        <f>SUMIFS(亿数通产品表现!$L:$L,亿数通产品表现!$A:$A,'VU-6060-6P3CCT'!AA1,亿数通产品表现!$D:$D,'VU-6060-6P3CCT'!$A$2)</f>
        <v>0</v>
      </c>
      <c r="AB53" s="9">
        <f>SUMIFS(亿数通产品表现!$L:$L,亿数通产品表现!$A:$A,'VU-6060-6P3CCT'!AB1,亿数通产品表现!$D:$D,'VU-6060-6P3CCT'!$A$2)</f>
        <v>0</v>
      </c>
      <c r="AC53" s="9">
        <f>SUMIFS(亿数通产品表现!$L:$L,亿数通产品表现!$A:$A,'VU-6060-6P3CCT'!AC1,亿数通产品表现!$D:$D,'VU-6060-6P3CCT'!$A$2)</f>
        <v>0</v>
      </c>
      <c r="AD53" s="9">
        <f>SUMIFS(亿数通产品表现!$L:$L,亿数通产品表现!$A:$A,'VU-6060-6P3CCT'!AD1,亿数通产品表现!$D:$D,'VU-6060-6P3CCT'!$A$2)</f>
        <v>0</v>
      </c>
      <c r="AE53" s="9">
        <f>SUMIFS(亿数通产品表现!$L:$L,亿数通产品表现!$A:$A,'VU-6060-6P3CCT'!AE1,亿数通产品表现!$D:$D,'VU-6060-6P3CCT'!$A$2)</f>
        <v>0</v>
      </c>
      <c r="AF53" s="9">
        <f>SUMIFS(亿数通产品表现!$L:$L,亿数通产品表现!$A:$A,'VU-6060-6P3CCT'!AF1,亿数通产品表现!$D:$D,'VU-6060-6P3CCT'!$A$2)</f>
        <v>0</v>
      </c>
      <c r="AG53" s="9">
        <f>SUMIFS(亿数通产品表现!$L:$L,亿数通产品表现!$A:$A,'VU-6060-6P3CCT'!AG1,亿数通产品表现!$D:$D,'VU-6060-6P3CCT'!$A$2)</f>
        <v>0</v>
      </c>
      <c r="AH53" s="9">
        <f>SUMIFS(亿数通产品表现!$L:$L,亿数通产品表现!$A:$A,'VU-6060-6P3CCT'!AH1,亿数通产品表现!$D:$D,'VU-6060-6P3CCT'!$A$2)</f>
        <v>0</v>
      </c>
      <c r="AI53" s="9">
        <f>SUMIFS(亿数通产品表现!$L:$L,亿数通产品表现!$A:$A,'VU-6060-6P3CCT'!AI1,亿数通产品表现!$D:$D,'VU-6060-6P3CCT'!$A$2)</f>
        <v>0</v>
      </c>
      <c r="AJ53" s="9">
        <f>SUMIFS(亿数通产品表现!$L:$L,亿数通产品表现!$A:$A,'VU-6060-6P3CCT'!AJ1,亿数通产品表现!$D:$D,'VU-6060-6P3CCT'!$A$2)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SUMIFS(亿数通产品表现!$Q:$Q,亿数通产品表现!$A:$A,'VU-6060-6P3CCT'!F1,亿数通产品表现!$D:$D,'VU-6060-6P3CCT'!$A$2)</f>
        <v>0</v>
      </c>
      <c r="G54" s="9">
        <f>SUMIFS(亿数通产品表现!$Q:$Q,亿数通产品表现!$A:$A,'VU-6060-6P3CCT'!G1,亿数通产品表现!$D:$D,'VU-6060-6P3CCT'!$A$2)</f>
        <v>0</v>
      </c>
      <c r="H54" s="9">
        <f>SUMIFS(亿数通产品表现!$Q:$Q,亿数通产品表现!$A:$A,'VU-6060-6P3CCT'!H1,亿数通产品表现!$D:$D,'VU-6060-6P3CCT'!$A$2)</f>
        <v>0</v>
      </c>
      <c r="I54" s="9">
        <f>SUMIFS(亿数通产品表现!$Q:$Q,亿数通产品表现!$A:$A,'VU-6060-6P3CCT'!I1,亿数通产品表现!$D:$D,'VU-6060-6P3CCT'!$A$2)</f>
        <v>0</v>
      </c>
      <c r="J54" s="9">
        <f>SUMIFS(亿数通产品表现!$Q:$Q,亿数通产品表现!$A:$A,'VU-6060-6P3CCT'!J1,亿数通产品表现!$D:$D,'VU-6060-6P3CCT'!$A$2)</f>
        <v>0</v>
      </c>
      <c r="K54" s="9">
        <f>SUMIFS(亿数通产品表现!$Q:$Q,亿数通产品表现!$A:$A,'VU-6060-6P3CCT'!K1,亿数通产品表现!$D:$D,'VU-6060-6P3CCT'!$A$2)</f>
        <v>0</v>
      </c>
      <c r="L54" s="9">
        <f>SUMIFS(亿数通产品表现!$Q:$Q,亿数通产品表现!$A:$A,'VU-6060-6P3CCT'!L1,亿数通产品表现!$D:$D,'VU-6060-6P3CCT'!$A$2)</f>
        <v>0</v>
      </c>
      <c r="M54" s="9">
        <f>SUMIFS(亿数通产品表现!$Q:$Q,亿数通产品表现!$A:$A,'VU-6060-6P3CCT'!M1,亿数通产品表现!$D:$D,'VU-6060-6P3CCT'!$A$2)</f>
        <v>0</v>
      </c>
      <c r="N54" s="9">
        <f>SUMIFS(亿数通产品表现!$Q:$Q,亿数通产品表现!$A:$A,'VU-6060-6P3CCT'!N1,亿数通产品表现!$D:$D,'VU-6060-6P3CCT'!$A$2)</f>
        <v>0</v>
      </c>
      <c r="O54" s="9">
        <f>SUMIFS(亿数通产品表现!$Q:$Q,亿数通产品表现!$A:$A,'VU-6060-6P3CCT'!O1,亿数通产品表现!$D:$D,'VU-6060-6P3CCT'!$A$2)</f>
        <v>0</v>
      </c>
      <c r="P54" s="9">
        <f>SUMIFS(亿数通产品表现!$Q:$Q,亿数通产品表现!$A:$A,'VU-6060-6P3CCT'!P1,亿数通产品表现!$D:$D,'VU-6060-6P3CCT'!$A$2)</f>
        <v>0</v>
      </c>
      <c r="Q54" s="9">
        <f>SUMIFS(亿数通产品表现!$Q:$Q,亿数通产品表现!$A:$A,'VU-6060-6P3CCT'!Q1,亿数通产品表现!$D:$D,'VU-6060-6P3CCT'!$A$2)</f>
        <v>0</v>
      </c>
      <c r="R54" s="9">
        <f>SUMIFS(亿数通产品表现!$Q:$Q,亿数通产品表现!$A:$A,'VU-6060-6P3CCT'!R1,亿数通产品表现!$D:$D,'VU-6060-6P3CCT'!$A$2)</f>
        <v>0</v>
      </c>
      <c r="S54" s="9">
        <f>SUMIFS(亿数通产品表现!$Q:$Q,亿数通产品表现!$A:$A,'VU-6060-6P3CCT'!S1,亿数通产品表现!$D:$D,'VU-6060-6P3CCT'!$A$2)</f>
        <v>0</v>
      </c>
      <c r="T54" s="9">
        <f>SUMIFS(亿数通产品表现!$Q:$Q,亿数通产品表现!$A:$A,'VU-6060-6P3CCT'!T1,亿数通产品表现!$D:$D,'VU-6060-6P3CCT'!$A$2)</f>
        <v>0</v>
      </c>
      <c r="U54" s="9">
        <f>SUMIFS(亿数通产品表现!$Q:$Q,亿数通产品表现!$A:$A,'VU-6060-6P3CCT'!U1,亿数通产品表现!$D:$D,'VU-6060-6P3CCT'!$A$2)</f>
        <v>0</v>
      </c>
      <c r="V54" s="9">
        <f>SUMIFS(亿数通产品表现!$Q:$Q,亿数通产品表现!$A:$A,'VU-6060-6P3CCT'!V1,亿数通产品表现!$D:$D,'VU-6060-6P3CCT'!$A$2)</f>
        <v>0</v>
      </c>
      <c r="W54" s="9">
        <f>SUMIFS(亿数通产品表现!$Q:$Q,亿数通产品表现!$A:$A,'VU-6060-6P3CCT'!W1,亿数通产品表现!$D:$D,'VU-6060-6P3CCT'!$A$2)</f>
        <v>0</v>
      </c>
      <c r="X54" s="9">
        <f>SUMIFS(亿数通产品表现!$Q:$Q,亿数通产品表现!$A:$A,'VU-6060-6P3CCT'!X1,亿数通产品表现!$D:$D,'VU-6060-6P3CCT'!$A$2)</f>
        <v>0</v>
      </c>
      <c r="Y54" s="9">
        <f>SUMIFS(亿数通产品表现!$Q:$Q,亿数通产品表现!$A:$A,'VU-6060-6P3CCT'!Y1,亿数通产品表现!$D:$D,'VU-6060-6P3CCT'!$A$2)</f>
        <v>0</v>
      </c>
      <c r="Z54" s="9">
        <f>SUMIFS(亿数通产品表现!$Q:$Q,亿数通产品表现!$A:$A,'VU-6060-6P3CCT'!Z1,亿数通产品表现!$D:$D,'VU-6060-6P3CCT'!$A$2)</f>
        <v>0</v>
      </c>
      <c r="AA54" s="9">
        <f>SUMIFS(亿数通产品表现!$Q:$Q,亿数通产品表现!$A:$A,'VU-6060-6P3CCT'!AA1,亿数通产品表现!$D:$D,'VU-6060-6P3CCT'!$A$2)</f>
        <v>0</v>
      </c>
      <c r="AB54" s="9">
        <f>SUMIFS(亿数通产品表现!$Q:$Q,亿数通产品表现!$A:$A,'VU-6060-6P3CCT'!AB1,亿数通产品表现!$D:$D,'VU-6060-6P3CCT'!$A$2)</f>
        <v>0</v>
      </c>
      <c r="AC54" s="9">
        <f>SUMIFS(亿数通产品表现!$Q:$Q,亿数通产品表现!$A:$A,'VU-6060-6P3CCT'!AC1,亿数通产品表现!$D:$D,'VU-6060-6P3CCT'!$A$2)</f>
        <v>0</v>
      </c>
      <c r="AD54" s="9">
        <f>SUMIFS(亿数通产品表现!$Q:$Q,亿数通产品表现!$A:$A,'VU-6060-6P3CCT'!AD1,亿数通产品表现!$D:$D,'VU-6060-6P3CCT'!$A$2)</f>
        <v>0</v>
      </c>
      <c r="AE54" s="9">
        <f>SUMIFS(亿数通产品表现!$Q:$Q,亿数通产品表现!$A:$A,'VU-6060-6P3CCT'!AE1,亿数通产品表现!$D:$D,'VU-6060-6P3CCT'!$A$2)</f>
        <v>0</v>
      </c>
      <c r="AF54" s="9">
        <f>SUMIFS(亿数通产品表现!$Q:$Q,亿数通产品表现!$A:$A,'VU-6060-6P3CCT'!AF1,亿数通产品表现!$D:$D,'VU-6060-6P3CCT'!$A$2)</f>
        <v>0</v>
      </c>
      <c r="AG54" s="9">
        <f>SUMIFS(亿数通产品表现!$Q:$Q,亿数通产品表现!$A:$A,'VU-6060-6P3CCT'!AG1,亿数通产品表现!$D:$D,'VU-6060-6P3CCT'!$A$2)</f>
        <v>0</v>
      </c>
      <c r="AH54" s="9">
        <f>SUMIFS(亿数通产品表现!$Q:$Q,亿数通产品表现!$A:$A,'VU-6060-6P3CCT'!AH1,亿数通产品表现!$D:$D,'VU-6060-6P3CCT'!$A$2)</f>
        <v>0</v>
      </c>
      <c r="AI54" s="9">
        <f>SUMIFS(亿数通产品表现!$Q:$Q,亿数通产品表现!$A:$A,'VU-6060-6P3CCT'!AI1,亿数通产品表现!$D:$D,'VU-6060-6P3CCT'!$A$2)</f>
        <v>0</v>
      </c>
      <c r="AJ54" s="9">
        <f>SUMIFS(亿数通产品表现!$Q:$Q,亿数通产品表现!$A:$A,'VU-6060-6P3CCT'!AJ1,亿数通产品表现!$D:$D,'VU-6060-6P3CCT'!$A$2)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SUMIFS(亿数通广告日报!$272:$272,亿数通广告日报!$1:$1,'VU-6060-6P3CCT'!F1)</f>
        <v>0</v>
      </c>
      <c r="G56" s="9">
        <f>SUMIFS(亿数通广告日报!$272:$272,亿数通广告日报!$1:$1,'VU-6060-6P3CCT'!G1)</f>
        <v>0</v>
      </c>
      <c r="H56" s="9">
        <f>SUMIFS(亿数通广告日报!$272:$272,亿数通广告日报!$1:$1,'VU-6060-6P3CCT'!H1)</f>
        <v>0</v>
      </c>
      <c r="I56" s="9">
        <f>SUMIFS(亿数通广告日报!$272:$272,亿数通广告日报!$1:$1,'VU-6060-6P3CCT'!I1)</f>
        <v>0</v>
      </c>
      <c r="J56" s="9">
        <f>SUMIFS(亿数通广告日报!$272:$272,亿数通广告日报!$1:$1,'VU-6060-6P3CCT'!J1)</f>
        <v>0</v>
      </c>
      <c r="K56" s="9">
        <f>SUMIFS(亿数通广告日报!$272:$272,亿数通广告日报!$1:$1,'VU-6060-6P3CCT'!K1)</f>
        <v>0</v>
      </c>
      <c r="L56" s="9">
        <f>SUMIFS(亿数通广告日报!$272:$272,亿数通广告日报!$1:$1,'VU-6060-6P3CCT'!L1)</f>
        <v>0</v>
      </c>
      <c r="M56" s="9">
        <f>SUMIFS(亿数通广告日报!$272:$272,亿数通广告日报!$1:$1,'VU-6060-6P3CCT'!M1)</f>
        <v>0</v>
      </c>
      <c r="N56" s="9">
        <f>SUMIFS(亿数通广告日报!$272:$272,亿数通广告日报!$1:$1,'VU-6060-6P3CCT'!N1)</f>
        <v>0</v>
      </c>
      <c r="O56" s="9">
        <f>SUMIFS(亿数通广告日报!$272:$272,亿数通广告日报!$1:$1,'VU-6060-6P3CCT'!O1)</f>
        <v>0</v>
      </c>
      <c r="P56" s="9">
        <f>SUMIFS(亿数通广告日报!$272:$272,亿数通广告日报!$1:$1,'VU-6060-6P3CCT'!P1)</f>
        <v>0</v>
      </c>
      <c r="Q56" s="9">
        <f>SUMIFS(亿数通广告日报!$272:$272,亿数通广告日报!$1:$1,'VU-6060-6P3CCT'!Q1)</f>
        <v>0</v>
      </c>
      <c r="R56" s="9">
        <f>SUMIFS(亿数通广告日报!$272:$272,亿数通广告日报!$1:$1,'VU-6060-6P3CCT'!R1)</f>
        <v>0</v>
      </c>
      <c r="S56" s="9">
        <f>SUMIFS(亿数通广告日报!$272:$272,亿数通广告日报!$1:$1,'VU-6060-6P3CCT'!S1)</f>
        <v>0</v>
      </c>
      <c r="T56" s="9">
        <f>SUMIFS(亿数通广告日报!$272:$272,亿数通广告日报!$1:$1,'VU-6060-6P3CCT'!T1)</f>
        <v>0</v>
      </c>
      <c r="U56" s="9">
        <f>SUMIFS(亿数通广告日报!$272:$272,亿数通广告日报!$1:$1,'VU-6060-6P3CCT'!U1)</f>
        <v>0</v>
      </c>
      <c r="V56" s="9">
        <f>SUMIFS(亿数通广告日报!$272:$272,亿数通广告日报!$1:$1,'VU-6060-6P3CCT'!V1)</f>
        <v>0</v>
      </c>
      <c r="W56" s="9">
        <f>SUMIFS(亿数通广告日报!$272:$272,亿数通广告日报!$1:$1,'VU-6060-6P3CCT'!W1)</f>
        <v>0</v>
      </c>
      <c r="X56" s="9">
        <f>SUMIFS(亿数通广告日报!$272:$272,亿数通广告日报!$1:$1,'VU-6060-6P3CCT'!X1)</f>
        <v>0</v>
      </c>
      <c r="Y56" s="9">
        <f>SUMIFS(亿数通广告日报!$272:$272,亿数通广告日报!$1:$1,'VU-6060-6P3CCT'!Y1)</f>
        <v>0</v>
      </c>
      <c r="Z56" s="9">
        <f>SUMIFS(亿数通广告日报!$272:$272,亿数通广告日报!$1:$1,'VU-6060-6P3CCT'!Z1)</f>
        <v>0</v>
      </c>
      <c r="AA56" s="9">
        <f>SUMIFS(亿数通广告日报!$272:$272,亿数通广告日报!$1:$1,'VU-6060-6P3CCT'!AA1)</f>
        <v>0</v>
      </c>
      <c r="AB56" s="9">
        <f>SUMIFS(亿数通广告日报!$272:$272,亿数通广告日报!$1:$1,'VU-6060-6P3CCT'!AB1)</f>
        <v>0</v>
      </c>
      <c r="AC56" s="9">
        <f>SUMIFS(亿数通广告日报!$272:$272,亿数通广告日报!$1:$1,'VU-6060-6P3CCT'!AC1)</f>
        <v>0</v>
      </c>
      <c r="AD56" s="9">
        <f>SUMIFS(亿数通广告日报!$272:$272,亿数通广告日报!$1:$1,'VU-6060-6P3CCT'!AD1)</f>
        <v>0</v>
      </c>
      <c r="AE56" s="9">
        <f>SUMIFS(亿数通广告日报!$272:$272,亿数通广告日报!$1:$1,'VU-6060-6P3CCT'!AE1)</f>
        <v>0</v>
      </c>
      <c r="AF56" s="9">
        <f>SUMIFS(亿数通广告日报!$272:$272,亿数通广告日报!$1:$1,'VU-6060-6P3CCT'!AF1)</f>
        <v>0</v>
      </c>
      <c r="AG56" s="9">
        <f>SUMIFS(亿数通广告日报!$272:$272,亿数通广告日报!$1:$1,'VU-6060-6P3CCT'!AG1)</f>
        <v>0</v>
      </c>
      <c r="AH56" s="9">
        <f>SUMIFS(亿数通广告日报!$272:$272,亿数通广告日报!$1:$1,'VU-6060-6P3CCT'!AH1)</f>
        <v>0</v>
      </c>
      <c r="AI56" s="9">
        <f>SUMIFS(亿数通广告日报!$272:$272,亿数通广告日报!$1:$1,'VU-6060-6P3CCT'!AI1)</f>
        <v>0</v>
      </c>
      <c r="AJ56" s="9">
        <f>SUMIFS(亿数通广告日报!$272:$272,亿数通广告日报!$1:$1,'VU-6060-6P3CCT'!AJ1)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SUMIFS(亿数通产品表现!$P:$P,亿数通产品表现!$A:$A,'VU-6060-6P3CCT'!F1,亿数通产品表现!$D:$D,$A$2)</f>
        <v>0</v>
      </c>
      <c r="G58" s="9">
        <f>SUMIFS(亿数通产品表现!$P:$P,亿数通产品表现!$A:$A,'VU-6060-6P3CCT'!G3,亿数通产品表现!$D:$D,$A$2)</f>
        <v>0</v>
      </c>
      <c r="H58" s="9">
        <f>SUMIFS(亿数通产品表现!$P:$P,亿数通产品表现!$A:$A,'VU-6060-6P3CCT'!H3,亿数通产品表现!$D:$D,$A$2)</f>
        <v>0</v>
      </c>
      <c r="I58" s="9">
        <f>SUMIFS(亿数通产品表现!$P:$P,亿数通产品表现!$A:$A,'VU-6060-6P3CCT'!I3,亿数通产品表现!$D:$D,$A$2)</f>
        <v>0</v>
      </c>
      <c r="J58" s="9">
        <f>SUMIFS(亿数通产品表现!$P:$P,亿数通产品表现!$A:$A,'VU-6060-6P3CCT'!J3,亿数通产品表现!$D:$D,$A$2)</f>
        <v>0</v>
      </c>
      <c r="K58" s="9">
        <f>SUMIFS(亿数通产品表现!$P:$P,亿数通产品表现!$A:$A,'VU-6060-6P3CCT'!K3,亿数通产品表现!$D:$D,$A$2)</f>
        <v>0</v>
      </c>
      <c r="L58" s="9">
        <f>SUMIFS(亿数通产品表现!$P:$P,亿数通产品表现!$A:$A,'VU-6060-6P3CCT'!L3,亿数通产品表现!$D:$D,$A$2)</f>
        <v>0</v>
      </c>
      <c r="M58" s="9">
        <f>SUMIFS(亿数通产品表现!$P:$P,亿数通产品表现!$A:$A,'VU-6060-6P3CCT'!M3,亿数通产品表现!$D:$D,$A$2)</f>
        <v>0</v>
      </c>
      <c r="N58" s="9">
        <f>SUMIFS(亿数通产品表现!$P:$P,亿数通产品表现!$A:$A,'VU-6060-6P3CCT'!N3,亿数通产品表现!$D:$D,$A$2)</f>
        <v>0</v>
      </c>
      <c r="O58" s="9">
        <f>SUMIFS(亿数通产品表现!$P:$P,亿数通产品表现!$A:$A,'VU-6060-6P3CCT'!O3,亿数通产品表现!$D:$D,$A$2)</f>
        <v>0</v>
      </c>
      <c r="P58" s="9">
        <f>SUMIFS(亿数通产品表现!$P:$P,亿数通产品表现!$A:$A,'VU-6060-6P3CCT'!P3,亿数通产品表现!$D:$D,$A$2)</f>
        <v>0</v>
      </c>
      <c r="Q58" s="9">
        <f>SUMIFS(亿数通产品表现!$P:$P,亿数通产品表现!$A:$A,'VU-6060-6P3CCT'!Q3,亿数通产品表现!$D:$D,$A$2)</f>
        <v>0</v>
      </c>
      <c r="R58" s="9">
        <f>SUMIFS(亿数通产品表现!$P:$P,亿数通产品表现!$A:$A,'VU-6060-6P3CCT'!R3,亿数通产品表现!$D:$D,$A$2)</f>
        <v>0</v>
      </c>
      <c r="S58" s="9">
        <f>SUMIFS(亿数通产品表现!$P:$P,亿数通产品表现!$A:$A,'VU-6060-6P3CCT'!S3,亿数通产品表现!$D:$D,$A$2)</f>
        <v>0</v>
      </c>
      <c r="T58" s="9">
        <f>SUMIFS(亿数通产品表现!$P:$P,亿数通产品表现!$A:$A,'VU-6060-6P3CCT'!T3,亿数通产品表现!$D:$D,$A$2)</f>
        <v>0</v>
      </c>
      <c r="U58" s="9">
        <f>SUMIFS(亿数通产品表现!$P:$P,亿数通产品表现!$A:$A,'VU-6060-6P3CCT'!U3,亿数通产品表现!$D:$D,$A$2)</f>
        <v>0</v>
      </c>
      <c r="V58" s="9">
        <f>SUMIFS(亿数通产品表现!$P:$P,亿数通产品表现!$A:$A,'VU-6060-6P3CCT'!V3,亿数通产品表现!$D:$D,$A$2)</f>
        <v>0</v>
      </c>
      <c r="W58" s="9">
        <f>SUMIFS(亿数通产品表现!$P:$P,亿数通产品表现!$A:$A,'VU-6060-6P3CCT'!W3,亿数通产品表现!$D:$D,$A$2)</f>
        <v>0</v>
      </c>
      <c r="X58" s="9">
        <f>SUMIFS(亿数通产品表现!$P:$P,亿数通产品表现!$A:$A,'VU-6060-6P3CCT'!X3,亿数通产品表现!$D:$D,$A$2)</f>
        <v>0</v>
      </c>
      <c r="Y58" s="9">
        <f>SUMIFS(亿数通产品表现!$P:$P,亿数通产品表现!$A:$A,'VU-6060-6P3CCT'!Y3,亿数通产品表现!$D:$D,$A$2)</f>
        <v>0</v>
      </c>
      <c r="Z58" s="9">
        <f>SUMIFS(亿数通产品表现!$P:$P,亿数通产品表现!$A:$A,'VU-6060-6P3CCT'!Z3,亿数通产品表现!$D:$D,$A$2)</f>
        <v>0</v>
      </c>
      <c r="AA58" s="9">
        <f>SUMIFS(亿数通产品表现!$P:$P,亿数通产品表现!$A:$A,'VU-6060-6P3CCT'!AA3,亿数通产品表现!$D:$D,$A$2)</f>
        <v>0</v>
      </c>
      <c r="AB58" s="9">
        <f>SUMIFS(亿数通产品表现!$P:$P,亿数通产品表现!$A:$A,'VU-6060-6P3CCT'!AB3,亿数通产品表现!$D:$D,$A$2)</f>
        <v>0</v>
      </c>
      <c r="AC58" s="9">
        <f>SUMIFS(亿数通产品表现!$P:$P,亿数通产品表现!$A:$A,'VU-6060-6P3CCT'!AC3,亿数通产品表现!$D:$D,$A$2)</f>
        <v>0</v>
      </c>
      <c r="AD58" s="9">
        <f>SUMIFS(亿数通产品表现!$P:$P,亿数通产品表现!$A:$A,'VU-6060-6P3CCT'!AD3,亿数通产品表现!$D:$D,$A$2)</f>
        <v>0</v>
      </c>
      <c r="AE58" s="9">
        <f>SUMIFS(亿数通产品表现!$P:$P,亿数通产品表现!$A:$A,'VU-6060-6P3CCT'!AE3,亿数通产品表现!$D:$D,$A$2)</f>
        <v>0</v>
      </c>
      <c r="AF58" s="9">
        <f>SUMIFS(亿数通产品表现!$P:$P,亿数通产品表现!$A:$A,'VU-6060-6P3CCT'!AF3,亿数通产品表现!$D:$D,$A$2)</f>
        <v>0</v>
      </c>
      <c r="AG58" s="9">
        <f>SUMIFS(亿数通产品表现!$P:$P,亿数通产品表现!$A:$A,'VU-6060-6P3CCT'!AG3,亿数通产品表现!$D:$D,$A$2)</f>
        <v>0</v>
      </c>
      <c r="AH58" s="9">
        <f>SUMIFS(亿数通产品表现!$P:$P,亿数通产品表现!$A:$A,'VU-6060-6P3CCT'!AH3,亿数通产品表现!$D:$D,$A$2)</f>
        <v>0</v>
      </c>
      <c r="AI58" s="9">
        <f>SUMIFS(亿数通产品表现!$P:$P,亿数通产品表现!$A:$A,'VU-6060-6P3CCT'!AI3,亿数通产品表现!$D:$D,$A$2)</f>
        <v>0</v>
      </c>
      <c r="AJ58" s="9">
        <f>SUMIFS(亿数通产品表现!$P:$P,亿数通产品表现!$A:$A,'VU-6060-6P3CCT'!AJ3,亿数通产品表现!$D:$D,$A$2)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9" t="s">
        <v>63</v>
      </c>
      <c r="F59" s="9">
        <f>SUMIFS(领星产品表现!$P:$P,领星产品表现!$A:$A,'VU-6060-6P3CCT'!F1,领星产品表现!$B:$B,'VU-6060-6P3CCT'!$A$2)</f>
        <v>0</v>
      </c>
      <c r="G59" s="9">
        <f>SUMIFS(领星产品表现!$P:$P,领星产品表现!$A:$A,'VU-6060-6P3CCT'!G1,领星产品表现!$B:$B,'VU-6060-6P3CCT'!$A$2)</f>
        <v>0</v>
      </c>
      <c r="H59" s="9">
        <f>SUMIFS(领星产品表现!$P:$P,领星产品表现!$A:$A,'VU-6060-6P3CCT'!H1,领星产品表现!$B:$B,'VU-6060-6P3CCT'!$A$2)</f>
        <v>0</v>
      </c>
      <c r="I59" s="9">
        <f>SUMIFS(领星产品表现!$P:$P,领星产品表现!$A:$A,'VU-6060-6P3CCT'!I1,领星产品表现!$B:$B,'VU-6060-6P3CCT'!$A$2)</f>
        <v>0</v>
      </c>
      <c r="J59" s="9">
        <f>SUMIFS(领星产品表现!$P:$P,领星产品表现!$A:$A,'VU-6060-6P3CCT'!J1,领星产品表现!$B:$B,'VU-6060-6P3CCT'!$A$2)</f>
        <v>0</v>
      </c>
      <c r="K59" s="9">
        <f>SUMIFS(领星产品表现!$P:$P,领星产品表现!$A:$A,'VU-6060-6P3CCT'!K1,领星产品表现!$B:$B,'VU-6060-6P3CCT'!$A$2)</f>
        <v>0</v>
      </c>
      <c r="L59" s="9">
        <f>SUMIFS(领星产品表现!$P:$P,领星产品表现!$A:$A,'VU-6060-6P3CCT'!L1,领星产品表现!$B:$B,'VU-6060-6P3CCT'!$A$2)</f>
        <v>0</v>
      </c>
      <c r="M59" s="9">
        <f>SUMIFS(领星产品表现!$P:$P,领星产品表现!$A:$A,'VU-6060-6P3CCT'!M1,领星产品表现!$B:$B,'VU-6060-6P3CCT'!$A$2)</f>
        <v>0</v>
      </c>
      <c r="N59" s="9">
        <f>SUMIFS(领星产品表现!$P:$P,领星产品表现!$A:$A,'VU-6060-6P3CCT'!N1,领星产品表现!$B:$B,'VU-6060-6P3CCT'!$A$2)</f>
        <v>0</v>
      </c>
      <c r="O59" s="9">
        <f>SUMIFS(领星产品表现!$P:$P,领星产品表现!$A:$A,'VU-6060-6P3CCT'!O1,领星产品表现!$B:$B,'VU-6060-6P3CCT'!$A$2)</f>
        <v>0</v>
      </c>
      <c r="P59" s="9">
        <f>SUMIFS(领星产品表现!$P:$P,领星产品表现!$A:$A,'VU-6060-6P3CCT'!P1,领星产品表现!$B:$B,'VU-6060-6P3CCT'!$A$2)</f>
        <v>0</v>
      </c>
      <c r="Q59" s="9">
        <f>SUMIFS(领星产品表现!$P:$P,领星产品表现!$A:$A,'VU-6060-6P3CCT'!Q1,领星产品表现!$B:$B,'VU-6060-6P3CCT'!$A$2)</f>
        <v>0</v>
      </c>
      <c r="R59" s="9">
        <f>SUMIFS(领星产品表现!$P:$P,领星产品表现!$A:$A,'VU-6060-6P3CCT'!R1,领星产品表现!$B:$B,'VU-6060-6P3CCT'!$A$2)</f>
        <v>0</v>
      </c>
      <c r="S59" s="9">
        <f>SUMIFS(领星产品表现!$P:$P,领星产品表现!$A:$A,'VU-6060-6P3CCT'!S1,领星产品表现!$B:$B,'VU-6060-6P3CCT'!$A$2)</f>
        <v>0</v>
      </c>
      <c r="T59" s="9">
        <f>SUMIFS(领星产品表现!$P:$P,领星产品表现!$A:$A,'VU-6060-6P3CCT'!T1,领星产品表现!$B:$B,'VU-6060-6P3CCT'!$A$2)</f>
        <v>0</v>
      </c>
      <c r="U59" s="9">
        <f>SUMIFS(领星产品表现!$P:$P,领星产品表现!$A:$A,'VU-6060-6P3CCT'!U1,领星产品表现!$B:$B,'VU-6060-6P3CCT'!$A$2)</f>
        <v>0</v>
      </c>
      <c r="V59" s="9">
        <f>SUMIFS(领星产品表现!$P:$P,领星产品表现!$A:$A,'VU-6060-6P3CCT'!V1,领星产品表现!$B:$B,'VU-6060-6P3CCT'!$A$2)</f>
        <v>0</v>
      </c>
      <c r="W59" s="9">
        <f>SUMIFS(领星产品表现!$P:$P,领星产品表现!$A:$A,'VU-6060-6P3CCT'!W1,领星产品表现!$B:$B,'VU-6060-6P3CCT'!$A$2)</f>
        <v>0</v>
      </c>
      <c r="X59" s="9">
        <f>SUMIFS(领星产品表现!$P:$P,领星产品表现!$A:$A,'VU-6060-6P3CCT'!X1,领星产品表现!$B:$B,'VU-6060-6P3CCT'!$A$2)</f>
        <v>0</v>
      </c>
      <c r="Y59" s="9">
        <f>SUMIFS(领星产品表现!$P:$P,领星产品表现!$A:$A,'VU-6060-6P3CCT'!Y1,领星产品表现!$B:$B,'VU-6060-6P3CCT'!$A$2)</f>
        <v>0</v>
      </c>
      <c r="Z59" s="9">
        <f>SUMIFS(领星产品表现!$P:$P,领星产品表现!$A:$A,'VU-6060-6P3CCT'!Z1,领星产品表现!$B:$B,'VU-6060-6P3CCT'!$A$2)</f>
        <v>0</v>
      </c>
      <c r="AA59" s="9">
        <f>SUMIFS(领星产品表现!$P:$P,领星产品表现!$A:$A,'VU-6060-6P3CCT'!AA1,领星产品表现!$B:$B,'VU-6060-6P3CCT'!$A$2)</f>
        <v>0</v>
      </c>
      <c r="AB59" s="9">
        <f>SUMIFS(领星产品表现!$P:$P,领星产品表现!$A:$A,'VU-6060-6P3CCT'!AB1,领星产品表现!$B:$B,'VU-6060-6P3CCT'!$A$2)</f>
        <v>0</v>
      </c>
      <c r="AC59" s="9">
        <f>SUMIFS(领星产品表现!$P:$P,领星产品表现!$A:$A,'VU-6060-6P3CCT'!AC1,领星产品表现!$B:$B,'VU-6060-6P3CCT'!$A$2)</f>
        <v>0</v>
      </c>
      <c r="AD59" s="9">
        <f>SUMIFS(领星产品表现!$P:$P,领星产品表现!$A:$A,'VU-6060-6P3CCT'!AD1,领星产品表现!$B:$B,'VU-6060-6P3CCT'!$A$2)</f>
        <v>0</v>
      </c>
      <c r="AE59" s="9">
        <f>SUMIFS(领星产品表现!$P:$P,领星产品表现!$A:$A,'VU-6060-6P3CCT'!AE1,领星产品表现!$B:$B,'VU-6060-6P3CCT'!$A$2)</f>
        <v>0</v>
      </c>
      <c r="AF59" s="9">
        <f>SUMIFS(领星产品表现!$P:$P,领星产品表现!$A:$A,'VU-6060-6P3CCT'!AF1,领星产品表现!$B:$B,'VU-6060-6P3CCT'!$A$2)</f>
        <v>0</v>
      </c>
      <c r="AG59" s="9">
        <f>SUMIFS(领星产品表现!$P:$P,领星产品表现!$A:$A,'VU-6060-6P3CCT'!AG1,领星产品表现!$B:$B,'VU-6060-6P3CCT'!$A$2)</f>
        <v>0</v>
      </c>
      <c r="AH59" s="9">
        <f>SUMIFS(领星产品表现!$P:$P,领星产品表现!$A:$A,'VU-6060-6P3CCT'!AH1,领星产品表现!$B:$B,'VU-6060-6P3CCT'!$A$2)</f>
        <v>0</v>
      </c>
      <c r="AI59" s="9">
        <f>SUMIFS(领星产品表现!$P:$P,领星产品表现!$A:$A,'VU-6060-6P3CCT'!AI1,领星产品表现!$B:$B,'VU-6060-6P3CCT'!$A$2)</f>
        <v>0</v>
      </c>
      <c r="AJ59" s="9">
        <f>SUMIFS(领星产品表现!$P:$P,领星产品表现!$A:$A,'VU-6060-6P3CCT'!AJ1,领星产品表现!$B:$B,'VU-6060-6P3CCT'!$A$2)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5" priority="1" operator="lessThanOrEqual">
      <formula>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D3" sqref="D3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f>'VU-60120-4P3CCT'!F1</f>
        <v>44805</v>
      </c>
      <c r="G1" s="6">
        <f>'VU-60120-4P3CCT'!G1</f>
        <v>44806</v>
      </c>
      <c r="H1" s="6">
        <f>'VU-60120-4P3CCT'!H1</f>
        <v>44807</v>
      </c>
      <c r="I1" s="6">
        <f>'VU-60120-4P3CCT'!I1</f>
        <v>44808</v>
      </c>
      <c r="J1" s="6">
        <f>'VU-60120-4P3CCT'!J1</f>
        <v>44809</v>
      </c>
      <c r="K1" s="6">
        <f>'VU-60120-4P3CCT'!K1</f>
        <v>44810</v>
      </c>
      <c r="L1" s="6">
        <f>'VU-60120-4P3CCT'!L1</f>
        <v>44811</v>
      </c>
      <c r="M1" s="6">
        <f>'VU-60120-4P3CCT'!M1</f>
        <v>44812</v>
      </c>
      <c r="N1" s="6">
        <f>'VU-60120-4P3CCT'!N1</f>
        <v>44813</v>
      </c>
      <c r="O1" s="6">
        <f>'VU-60120-4P3CCT'!O1</f>
        <v>44814</v>
      </c>
      <c r="P1" s="6">
        <f>'VU-60120-4P3CCT'!P1</f>
        <v>44815</v>
      </c>
      <c r="Q1" s="6">
        <f>'VU-60120-4P3CCT'!Q1</f>
        <v>44816</v>
      </c>
      <c r="R1" s="6">
        <f>'VU-60120-4P3CCT'!R1</f>
        <v>44817</v>
      </c>
      <c r="S1" s="6">
        <f>'VU-60120-4P3CCT'!S1</f>
        <v>44818</v>
      </c>
      <c r="T1" s="6">
        <f>'VU-60120-4P3CCT'!T1</f>
        <v>44819</v>
      </c>
      <c r="U1" s="6">
        <f>'VU-60120-4P3CCT'!U1</f>
        <v>44820</v>
      </c>
      <c r="V1" s="6">
        <f>'VU-60120-4P3CCT'!V1</f>
        <v>44821</v>
      </c>
      <c r="W1" s="6">
        <f>'VU-60120-4P3CCT'!W1</f>
        <v>44822</v>
      </c>
      <c r="X1" s="6">
        <f>'VU-60120-4P3CCT'!X1</f>
        <v>44823</v>
      </c>
      <c r="Y1" s="6">
        <f>'VU-60120-4P3CCT'!Y1</f>
        <v>44824</v>
      </c>
      <c r="Z1" s="6">
        <f>'VU-60120-4P3CCT'!Z1</f>
        <v>44825</v>
      </c>
      <c r="AA1" s="6">
        <f>'VU-60120-4P3CCT'!AA1</f>
        <v>44826</v>
      </c>
      <c r="AB1" s="6">
        <f>'VU-60120-4P3CCT'!AB1</f>
        <v>44827</v>
      </c>
      <c r="AC1" s="6">
        <f>'VU-60120-4P3CCT'!AC1</f>
        <v>44828</v>
      </c>
      <c r="AD1" s="6">
        <f>'VU-60120-4P3CCT'!AD1</f>
        <v>44829</v>
      </c>
      <c r="AE1" s="6">
        <f>'VU-60120-4P3CCT'!AE1</f>
        <v>44830</v>
      </c>
      <c r="AF1" s="6">
        <f>'VU-60120-4P3CCT'!AF1</f>
        <v>44831</v>
      </c>
      <c r="AG1" s="6">
        <f>'VU-60120-4P3CCT'!AG1</f>
        <v>44832</v>
      </c>
      <c r="AH1" s="6">
        <f>'VU-60120-4P3CCT'!AH1</f>
        <v>44833</v>
      </c>
      <c r="AI1" s="6">
        <f>'VU-60120-4P3CCT'!AI1</f>
        <v>44834</v>
      </c>
      <c r="AJ1" s="6"/>
    </row>
    <row r="2" ht="19" customHeight="1" spans="1:36" x14ac:dyDescent="0.25">
      <c r="A2" s="7" t="s">
        <v>73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5</v>
      </c>
      <c r="D3" s="4">
        <f>SUM(Q3:W3)</f>
        <v>0</v>
      </c>
      <c r="E3" s="9">
        <f>SUM(F3:AJ3)</f>
        <v>5</v>
      </c>
      <c r="F3" s="9">
        <f>SUMIFS(亿数通产品表现!$J:$J,亿数通产品表现!$A:$A,'VU-6060-4P3CCT'!F1,亿数通产品表现!$D:$D,'VU-6060-4P3CCT'!$A$2)</f>
        <v>0</v>
      </c>
      <c r="G3" s="9">
        <f>SUMIFS(亿数通产品表现!$J:$J,亿数通产品表现!$A:$A,'VU-6060-4P3CCT'!G1,亿数通产品表现!$D:$D,'VU-6060-4P3CCT'!$A$2)</f>
        <v>0</v>
      </c>
      <c r="H3" s="9">
        <f>SUMIFS(亿数通产品表现!$J:$J,亿数通产品表现!$A:$A,'VU-6060-4P3CCT'!H1,亿数通产品表现!$D:$D,'VU-6060-4P3CCT'!$A$2)</f>
        <v>0</v>
      </c>
      <c r="I3" s="9">
        <f>SUMIFS(亿数通产品表现!$J:$J,亿数通产品表现!$A:$A,'VU-6060-4P3CCT'!I1,亿数通产品表现!$D:$D,'VU-6060-4P3CCT'!$A$2)</f>
        <v>0</v>
      </c>
      <c r="J3" s="9">
        <f>SUMIFS(亿数通产品表现!$J:$J,亿数通产品表现!$A:$A,'VU-6060-4P3CCT'!J1,亿数通产品表现!$D:$D,'VU-6060-4P3CCT'!$A$2)</f>
        <v>0</v>
      </c>
      <c r="K3" s="9">
        <f>SUMIFS(亿数通产品表现!$J:$J,亿数通产品表现!$A:$A,'VU-6060-4P3CCT'!K1,亿数通产品表现!$D:$D,'VU-6060-4P3CCT'!$A$2)</f>
        <v>0</v>
      </c>
      <c r="L3" s="9">
        <f>SUMIFS(亿数通产品表现!$J:$J,亿数通产品表现!$A:$A,'VU-6060-4P3CCT'!L1,亿数通产品表现!$D:$D,'VU-6060-4P3CCT'!$A$2)</f>
        <v>1</v>
      </c>
      <c r="M3" s="9">
        <f>SUMIFS(亿数通产品表现!$J:$J,亿数通产品表现!$A:$A,'VU-6060-4P3CCT'!M1,亿数通产品表现!$D:$D,'VU-6060-4P3CCT'!$A$2)</f>
        <v>0</v>
      </c>
      <c r="N3" s="9">
        <f>SUMIFS(亿数通产品表现!$J:$J,亿数通产品表现!$A:$A,'VU-6060-4P3CCT'!N1,亿数通产品表现!$D:$D,'VU-6060-4P3CCT'!$A$2)</f>
        <v>4</v>
      </c>
      <c r="O3" s="9">
        <f>SUMIFS(亿数通产品表现!$J:$J,亿数通产品表现!$A:$A,'VU-6060-4P3CCT'!O1,亿数通产品表现!$D:$D,'VU-6060-4P3CCT'!$A$2)</f>
        <v>0</v>
      </c>
      <c r="P3" s="9">
        <f>SUMIFS(亿数通产品表现!$J:$J,亿数通产品表现!$A:$A,'VU-6060-4P3CCT'!P1,亿数通产品表现!$D:$D,'VU-6060-4P3CCT'!$A$2)</f>
        <v>0</v>
      </c>
      <c r="Q3" s="9">
        <f>SUMIFS(亿数通产品表现!$J:$J,亿数通产品表现!$A:$A,'VU-6060-4P3CCT'!Q1,亿数通产品表现!$D:$D,'VU-6060-4P3CCT'!$A$2)</f>
        <v>0</v>
      </c>
      <c r="R3" s="9">
        <f>SUMIFS(亿数通产品表现!$J:$J,亿数通产品表现!$A:$A,'VU-6060-4P3CCT'!R1,亿数通产品表现!$D:$D,'VU-6060-4P3CCT'!$A$2)</f>
        <v>0</v>
      </c>
      <c r="S3" s="9">
        <f>SUMIFS(亿数通产品表现!$J:$J,亿数通产品表现!$A:$A,'VU-6060-4P3CCT'!S1,亿数通产品表现!$D:$D,'VU-6060-4P3CCT'!$A$2)</f>
        <v>0</v>
      </c>
      <c r="T3" s="9">
        <f>SUMIFS(亿数通产品表现!$J:$J,亿数通产品表现!$A:$A,'VU-6060-4P3CCT'!T1,亿数通产品表现!$D:$D,'VU-6060-4P3CCT'!$A$2)</f>
        <v>0</v>
      </c>
      <c r="U3" s="9">
        <f>SUMIFS(亿数通产品表现!$J:$J,亿数通产品表现!$A:$A,'VU-6060-4P3CCT'!U1,亿数通产品表现!$D:$D,'VU-6060-4P3CCT'!$A$2)</f>
        <v>0</v>
      </c>
      <c r="V3" s="9">
        <f>SUMIFS(亿数通产品表现!$J:$J,亿数通产品表现!$A:$A,'VU-6060-4P3CCT'!V1,亿数通产品表现!$D:$D,'VU-6060-4P3CCT'!$A$2)</f>
        <v>0</v>
      </c>
      <c r="W3" s="9">
        <f>SUMIFS(亿数通产品表现!$J:$J,亿数通产品表现!$A:$A,'VU-6060-4P3CCT'!W1,亿数通产品表现!$D:$D,'VU-6060-4P3CCT'!$A$2)</f>
        <v>0</v>
      </c>
      <c r="X3" s="9">
        <f>SUMIFS(亿数通产品表现!$J:$J,亿数通产品表现!$A:$A,'VU-6060-4P3CCT'!X1,亿数通产品表现!$D:$D,'VU-6060-4P3CCT'!$A$2)</f>
        <v>0</v>
      </c>
      <c r="Y3" s="9">
        <f>SUMIFS(亿数通产品表现!$J:$J,亿数通产品表现!$A:$A,'VU-6060-4P3CCT'!Y1,亿数通产品表现!$D:$D,'VU-6060-4P3CCT'!$A$2)</f>
        <v>0</v>
      </c>
      <c r="Z3" s="9">
        <f>SUMIFS(亿数通产品表现!$J:$J,亿数通产品表现!$A:$A,'VU-6060-4P3CCT'!Z1,亿数通产品表现!$D:$D,'VU-6060-4P3CCT'!$A$2)</f>
        <v>0</v>
      </c>
      <c r="AA3" s="9">
        <f>SUMIFS(亿数通产品表现!$J:$J,亿数通产品表现!$A:$A,'VU-6060-4P3CCT'!AA1,亿数通产品表现!$D:$D,'VU-6060-4P3CCT'!$A$2)</f>
        <v>0</v>
      </c>
      <c r="AB3" s="9">
        <f>SUMIFS(亿数通产品表现!$J:$J,亿数通产品表现!$A:$A,'VU-6060-4P3CCT'!AB1,亿数通产品表现!$D:$D,'VU-6060-4P3CCT'!$A$2)</f>
        <v>0</v>
      </c>
      <c r="AC3" s="9">
        <f>SUMIFS(亿数通产品表现!$J:$J,亿数通产品表现!$A:$A,'VU-6060-4P3CCT'!AC1,亿数通产品表现!$D:$D,'VU-6060-4P3CCT'!$A$2)</f>
        <v>0</v>
      </c>
      <c r="AD3" s="9">
        <f>SUMIFS(亿数通产品表现!$J:$J,亿数通产品表现!$A:$A,'VU-6060-4P3CCT'!AD1,亿数通产品表现!$D:$D,'VU-6060-4P3CCT'!$A$2)</f>
        <v>0</v>
      </c>
      <c r="AE3" s="9">
        <f>SUMIFS(亿数通产品表现!$J:$J,亿数通产品表现!$A:$A,'VU-6060-4P3CCT'!AE1,亿数通产品表现!$D:$D,'VU-6060-4P3CCT'!$A$2)</f>
        <v>0</v>
      </c>
      <c r="AF3" s="9">
        <f>SUMIFS(亿数通产品表现!$J:$J,亿数通产品表现!$A:$A,'VU-6060-4P3CCT'!AF1,亿数通产品表现!$D:$D,'VU-6060-4P3CCT'!$A$2)</f>
        <v>0</v>
      </c>
      <c r="AG3" s="9">
        <f>SUMIFS(亿数通产品表现!$J:$J,亿数通产品表现!$A:$A,'VU-6060-4P3CCT'!AG1,亿数通产品表现!$D:$D,'VU-6060-4P3CCT'!$A$2)</f>
        <v>0</v>
      </c>
      <c r="AH3" s="9">
        <f>SUMIFS(亿数通产品表现!$J:$J,亿数通产品表现!$A:$A,'VU-6060-4P3CCT'!AH1,亿数通产品表现!$D:$D,'VU-6060-4P3CCT'!$A$2)</f>
        <v>0</v>
      </c>
      <c r="AI3" s="9">
        <f>SUMIFS(亿数通产品表现!$J:$J,亿数通产品表现!$A:$A,'VU-6060-4P3CCT'!AI1,亿数通产品表现!$D:$D,'VU-6060-4P3CCT'!$A$2)</f>
        <v>0</v>
      </c>
      <c r="AJ3" s="9">
        <f>SUMIFS(亿数通产品表现!$J:$J,亿数通产品表现!$A:$A,'VU-6060-4P3CCT'!AJ1,亿数通产品表现!$D:$D,'VU-6060-4P3CCT'!$A$2)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984.95</v>
      </c>
      <c r="D4" s="4">
        <f>SUM(Q4:W4)</f>
        <v>0</v>
      </c>
      <c r="E4" s="9">
        <f t="shared" ref="E4:E5" si="1">SUM(F4:AJ4)</f>
        <v>984.95</v>
      </c>
      <c r="F4" s="9">
        <f>SUMIFS(亿数通产品表现!$N:$N,亿数通产品表现!$A:$A,'VU-6060-4P3CCT'!F1,亿数通产品表现!$D:$D,'VU-6060-4P3CCT'!$A$2)</f>
        <v>0</v>
      </c>
      <c r="G4" s="9">
        <f>SUMIFS(亿数通产品表现!$N:$N,亿数通产品表现!$A:$A,'VU-6060-4P3CCT'!G1,亿数通产品表现!$D:$D,'VU-6060-4P3CCT'!$A$2)</f>
        <v>0</v>
      </c>
      <c r="H4" s="9">
        <f>SUMIFS(亿数通产品表现!$N:$N,亿数通产品表现!$A:$A,'VU-6060-4P3CCT'!H1,亿数通产品表现!$D:$D,'VU-6060-4P3CCT'!$A$2)</f>
        <v>0</v>
      </c>
      <c r="I4" s="9">
        <f>SUMIFS(亿数通产品表现!$N:$N,亿数通产品表现!$A:$A,'VU-6060-4P3CCT'!I1,亿数通产品表现!$D:$D,'VU-6060-4P3CCT'!$A$2)</f>
        <v>0</v>
      </c>
      <c r="J4" s="9">
        <f>SUMIFS(亿数通产品表现!$N:$N,亿数通产品表现!$A:$A,'VU-6060-4P3CCT'!J1,亿数通产品表现!$D:$D,'VU-6060-4P3CCT'!$A$2)</f>
        <v>0</v>
      </c>
      <c r="K4" s="9">
        <f>SUMIFS(亿数通产品表现!$N:$N,亿数通产品表现!$A:$A,'VU-6060-4P3CCT'!K1,亿数通产品表现!$D:$D,'VU-6060-4P3CCT'!$A$2)</f>
        <v>0</v>
      </c>
      <c r="L4" s="9">
        <f>SUMIFS(亿数通产品表现!$N:$N,亿数通产品表现!$A:$A,'VU-6060-4P3CCT'!L1,亿数通产品表现!$D:$D,'VU-6060-4P3CCT'!$A$2)</f>
        <v>196.99</v>
      </c>
      <c r="M4" s="9">
        <f>SUMIFS(亿数通产品表现!$N:$N,亿数通产品表现!$A:$A,'VU-6060-4P3CCT'!M1,亿数通产品表现!$D:$D,'VU-6060-4P3CCT'!$A$2)</f>
        <v>0</v>
      </c>
      <c r="N4" s="9">
        <f>SUMIFS(亿数通产品表现!$N:$N,亿数通产品表现!$A:$A,'VU-6060-4P3CCT'!N1,亿数通产品表现!$D:$D,'VU-6060-4P3CCT'!$A$2)</f>
        <v>787.96</v>
      </c>
      <c r="O4" s="9">
        <f>SUMIFS(亿数通产品表现!$N:$N,亿数通产品表现!$A:$A,'VU-6060-4P3CCT'!O1,亿数通产品表现!$D:$D,'VU-6060-4P3CCT'!$A$2)</f>
        <v>0</v>
      </c>
      <c r="P4" s="9">
        <f>SUMIFS(亿数通产品表现!$N:$N,亿数通产品表现!$A:$A,'VU-6060-4P3CCT'!P1,亿数通产品表现!$D:$D,'VU-6060-4P3CCT'!$A$2)</f>
        <v>0</v>
      </c>
      <c r="Q4" s="9">
        <f>SUMIFS(亿数通产品表现!$N:$N,亿数通产品表现!$A:$A,'VU-6060-4P3CCT'!Q1,亿数通产品表现!$D:$D,'VU-6060-4P3CCT'!$A$2)</f>
        <v>0</v>
      </c>
      <c r="R4" s="9">
        <f>SUMIFS(亿数通产品表现!$N:$N,亿数通产品表现!$A:$A,'VU-6060-4P3CCT'!R1,亿数通产品表现!$D:$D,'VU-6060-4P3CCT'!$A$2)</f>
        <v>0</v>
      </c>
      <c r="S4" s="9">
        <f>SUMIFS(亿数通产品表现!$N:$N,亿数通产品表现!$A:$A,'VU-6060-4P3CCT'!S1,亿数通产品表现!$D:$D,'VU-6060-4P3CCT'!$A$2)</f>
        <v>0</v>
      </c>
      <c r="T4" s="9">
        <f>SUMIFS(亿数通产品表现!$N:$N,亿数通产品表现!$A:$A,'VU-6060-4P3CCT'!T1,亿数通产品表现!$D:$D,'VU-6060-4P3CCT'!$A$2)</f>
        <v>0</v>
      </c>
      <c r="U4" s="9">
        <f>SUMIFS(亿数通产品表现!$N:$N,亿数通产品表现!$A:$A,'VU-6060-4P3CCT'!U1,亿数通产品表现!$D:$D,'VU-6060-4P3CCT'!$A$2)</f>
        <v>0</v>
      </c>
      <c r="V4" s="9">
        <f>SUMIFS(亿数通产品表现!$N:$N,亿数通产品表现!$A:$A,'VU-6060-4P3CCT'!V1,亿数通产品表现!$D:$D,'VU-6060-4P3CCT'!$A$2)</f>
        <v>0</v>
      </c>
      <c r="W4" s="9">
        <f>SUMIFS(亿数通产品表现!$N:$N,亿数通产品表现!$A:$A,'VU-6060-4P3CCT'!W1,亿数通产品表现!$D:$D,'VU-6060-4P3CCT'!$A$2)</f>
        <v>0</v>
      </c>
      <c r="X4" s="9">
        <f>SUMIFS(亿数通产品表现!$N:$N,亿数通产品表现!$A:$A,'VU-6060-4P3CCT'!X1,亿数通产品表现!$D:$D,'VU-6060-4P3CCT'!$A$2)</f>
        <v>0</v>
      </c>
      <c r="Y4" s="9">
        <f>SUMIFS(亿数通产品表现!$N:$N,亿数通产品表现!$A:$A,'VU-6060-4P3CCT'!Y1,亿数通产品表现!$D:$D,'VU-6060-4P3CCT'!$A$2)</f>
        <v>0</v>
      </c>
      <c r="Z4" s="9">
        <f>SUMIFS(亿数通产品表现!$N:$N,亿数通产品表现!$A:$A,'VU-6060-4P3CCT'!Z1,亿数通产品表现!$D:$D,'VU-6060-4P3CCT'!$A$2)</f>
        <v>0</v>
      </c>
      <c r="AA4" s="9">
        <f>SUMIFS(亿数通产品表现!$N:$N,亿数通产品表现!$A:$A,'VU-6060-4P3CCT'!AA1,亿数通产品表现!$D:$D,'VU-6060-4P3CCT'!$A$2)</f>
        <v>0</v>
      </c>
      <c r="AB4" s="9">
        <f>SUMIFS(亿数通产品表现!$N:$N,亿数通产品表现!$A:$A,'VU-6060-4P3CCT'!AB1,亿数通产品表现!$D:$D,'VU-6060-4P3CCT'!$A$2)</f>
        <v>0</v>
      </c>
      <c r="AC4" s="9">
        <f>SUMIFS(亿数通产品表现!$N:$N,亿数通产品表现!$A:$A,'VU-6060-4P3CCT'!AC1,亿数通产品表现!$D:$D,'VU-6060-4P3CCT'!$A$2)</f>
        <v>0</v>
      </c>
      <c r="AD4" s="9">
        <f>SUMIFS(亿数通产品表现!$N:$N,亿数通产品表现!$A:$A,'VU-6060-4P3CCT'!AD1,亿数通产品表现!$D:$D,'VU-6060-4P3CCT'!$A$2)</f>
        <v>0</v>
      </c>
      <c r="AE4" s="9">
        <f>SUMIFS(亿数通产品表现!$N:$N,亿数通产品表现!$A:$A,'VU-6060-4P3CCT'!AE1,亿数通产品表现!$D:$D,'VU-6060-4P3CCT'!$A$2)</f>
        <v>0</v>
      </c>
      <c r="AF4" s="9">
        <f>SUMIFS(亿数通产品表现!$N:$N,亿数通产品表现!$A:$A,'VU-6060-4P3CCT'!AF1,亿数通产品表现!$D:$D,'VU-6060-4P3CCT'!$A$2)</f>
        <v>0</v>
      </c>
      <c r="AG4" s="9">
        <f>SUMIFS(亿数通产品表现!$N:$N,亿数通产品表现!$A:$A,'VU-6060-4P3CCT'!AG1,亿数通产品表现!$D:$D,'VU-6060-4P3CCT'!$A$2)</f>
        <v>0</v>
      </c>
      <c r="AH4" s="9">
        <f>SUMIFS(亿数通产品表现!$N:$N,亿数通产品表现!$A:$A,'VU-6060-4P3CCT'!AH1,亿数通产品表现!$D:$D,'VU-6060-4P3CCT'!$A$2)</f>
        <v>0</v>
      </c>
      <c r="AI4" s="9">
        <f>SUMIFS(亿数通产品表现!$N:$N,亿数通产品表现!$A:$A,'VU-6060-4P3CCT'!AI1,亿数通产品表现!$D:$D,'VU-6060-4P3CCT'!$A$2)</f>
        <v>0</v>
      </c>
      <c r="AJ4" s="9">
        <f>SUMIFS(亿数通产品表现!$N:$N,亿数通产品表现!$A:$A,'VU-6060-4P3CCT'!AJ1,亿数通产品表现!$D:$D,'VU-6060-4P3CCT'!$A$2)</f>
        <v>0</v>
      </c>
    </row>
    <row r="5" ht="19" customHeight="1" spans="1:36" x14ac:dyDescent="0.25">
      <c r="A5" s="11"/>
      <c r="B5" s="4" t="s">
        <v>17</v>
      </c>
      <c r="C5" s="4">
        <f t="shared" si="0"/>
        <v>984.95</v>
      </c>
      <c r="D5" s="4">
        <f>SUM(Q5:W5)</f>
        <v>0</v>
      </c>
      <c r="E5" s="9">
        <f t="shared" si="1"/>
        <v>984.95</v>
      </c>
      <c r="F5" s="9">
        <f>SUMIFS(亿数通产品表现!$O:$O,亿数通产品表现!$A:$A,'VU-6060-4P3CCT'!F1,亿数通产品表现!$D:$D,'VU-6060-4P3CCT'!$A$2)</f>
        <v>0</v>
      </c>
      <c r="G5" s="9">
        <f>SUMIFS(亿数通产品表现!$O:$O,亿数通产品表现!$A:$A,'VU-6060-4P3CCT'!G1,亿数通产品表现!$D:$D,'VU-6060-4P3CCT'!$A$2)</f>
        <v>0</v>
      </c>
      <c r="H5" s="9">
        <f>SUMIFS(亿数通产品表现!$O:$O,亿数通产品表现!$A:$A,'VU-6060-4P3CCT'!H1,亿数通产品表现!$D:$D,'VU-6060-4P3CCT'!$A$2)</f>
        <v>0</v>
      </c>
      <c r="I5" s="9">
        <f>SUMIFS(亿数通产品表现!$O:$O,亿数通产品表现!$A:$A,'VU-6060-4P3CCT'!I1,亿数通产品表现!$D:$D,'VU-6060-4P3CCT'!$A$2)</f>
        <v>0</v>
      </c>
      <c r="J5" s="9">
        <f>SUMIFS(亿数通产品表现!$O:$O,亿数通产品表现!$A:$A,'VU-6060-4P3CCT'!J1,亿数通产品表现!$D:$D,'VU-6060-4P3CCT'!$A$2)</f>
        <v>0</v>
      </c>
      <c r="K5" s="9">
        <f>SUMIFS(亿数通产品表现!$O:$O,亿数通产品表现!$A:$A,'VU-6060-4P3CCT'!K1,亿数通产品表现!$D:$D,'VU-6060-4P3CCT'!$A$2)</f>
        <v>0</v>
      </c>
      <c r="L5" s="9">
        <f>SUMIFS(亿数通产品表现!$O:$O,亿数通产品表现!$A:$A,'VU-6060-4P3CCT'!L1,亿数通产品表现!$D:$D,'VU-6060-4P3CCT'!$A$2)</f>
        <v>196.99</v>
      </c>
      <c r="M5" s="9">
        <f>SUMIFS(亿数通产品表现!$O:$O,亿数通产品表现!$A:$A,'VU-6060-4P3CCT'!M1,亿数通产品表现!$D:$D,'VU-6060-4P3CCT'!$A$2)</f>
        <v>0</v>
      </c>
      <c r="N5" s="9">
        <f>SUMIFS(亿数通产品表现!$O:$O,亿数通产品表现!$A:$A,'VU-6060-4P3CCT'!N1,亿数通产品表现!$D:$D,'VU-6060-4P3CCT'!$A$2)</f>
        <v>787.96</v>
      </c>
      <c r="O5" s="9">
        <f>SUMIFS(亿数通产品表现!$O:$O,亿数通产品表现!$A:$A,'VU-6060-4P3CCT'!O1,亿数通产品表现!$D:$D,'VU-6060-4P3CCT'!$A$2)</f>
        <v>0</v>
      </c>
      <c r="P5" s="9">
        <f>SUMIFS(亿数通产品表现!$O:$O,亿数通产品表现!$A:$A,'VU-6060-4P3CCT'!P1,亿数通产品表现!$D:$D,'VU-6060-4P3CCT'!$A$2)</f>
        <v>0</v>
      </c>
      <c r="Q5" s="9">
        <f>SUMIFS(亿数通产品表现!$O:$O,亿数通产品表现!$A:$A,'VU-6060-4P3CCT'!Q1,亿数通产品表现!$D:$D,'VU-6060-4P3CCT'!$A$2)</f>
        <v>0</v>
      </c>
      <c r="R5" s="9">
        <f>SUMIFS(亿数通产品表现!$O:$O,亿数通产品表现!$A:$A,'VU-6060-4P3CCT'!R1,亿数通产品表现!$D:$D,'VU-6060-4P3CCT'!$A$2)</f>
        <v>0</v>
      </c>
      <c r="S5" s="9">
        <f>SUMIFS(亿数通产品表现!$O:$O,亿数通产品表现!$A:$A,'VU-6060-4P3CCT'!S1,亿数通产品表现!$D:$D,'VU-6060-4P3CCT'!$A$2)</f>
        <v>0</v>
      </c>
      <c r="T5" s="9">
        <f>SUMIFS(亿数通产品表现!$O:$O,亿数通产品表现!$A:$A,'VU-6060-4P3CCT'!T1,亿数通产品表现!$D:$D,'VU-6060-4P3CCT'!$A$2)</f>
        <v>0</v>
      </c>
      <c r="U5" s="9">
        <f>SUMIFS(亿数通产品表现!$O:$O,亿数通产品表现!$A:$A,'VU-6060-4P3CCT'!U1,亿数通产品表现!$D:$D,'VU-6060-4P3CCT'!$A$2)</f>
        <v>0</v>
      </c>
      <c r="V5" s="9">
        <f>SUMIFS(亿数通产品表现!$O:$O,亿数通产品表现!$A:$A,'VU-6060-4P3CCT'!V1,亿数通产品表现!$D:$D,'VU-6060-4P3CCT'!$A$2)</f>
        <v>0</v>
      </c>
      <c r="W5" s="9">
        <f>SUMIFS(亿数通产品表现!$O:$O,亿数通产品表现!$A:$A,'VU-6060-4P3CCT'!W1,亿数通产品表现!$D:$D,'VU-6060-4P3CCT'!$A$2)</f>
        <v>0</v>
      </c>
      <c r="X5" s="9">
        <f>SUMIFS(亿数通产品表现!$O:$O,亿数通产品表现!$A:$A,'VU-6060-4P3CCT'!X1,亿数通产品表现!$D:$D,'VU-6060-4P3CCT'!$A$2)</f>
        <v>0</v>
      </c>
      <c r="Y5" s="9">
        <f>SUMIFS(亿数通产品表现!$O:$O,亿数通产品表现!$A:$A,'VU-6060-4P3CCT'!Y1,亿数通产品表现!$D:$D,'VU-6060-4P3CCT'!$A$2)</f>
        <v>0</v>
      </c>
      <c r="Z5" s="9">
        <f>SUMIFS(亿数通产品表现!$O:$O,亿数通产品表现!$A:$A,'VU-6060-4P3CCT'!Z1,亿数通产品表现!$D:$D,'VU-6060-4P3CCT'!$A$2)</f>
        <v>0</v>
      </c>
      <c r="AA5" s="9">
        <f>SUMIFS(亿数通产品表现!$O:$O,亿数通产品表现!$A:$A,'VU-6060-4P3CCT'!AA1,亿数通产品表现!$D:$D,'VU-6060-4P3CCT'!$A$2)</f>
        <v>0</v>
      </c>
      <c r="AB5" s="9">
        <f>SUMIFS(亿数通产品表现!$O:$O,亿数通产品表现!$A:$A,'VU-6060-4P3CCT'!AB1,亿数通产品表现!$D:$D,'VU-6060-4P3CCT'!$A$2)</f>
        <v>0</v>
      </c>
      <c r="AC5" s="9">
        <f>SUMIFS(亿数通产品表现!$O:$O,亿数通产品表现!$A:$A,'VU-6060-4P3CCT'!AC1,亿数通产品表现!$D:$D,'VU-6060-4P3CCT'!$A$2)</f>
        <v>0</v>
      </c>
      <c r="AD5" s="9">
        <f>SUMIFS(亿数通产品表现!$O:$O,亿数通产品表现!$A:$A,'VU-6060-4P3CCT'!AD1,亿数通产品表现!$D:$D,'VU-6060-4P3CCT'!$A$2)</f>
        <v>0</v>
      </c>
      <c r="AE5" s="9">
        <f>SUMIFS(亿数通产品表现!$O:$O,亿数通产品表现!$A:$A,'VU-6060-4P3CCT'!AE1,亿数通产品表现!$D:$D,'VU-6060-4P3CCT'!$A$2)</f>
        <v>0</v>
      </c>
      <c r="AF5" s="9">
        <f>SUMIFS(亿数通产品表现!$O:$O,亿数通产品表现!$A:$A,'VU-6060-4P3CCT'!AF1,亿数通产品表现!$D:$D,'VU-6060-4P3CCT'!$A$2)</f>
        <v>0</v>
      </c>
      <c r="AG5" s="9">
        <f>SUMIFS(亿数通产品表现!$O:$O,亿数通产品表现!$A:$A,'VU-6060-4P3CCT'!AG1,亿数通产品表现!$D:$D,'VU-6060-4P3CCT'!$A$2)</f>
        <v>0</v>
      </c>
      <c r="AH5" s="9">
        <f>SUMIFS(亿数通产品表现!$O:$O,亿数通产品表现!$A:$A,'VU-6060-4P3CCT'!AH1,亿数通产品表现!$D:$D,'VU-6060-4P3CCT'!$A$2)</f>
        <v>0</v>
      </c>
      <c r="AI5" s="9">
        <f>SUMIFS(亿数通产品表现!$O:$O,亿数通产品表现!$A:$A,'VU-6060-4P3CCT'!AI1,亿数通产品表现!$D:$D,'VU-6060-4P3CCT'!$A$2)</f>
        <v>0</v>
      </c>
      <c r="AJ5" s="9">
        <f>SUMIFS(亿数通产品表现!$O:$O,亿数通产品表现!$A:$A,'VU-6060-4P3CCT'!AJ1,亿数通产品表现!$D:$D,'VU-6060-4P3CCT'!$A$2)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SUMIFS(亿数通产品表现!$AB:$AB,亿数通产品表现!$A:$A,'VU-6060-4P3CCT'!F1,亿数通产品表现!$D:$D,'VU-6060-4P3CCT'!$A$2)</f>
        <v>80</v>
      </c>
      <c r="G6" s="9">
        <f>SUMIFS(亿数通产品表现!$AB:$AB,亿数通产品表现!$A:$A,'VU-6060-4P3CCT'!G1,亿数通产品表现!$D:$D,'VU-6060-4P3CCT'!$A$2)</f>
        <v>80</v>
      </c>
      <c r="H6" s="9">
        <f>SUMIFS(亿数通产品表现!$AB:$AB,亿数通产品表现!$A:$A,'VU-6060-4P3CCT'!H1,亿数通产品表现!$D:$D,'VU-6060-4P3CCT'!$A$2)</f>
        <v>80</v>
      </c>
      <c r="I6" s="9">
        <f>SUMIFS(亿数通产品表现!$AB:$AB,亿数通产品表现!$A:$A,'VU-6060-4P3CCT'!I1,亿数通产品表现!$D:$D,'VU-6060-4P3CCT'!$A$2)</f>
        <v>80</v>
      </c>
      <c r="J6" s="9">
        <f>SUMIFS(亿数通产品表现!$AB:$AB,亿数通产品表现!$A:$A,'VU-6060-4P3CCT'!J1,亿数通产品表现!$D:$D,'VU-6060-4P3CCT'!$A$2)</f>
        <v>80</v>
      </c>
      <c r="K6" s="9">
        <f>SUMIFS(亿数通产品表现!$AB:$AB,亿数通产品表现!$A:$A,'VU-6060-4P3CCT'!K1,亿数通产品表现!$D:$D,'VU-6060-4P3CCT'!$A$2)</f>
        <v>79</v>
      </c>
      <c r="L6" s="9">
        <f>SUMIFS(亿数通产品表现!$AB:$AB,亿数通产品表现!$A:$A,'VU-6060-4P3CCT'!L1,亿数通产品表现!$D:$D,'VU-6060-4P3CCT'!$A$2)</f>
        <v>75</v>
      </c>
      <c r="M6" s="9">
        <f>SUMIFS(亿数通产品表现!$AB:$AB,亿数通产品表现!$A:$A,'VU-6060-4P3CCT'!M1,亿数通产品表现!$D:$D,'VU-6060-4P3CCT'!$A$2)</f>
        <v>75</v>
      </c>
      <c r="N6" s="9">
        <f>SUMIFS(亿数通产品表现!$AB:$AB,亿数通产品表现!$A:$A,'VU-6060-4P3CCT'!N1,亿数通产品表现!$D:$D,'VU-6060-4P3CCT'!$A$2)</f>
        <v>75</v>
      </c>
      <c r="O6" s="9">
        <f>SUMIFS(亿数通产品表现!$AB:$AB,亿数通产品表现!$A:$A,'VU-6060-4P3CCT'!O1,亿数通产品表现!$D:$D,'VU-6060-4P3CCT'!$A$2)</f>
        <v>75</v>
      </c>
      <c r="P6" s="9">
        <f>SUMIFS(亿数通产品表现!$AB:$AB,亿数通产品表现!$A:$A,'VU-6060-4P3CCT'!P1,亿数通产品表现!$D:$D,'VU-6060-4P3CCT'!$A$2)</f>
        <v>75</v>
      </c>
      <c r="Q6" s="9">
        <f>SUMIFS(亿数通产品表现!$AB:$AB,亿数通产品表现!$A:$A,'VU-6060-4P3CCT'!Q1,亿数通产品表现!$D:$D,'VU-6060-4P3CCT'!$A$2)</f>
        <v>75</v>
      </c>
      <c r="R6" s="9">
        <f>SUMIFS(亿数通产品表现!$AB:$AB,亿数通产品表现!$A:$A,'VU-6060-4P3CCT'!R1,亿数通产品表现!$D:$D,'VU-6060-4P3CCT'!$A$2)</f>
        <v>75</v>
      </c>
      <c r="S6" s="9">
        <f>SUMIFS(亿数通产品表现!$AB:$AB,亿数通产品表现!$A:$A,'VU-6060-4P3CCT'!S1,亿数通产品表现!$D:$D,'VU-6060-4P3CCT'!$A$2)</f>
        <v>75</v>
      </c>
      <c r="T6" s="9">
        <f>SUMIFS(亿数通产品表现!$AB:$AB,亿数通产品表现!$A:$A,'VU-6060-4P3CCT'!T1,亿数通产品表现!$D:$D,'VU-6060-4P3CCT'!$A$2)</f>
        <v>75</v>
      </c>
      <c r="U6" s="9">
        <f>SUMIFS(亿数通产品表现!$AB:$AB,亿数通产品表现!$A:$A,'VU-6060-4P3CCT'!U1,亿数通产品表现!$D:$D,'VU-6060-4P3CCT'!$A$2)</f>
        <v>75</v>
      </c>
      <c r="V6" s="9">
        <f>SUMIFS(亿数通产品表现!$AB:$AB,亿数通产品表现!$A:$A,'VU-6060-4P3CCT'!V1,亿数通产品表现!$D:$D,'VU-6060-4P3CCT'!$A$2)</f>
        <v>0</v>
      </c>
      <c r="W6" s="9">
        <f>SUMIFS(亿数通产品表现!$AB:$AB,亿数通产品表现!$A:$A,'VU-6060-4P3CCT'!W1,亿数通产品表现!$D:$D,'VU-6060-4P3CCT'!$A$2)</f>
        <v>0</v>
      </c>
      <c r="X6" s="9">
        <f>SUMIFS(亿数通产品表现!$AB:$AB,亿数通产品表现!$A:$A,'VU-6060-4P3CCT'!X1,亿数通产品表现!$D:$D,'VU-6060-4P3CCT'!$A$2)</f>
        <v>0</v>
      </c>
      <c r="Y6" s="9">
        <f>SUMIFS(亿数通产品表现!$AB:$AB,亿数通产品表现!$A:$A,'VU-6060-4P3CCT'!Y1,亿数通产品表现!$D:$D,'VU-6060-4P3CCT'!$A$2)</f>
        <v>0</v>
      </c>
      <c r="Z6" s="9">
        <f>SUMIFS(亿数通产品表现!$AB:$AB,亿数通产品表现!$A:$A,'VU-6060-4P3CCT'!Z1,亿数通产品表现!$D:$D,'VU-6060-4P3CCT'!$A$2)</f>
        <v>0</v>
      </c>
      <c r="AA6" s="9">
        <f>SUMIFS(亿数通产品表现!$AB:$AB,亿数通产品表现!$A:$A,'VU-6060-4P3CCT'!AA1,亿数通产品表现!$D:$D,'VU-6060-4P3CCT'!$A$2)</f>
        <v>0</v>
      </c>
      <c r="AB6" s="9">
        <f>SUMIFS(亿数通产品表现!$AB:$AB,亿数通产品表现!$A:$A,'VU-6060-4P3CCT'!AB1,亿数通产品表现!$D:$D,'VU-6060-4P3CCT'!$A$2)</f>
        <v>0</v>
      </c>
      <c r="AC6" s="9">
        <f>SUMIFS(亿数通产品表现!$AB:$AB,亿数通产品表现!$A:$A,'VU-6060-4P3CCT'!AC1,亿数通产品表现!$D:$D,'VU-6060-4P3CCT'!$A$2)</f>
        <v>0</v>
      </c>
      <c r="AD6" s="9">
        <f>SUMIFS(亿数通产品表现!$AB:$AB,亿数通产品表现!$A:$A,'VU-6060-4P3CCT'!AD1,亿数通产品表现!$D:$D,'VU-6060-4P3CCT'!$A$2)</f>
        <v>0</v>
      </c>
      <c r="AE6" s="9">
        <f>SUMIFS(亿数通产品表现!$AB:$AB,亿数通产品表现!$A:$A,'VU-6060-4P3CCT'!AE1,亿数通产品表现!$D:$D,'VU-6060-4P3CCT'!$A$2)</f>
        <v>0</v>
      </c>
      <c r="AF6" s="9">
        <f>SUMIFS(亿数通产品表现!$AB:$AB,亿数通产品表现!$A:$A,'VU-6060-4P3CCT'!AF1,亿数通产品表现!$D:$D,'VU-6060-4P3CCT'!$A$2)</f>
        <v>0</v>
      </c>
      <c r="AG6" s="9">
        <f>SUMIFS(亿数通产品表现!$AB:$AB,亿数通产品表现!$A:$A,'VU-6060-4P3CCT'!AG1,亿数通产品表现!$D:$D,'VU-6060-4P3CCT'!$A$2)</f>
        <v>0</v>
      </c>
      <c r="AH6" s="9">
        <f>SUMIFS(亿数通产品表现!$AB:$AB,亿数通产品表现!$A:$A,'VU-6060-4P3CCT'!AH1,亿数通产品表现!$D:$D,'VU-6060-4P3CCT'!$A$2)</f>
        <v>0</v>
      </c>
      <c r="AI6" s="9">
        <f>SUMIFS(亿数通产品表现!$AB:$AB,亿数通产品表现!$A:$A,'VU-6060-4P3CCT'!AI1,亿数通产品表现!$D:$D,'VU-6060-4P3CCT'!$A$2)</f>
        <v>0</v>
      </c>
      <c r="AJ6" s="9">
        <f>SUMIFS(亿数通产品表现!$AB:$AB,亿数通产品表现!$A:$A,'VU-6060-4P3CCT'!AJ1,亿数通产品表现!$D:$D,'VU-6060-4P3CCT'!$A$2)</f>
        <v>0</v>
      </c>
    </row>
    <row r="7" ht="19" customHeight="1" spans="1:36" x14ac:dyDescent="0.25">
      <c r="A7" s="11"/>
      <c r="B7" s="4" t="s">
        <v>19</v>
      </c>
      <c r="C7" s="4">
        <f t="shared" si="0"/>
        <v>2</v>
      </c>
      <c r="D7" s="4">
        <f t="shared" ref="D7:D9" si="2">SUM(Q7:W7)</f>
        <v>0</v>
      </c>
      <c r="E7" s="9">
        <f>SUM(F7:AJ7)</f>
        <v>2</v>
      </c>
      <c r="F7" s="9">
        <f>SUMIFS(亿数通产品表现!$BE:$BE,亿数通产品表现!$A:$A,'VU-6060-4P3CCT'!F1,亿数通产品表现!$D:$D,'VU-6060-4P3CCT'!$A$2)</f>
        <v>0</v>
      </c>
      <c r="G7" s="9">
        <f>SUMIFS(亿数通产品表现!$BE:$BE,亿数通产品表现!$A:$A,'VU-6060-4P3CCT'!G1,亿数通产品表现!$D:$D,'VU-6060-4P3CCT'!$A$2)</f>
        <v>0</v>
      </c>
      <c r="H7" s="9">
        <f>SUMIFS(亿数通产品表现!$BE:$BE,亿数通产品表现!$A:$A,'VU-6060-4P3CCT'!H1,亿数通产品表现!$D:$D,'VU-6060-4P3CCT'!$A$2)</f>
        <v>0</v>
      </c>
      <c r="I7" s="9">
        <f>SUMIFS(亿数通产品表现!$BE:$BE,亿数通产品表现!$A:$A,'VU-6060-4P3CCT'!I1,亿数通产品表现!$D:$D,'VU-6060-4P3CCT'!$A$2)</f>
        <v>0</v>
      </c>
      <c r="J7" s="9">
        <f>SUMIFS(亿数通产品表现!$BE:$BE,亿数通产品表现!$A:$A,'VU-6060-4P3CCT'!J1,亿数通产品表现!$D:$D,'VU-6060-4P3CCT'!$A$2)</f>
        <v>0</v>
      </c>
      <c r="K7" s="9">
        <f>SUMIFS(亿数通产品表现!$BE:$BE,亿数通产品表现!$A:$A,'VU-6060-4P3CCT'!K1,亿数通产品表现!$D:$D,'VU-6060-4P3CCT'!$A$2)</f>
        <v>0</v>
      </c>
      <c r="L7" s="9">
        <f>SUMIFS(亿数通产品表现!$BE:$BE,亿数通产品表现!$A:$A,'VU-6060-4P3CCT'!L1,亿数通产品表现!$D:$D,'VU-6060-4P3CCT'!$A$2)</f>
        <v>1</v>
      </c>
      <c r="M7" s="9">
        <f>SUMIFS(亿数通产品表现!$BE:$BE,亿数通产品表现!$A:$A,'VU-6060-4P3CCT'!M1,亿数通产品表现!$D:$D,'VU-6060-4P3CCT'!$A$2)</f>
        <v>0</v>
      </c>
      <c r="N7" s="9">
        <f>SUMIFS(亿数通产品表现!$BE:$BE,亿数通产品表现!$A:$A,'VU-6060-4P3CCT'!N1,亿数通产品表现!$D:$D,'VU-6060-4P3CCT'!$A$2)</f>
        <v>1</v>
      </c>
      <c r="O7" s="9">
        <f>SUMIFS(亿数通产品表现!$BE:$BE,亿数通产品表现!$A:$A,'VU-6060-4P3CCT'!O1,亿数通产品表现!$D:$D,'VU-6060-4P3CCT'!$A$2)</f>
        <v>0</v>
      </c>
      <c r="P7" s="9">
        <f>SUMIFS(亿数通产品表现!$BE:$BE,亿数通产品表现!$A:$A,'VU-6060-4P3CCT'!P1,亿数通产品表现!$D:$D,'VU-6060-4P3CCT'!$A$2)</f>
        <v>0</v>
      </c>
      <c r="Q7" s="9">
        <f>SUMIFS(亿数通产品表现!$BE:$BE,亿数通产品表现!$A:$A,'VU-6060-4P3CCT'!Q1,亿数通产品表现!$D:$D,'VU-6060-4P3CCT'!$A$2)</f>
        <v>0</v>
      </c>
      <c r="R7" s="9">
        <f>SUMIFS(亿数通产品表现!$BE:$BE,亿数通产品表现!$A:$A,'VU-6060-4P3CCT'!R1,亿数通产品表现!$D:$D,'VU-6060-4P3CCT'!$A$2)</f>
        <v>0</v>
      </c>
      <c r="S7" s="9">
        <f>SUMIFS(亿数通产品表现!$BE:$BE,亿数通产品表现!$A:$A,'VU-6060-4P3CCT'!S1,亿数通产品表现!$D:$D,'VU-6060-4P3CCT'!$A$2)</f>
        <v>0</v>
      </c>
      <c r="T7" s="9">
        <f>SUMIFS(亿数通产品表现!$BE:$BE,亿数通产品表现!$A:$A,'VU-6060-4P3CCT'!T1,亿数通产品表现!$D:$D,'VU-6060-4P3CCT'!$A$2)</f>
        <v>0</v>
      </c>
      <c r="U7" s="9">
        <f>SUMIFS(亿数通产品表现!$BE:$BE,亿数通产品表现!$A:$A,'VU-6060-4P3CCT'!U1,亿数通产品表现!$D:$D,'VU-6060-4P3CCT'!$A$2)</f>
        <v>0</v>
      </c>
      <c r="V7" s="9">
        <f>SUMIFS(亿数通产品表现!$BE:$BE,亿数通产品表现!$A:$A,'VU-6060-4P3CCT'!V1,亿数通产品表现!$D:$D,'VU-6060-4P3CCT'!$A$2)</f>
        <v>0</v>
      </c>
      <c r="W7" s="9">
        <f>SUMIFS(亿数通产品表现!$BE:$BE,亿数通产品表现!$A:$A,'VU-6060-4P3CCT'!W1,亿数通产品表现!$D:$D,'VU-6060-4P3CCT'!$A$2)</f>
        <v>0</v>
      </c>
      <c r="X7" s="9">
        <f>SUMIFS(亿数通产品表现!$BE:$BE,亿数通产品表现!$A:$A,'VU-6060-4P3CCT'!X1,亿数通产品表现!$D:$D,'VU-6060-4P3CCT'!$A$2)</f>
        <v>0</v>
      </c>
      <c r="Y7" s="9">
        <f>SUMIFS(亿数通产品表现!$BE:$BE,亿数通产品表现!$A:$A,'VU-6060-4P3CCT'!Y1,亿数通产品表现!$D:$D,'VU-6060-4P3CCT'!$A$2)</f>
        <v>0</v>
      </c>
      <c r="Z7" s="9">
        <f>SUMIFS(亿数通产品表现!$BE:$BE,亿数通产品表现!$A:$A,'VU-6060-4P3CCT'!Z1,亿数通产品表现!$D:$D,'VU-6060-4P3CCT'!$A$2)</f>
        <v>0</v>
      </c>
      <c r="AA7" s="9">
        <f>SUMIFS(亿数通产品表现!$BE:$BE,亿数通产品表现!$A:$A,'VU-6060-4P3CCT'!AA1,亿数通产品表现!$D:$D,'VU-6060-4P3CCT'!$A$2)</f>
        <v>0</v>
      </c>
      <c r="AB7" s="9">
        <f>SUMIFS(亿数通产品表现!$BE:$BE,亿数通产品表现!$A:$A,'VU-6060-4P3CCT'!AB1,亿数通产品表现!$D:$D,'VU-6060-4P3CCT'!$A$2)</f>
        <v>0</v>
      </c>
      <c r="AC7" s="9">
        <f>SUMIFS(亿数通产品表现!$BE:$BE,亿数通产品表现!$A:$A,'VU-6060-4P3CCT'!AC1,亿数通产品表现!$D:$D,'VU-6060-4P3CCT'!$A$2)</f>
        <v>0</v>
      </c>
      <c r="AD7" s="9">
        <f>SUMIFS(亿数通产品表现!$BE:$BE,亿数通产品表现!$A:$A,'VU-6060-4P3CCT'!AD1,亿数通产品表现!$D:$D,'VU-6060-4P3CCT'!$A$2)</f>
        <v>0</v>
      </c>
      <c r="AE7" s="9">
        <f>SUMIFS(亿数通产品表现!$BE:$BE,亿数通产品表现!$A:$A,'VU-6060-4P3CCT'!AE1,亿数通产品表现!$D:$D,'VU-6060-4P3CCT'!$A$2)</f>
        <v>0</v>
      </c>
      <c r="AF7" s="9">
        <f>SUMIFS(亿数通产品表现!$BE:$BE,亿数通产品表现!$A:$A,'VU-6060-4P3CCT'!AF1,亿数通产品表现!$D:$D,'VU-6060-4P3CCT'!$A$2)</f>
        <v>0</v>
      </c>
      <c r="AG7" s="9">
        <f>SUMIFS(亿数通产品表现!$BE:$BE,亿数通产品表现!$A:$A,'VU-6060-4P3CCT'!AG1,亿数通产品表现!$D:$D,'VU-6060-4P3CCT'!$A$2)</f>
        <v>0</v>
      </c>
      <c r="AH7" s="9">
        <f>SUMIFS(亿数通产品表现!$BE:$BE,亿数通产品表现!$A:$A,'VU-6060-4P3CCT'!AH1,亿数通产品表现!$D:$D,'VU-6060-4P3CCT'!$A$2)</f>
        <v>0</v>
      </c>
      <c r="AI7" s="9">
        <f>SUMIFS(亿数通产品表现!$BE:$BE,亿数通产品表现!$A:$A,'VU-6060-4P3CCT'!AI1,亿数通产品表现!$D:$D,'VU-6060-4P3CCT'!$A$2)</f>
        <v>0</v>
      </c>
      <c r="AJ7" s="9">
        <f>SUMIFS(亿数通产品表现!$BE:$BE,亿数通产品表现!$A:$A,'VU-6060-4P3CCT'!AJ1,亿数通产品表现!$D:$D,'VU-6060-4P3CCT'!$A$2)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36</v>
      </c>
      <c r="D8" s="16">
        <f t="shared" si="2"/>
        <v>28</v>
      </c>
      <c r="E8" s="16">
        <f>SUM(F8:AJ8)</f>
        <v>98</v>
      </c>
      <c r="F8" s="16">
        <f>SUMIFS(亿数通业务报告!$G:$G,亿数通业务报告!$A:$A,'VU-6060-4P3CCT'!F1,亿数通业务报告!$B:$B,'VU-6060-4P3CCT'!$A$2)</f>
        <v>13</v>
      </c>
      <c r="G8" s="16">
        <f>SUMIFS(亿数通业务报告!$G:$G,亿数通业务报告!$A:$A,'VU-6060-4P3CCT'!G1,亿数通业务报告!$B:$B,'VU-6060-4P3CCT'!$A$2)</f>
        <v>12</v>
      </c>
      <c r="H8" s="16">
        <f>SUMIFS(亿数通业务报告!$G:$G,亿数通业务报告!$A:$A,'VU-6060-4P3CCT'!H1,亿数通业务报告!$B:$B,'VU-6060-4P3CCT'!$A$2)</f>
        <v>5</v>
      </c>
      <c r="I8" s="16">
        <f>SUMIFS(亿数通业务报告!$G:$G,亿数通业务报告!$A:$A,'VU-6060-4P3CCT'!I1,亿数通业务报告!$B:$B,'VU-6060-4P3CCT'!$A$2)</f>
        <v>9</v>
      </c>
      <c r="J8" s="16">
        <f>SUMIFS(亿数通业务报告!$G:$G,亿数通业务报告!$A:$A,'VU-6060-4P3CCT'!J1,亿数通业务报告!$B:$B,'VU-6060-4P3CCT'!$A$2)</f>
        <v>5</v>
      </c>
      <c r="K8" s="16">
        <f>SUMIFS(亿数通业务报告!$G:$G,亿数通业务报告!$A:$A,'VU-6060-4P3CCT'!K1,亿数通业务报告!$B:$B,'VU-6060-4P3CCT'!$A$2)</f>
        <v>2</v>
      </c>
      <c r="L8" s="16">
        <f>SUMIFS(亿数通业务报告!$G:$G,亿数通业务报告!$A:$A,'VU-6060-4P3CCT'!L1,亿数通业务报告!$B:$B,'VU-6060-4P3CCT'!$A$2)</f>
        <v>8</v>
      </c>
      <c r="M8" s="16">
        <f>SUMIFS(亿数通业务报告!$G:$G,亿数通业务报告!$A:$A,'VU-6060-4P3CCT'!M1,亿数通业务报告!$B:$B,'VU-6060-4P3CCT'!$A$2)</f>
        <v>5</v>
      </c>
      <c r="N8" s="16">
        <f>SUMIFS(亿数通业务报告!$G:$G,亿数通业务报告!$A:$A,'VU-6060-4P3CCT'!N1,亿数通业务报告!$B:$B,'VU-6060-4P3CCT'!$A$2)</f>
        <v>5</v>
      </c>
      <c r="O8" s="16">
        <f>SUMIFS(亿数通业务报告!$G:$G,亿数通业务报告!$A:$A,'VU-6060-4P3CCT'!O1,亿数通业务报告!$B:$B,'VU-6060-4P3CCT'!$A$2)</f>
        <v>2</v>
      </c>
      <c r="P8" s="16">
        <f>SUMIFS(亿数通业务报告!$G:$G,亿数通业务报告!$A:$A,'VU-6060-4P3CCT'!P1,亿数通业务报告!$B:$B,'VU-6060-4P3CCT'!$A$2)</f>
        <v>4</v>
      </c>
      <c r="Q8" s="16">
        <f>SUMIFS(亿数通业务报告!$G:$G,亿数通业务报告!$A:$A,'VU-6060-4P3CCT'!Q1,亿数通业务报告!$B:$B,'VU-6060-4P3CCT'!$A$2)</f>
        <v>7</v>
      </c>
      <c r="R8" s="16">
        <f>SUMIFS(亿数通业务报告!$G:$G,亿数通业务报告!$A:$A,'VU-6060-4P3CCT'!R1,亿数通业务报告!$B:$B,'VU-6060-4P3CCT'!$A$2)</f>
        <v>5</v>
      </c>
      <c r="S8" s="16">
        <f>SUMIFS(亿数通业务报告!$G:$G,亿数通业务报告!$A:$A,'VU-6060-4P3CCT'!S1,亿数通业务报告!$B:$B,'VU-6060-4P3CCT'!$A$2)</f>
        <v>10</v>
      </c>
      <c r="T8" s="16">
        <f>SUMIFS(亿数通业务报告!$G:$G,亿数通业务报告!$A:$A,'VU-6060-4P3CCT'!T1,亿数通业务报告!$B:$B,'VU-6060-4P3CCT'!$A$2)</f>
        <v>6</v>
      </c>
      <c r="U8" s="16">
        <f>SUMIFS(亿数通业务报告!$G:$G,亿数通业务报告!$A:$A,'VU-6060-4P3CCT'!U1,亿数通业务报告!$B:$B,'VU-6060-4P3CCT'!$A$2)</f>
        <v>0</v>
      </c>
      <c r="V8" s="16">
        <f>SUMIFS(亿数通业务报告!$G:$G,亿数通业务报告!$A:$A,'VU-6060-4P3CCT'!V1,亿数通业务报告!$B:$B,'VU-6060-4P3CCT'!$A$2)</f>
        <v>0</v>
      </c>
      <c r="W8" s="16">
        <f>SUMIFS(亿数通业务报告!$G:$G,亿数通业务报告!$A:$A,'VU-6060-4P3CCT'!W1,亿数通业务报告!$B:$B,'VU-6060-4P3CCT'!$A$2)</f>
        <v>0</v>
      </c>
      <c r="X8" s="16">
        <f>SUMIFS(亿数通业务报告!$G:$G,亿数通业务报告!$A:$A,'VU-6060-4P3CCT'!X1,亿数通业务报告!$B:$B,'VU-6060-4P3CCT'!$A$2)</f>
        <v>0</v>
      </c>
      <c r="Y8" s="16">
        <f>SUMIFS(亿数通业务报告!$G:$G,亿数通业务报告!$A:$A,'VU-6060-4P3CCT'!Y1,亿数通业务报告!$B:$B,'VU-6060-4P3CCT'!$A$2)</f>
        <v>0</v>
      </c>
      <c r="Z8" s="16">
        <f>SUMIFS(亿数通业务报告!$G:$G,亿数通业务报告!$A:$A,'VU-6060-4P3CCT'!Z1,亿数通业务报告!$B:$B,'VU-6060-4P3CCT'!$A$2)</f>
        <v>0</v>
      </c>
      <c r="AA8" s="16">
        <f>SUMIFS(亿数通业务报告!$G:$G,亿数通业务报告!$A:$A,'VU-6060-4P3CCT'!AA1,亿数通业务报告!$B:$B,'VU-6060-4P3CCT'!$A$2)</f>
        <v>0</v>
      </c>
      <c r="AB8" s="16">
        <f>SUMIFS(亿数通业务报告!$G:$G,亿数通业务报告!$A:$A,'VU-6060-4P3CCT'!AB1,亿数通业务报告!$B:$B,'VU-6060-4P3CCT'!$A$2)</f>
        <v>0</v>
      </c>
      <c r="AC8" s="16">
        <f>SUMIFS(亿数通业务报告!$G:$G,亿数通业务报告!$A:$A,'VU-6060-4P3CCT'!AC1,亿数通业务报告!$B:$B,'VU-6060-4P3CCT'!$A$2)</f>
        <v>0</v>
      </c>
      <c r="AD8" s="16">
        <f>SUMIFS(亿数通业务报告!$G:$G,亿数通业务报告!$A:$A,'VU-6060-4P3CCT'!AD1,亿数通业务报告!$B:$B,'VU-6060-4P3CCT'!$A$2)</f>
        <v>0</v>
      </c>
      <c r="AE8" s="16">
        <f>SUMIFS(亿数通业务报告!$G:$G,亿数通业务报告!$A:$A,'VU-6060-4P3CCT'!AE1,亿数通业务报告!$B:$B,'VU-6060-4P3CCT'!$A$2)</f>
        <v>0</v>
      </c>
      <c r="AF8" s="16">
        <f>SUMIFS(亿数通业务报告!$G:$G,亿数通业务报告!$A:$A,'VU-6060-4P3CCT'!AF1,亿数通业务报告!$B:$B,'VU-6060-4P3CCT'!$A$2)</f>
        <v>0</v>
      </c>
      <c r="AG8" s="16">
        <f>SUMIFS(亿数通业务报告!$G:$G,亿数通业务报告!$A:$A,'VU-6060-4P3CCT'!AG1,亿数通业务报告!$B:$B,'VU-6060-4P3CCT'!$A$2)</f>
        <v>0</v>
      </c>
      <c r="AH8" s="16">
        <f>SUMIFS(亿数通业务报告!$G:$G,亿数通业务报告!$A:$A,'VU-6060-4P3CCT'!AH1,亿数通业务报告!$B:$B,'VU-6060-4P3CCT'!$A$2)</f>
        <v>0</v>
      </c>
      <c r="AI8" s="16">
        <f>SUMIFS(亿数通业务报告!$G:$G,亿数通业务报告!$A:$A,'VU-6060-4P3CCT'!AI1,亿数通业务报告!$B:$B,'VU-6060-4P3CCT'!$A$2)</f>
        <v>0</v>
      </c>
      <c r="AJ8" s="16">
        <f>SUMIFS(亿数通业务报告!$G:$G,亿数通业务报告!$A:$A,'VU-6060-4P3CCT'!AJ1,亿数通业务报告!$B:$B,'VU-6060-4P3CCT'!$A$2)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50</v>
      </c>
      <c r="D9" s="9">
        <f t="shared" si="2"/>
        <v>38</v>
      </c>
      <c r="E9" s="9">
        <f>SUM(F9:AJ9)</f>
        <v>126</v>
      </c>
      <c r="F9" s="9">
        <f>SUMIFS(亿数通业务报告!$M:$M,亿数通业务报告!$A:$A,'VU-6060-4P3CCT'!F1,亿数通业务报告!$B:$B,'VU-6060-4P3CCT'!$A$2)</f>
        <v>13</v>
      </c>
      <c r="G9" s="9">
        <f>SUMIFS(亿数通业务报告!$M:$M,亿数通业务报告!$A:$A,'VU-6060-4P3CCT'!G1,亿数通业务报告!$B:$B,'VU-6060-4P3CCT'!$A$2)</f>
        <v>13</v>
      </c>
      <c r="H9" s="9">
        <f>SUMIFS(亿数通业务报告!$M:$M,亿数通业务报告!$A:$A,'VU-6060-4P3CCT'!H1,亿数通业务报告!$B:$B,'VU-6060-4P3CCT'!$A$2)</f>
        <v>8</v>
      </c>
      <c r="I9" s="9">
        <f>SUMIFS(亿数通业务报告!$M:$M,亿数通业务报告!$A:$A,'VU-6060-4P3CCT'!I1,亿数通业务报告!$B:$B,'VU-6060-4P3CCT'!$A$2)</f>
        <v>10</v>
      </c>
      <c r="J9" s="9">
        <f>SUMIFS(亿数通业务报告!$M:$M,亿数通业务报告!$A:$A,'VU-6060-4P3CCT'!J1,亿数通业务报告!$B:$B,'VU-6060-4P3CCT'!$A$2)</f>
        <v>8</v>
      </c>
      <c r="K9" s="9">
        <f>SUMIFS(亿数通业务报告!$M:$M,亿数通业务报告!$A:$A,'VU-6060-4P3CCT'!K1,亿数通业务报告!$B:$B,'VU-6060-4P3CCT'!$A$2)</f>
        <v>2</v>
      </c>
      <c r="L9" s="9">
        <f>SUMIFS(亿数通业务报告!$M:$M,亿数通业务报告!$A:$A,'VU-6060-4P3CCT'!L1,亿数通业务报告!$B:$B,'VU-6060-4P3CCT'!$A$2)</f>
        <v>10</v>
      </c>
      <c r="M9" s="9">
        <f>SUMIFS(亿数通业务报告!$M:$M,亿数通业务报告!$A:$A,'VU-6060-4P3CCT'!M1,亿数通业务报告!$B:$B,'VU-6060-4P3CCT'!$A$2)</f>
        <v>5</v>
      </c>
      <c r="N9" s="9">
        <f>SUMIFS(亿数通业务报告!$M:$M,亿数通业务报告!$A:$A,'VU-6060-4P3CCT'!N1,亿数通业务报告!$B:$B,'VU-6060-4P3CCT'!$A$2)</f>
        <v>12</v>
      </c>
      <c r="O9" s="9">
        <f>SUMIFS(亿数通业务报告!$M:$M,亿数通业务报告!$A:$A,'VU-6060-4P3CCT'!O1,亿数通业务报告!$B:$B,'VU-6060-4P3CCT'!$A$2)</f>
        <v>3</v>
      </c>
      <c r="P9" s="9">
        <f>SUMIFS(亿数通业务报告!$M:$M,亿数通业务报告!$A:$A,'VU-6060-4P3CCT'!P1,亿数通业务报告!$B:$B,'VU-6060-4P3CCT'!$A$2)</f>
        <v>4</v>
      </c>
      <c r="Q9" s="9">
        <f>SUMIFS(亿数通业务报告!$M:$M,亿数通业务报告!$A:$A,'VU-6060-4P3CCT'!Q1,亿数通业务报告!$B:$B,'VU-6060-4P3CCT'!$A$2)</f>
        <v>7</v>
      </c>
      <c r="R9" s="9">
        <f>SUMIFS(亿数通业务报告!$M:$M,亿数通业务报告!$A:$A,'VU-6060-4P3CCT'!R1,亿数通业务报告!$B:$B,'VU-6060-4P3CCT'!$A$2)</f>
        <v>6</v>
      </c>
      <c r="S9" s="9">
        <f>SUMIFS(亿数通业务报告!$M:$M,亿数通业务报告!$A:$A,'VU-6060-4P3CCT'!S1,亿数通业务报告!$B:$B,'VU-6060-4P3CCT'!$A$2)</f>
        <v>18</v>
      </c>
      <c r="T9" s="9">
        <f>SUMIFS(亿数通业务报告!$M:$M,亿数通业务报告!$A:$A,'VU-6060-4P3CCT'!T1,亿数通业务报告!$B:$B,'VU-6060-4P3CCT'!$A$2)</f>
        <v>7</v>
      </c>
      <c r="U9" s="9">
        <f>SUMIFS(亿数通业务报告!$M:$M,亿数通业务报告!$A:$A,'VU-6060-4P3CCT'!U1,亿数通业务报告!$B:$B,'VU-6060-4P3CCT'!$A$2)</f>
        <v>0</v>
      </c>
      <c r="V9" s="9">
        <f>SUMIFS(亿数通业务报告!$M:$M,亿数通业务报告!$A:$A,'VU-6060-4P3CCT'!V1,亿数通业务报告!$B:$B,'VU-6060-4P3CCT'!$A$2)</f>
        <v>0</v>
      </c>
      <c r="W9" s="9">
        <f>SUMIFS(亿数通业务报告!$M:$M,亿数通业务报告!$A:$A,'VU-6060-4P3CCT'!W1,亿数通业务报告!$B:$B,'VU-6060-4P3CCT'!$A$2)</f>
        <v>0</v>
      </c>
      <c r="X9" s="9">
        <f>SUMIFS(亿数通业务报告!$M:$M,亿数通业务报告!$A:$A,'VU-6060-4P3CCT'!X1,亿数通业务报告!$B:$B,'VU-6060-4P3CCT'!$A$2)</f>
        <v>0</v>
      </c>
      <c r="Y9" s="9">
        <f>SUMIFS(亿数通业务报告!$M:$M,亿数通业务报告!$A:$A,'VU-6060-4P3CCT'!Y1,亿数通业务报告!$B:$B,'VU-6060-4P3CCT'!$A$2)</f>
        <v>0</v>
      </c>
      <c r="Z9" s="9">
        <f>SUMIFS(亿数通业务报告!$M:$M,亿数通业务报告!$A:$A,'VU-6060-4P3CCT'!Z1,亿数通业务报告!$B:$B,'VU-6060-4P3CCT'!$A$2)</f>
        <v>0</v>
      </c>
      <c r="AA9" s="9">
        <f>SUMIFS(亿数通业务报告!$M:$M,亿数通业务报告!$A:$A,'VU-6060-4P3CCT'!AA1,亿数通业务报告!$B:$B,'VU-6060-4P3CCT'!$A$2)</f>
        <v>0</v>
      </c>
      <c r="AB9" s="9">
        <f>SUMIFS(亿数通业务报告!$M:$M,亿数通业务报告!$A:$A,'VU-6060-4P3CCT'!AB1,亿数通业务报告!$B:$B,'VU-6060-4P3CCT'!$A$2)</f>
        <v>0</v>
      </c>
      <c r="AC9" s="9">
        <f>SUMIFS(亿数通业务报告!$M:$M,亿数通业务报告!$A:$A,'VU-6060-4P3CCT'!AC1,亿数通业务报告!$B:$B,'VU-6060-4P3CCT'!$A$2)</f>
        <v>0</v>
      </c>
      <c r="AD9" s="9">
        <f>SUMIFS(亿数通业务报告!$M:$M,亿数通业务报告!$A:$A,'VU-6060-4P3CCT'!AD1,亿数通业务报告!$B:$B,'VU-6060-4P3CCT'!$A$2)</f>
        <v>0</v>
      </c>
      <c r="AE9" s="9">
        <f>SUMIFS(亿数通业务报告!$M:$M,亿数通业务报告!$A:$A,'VU-6060-4P3CCT'!AE1,亿数通业务报告!$B:$B,'VU-6060-4P3CCT'!$A$2)</f>
        <v>0</v>
      </c>
      <c r="AF9" s="9">
        <f>SUMIFS(亿数通业务报告!$M:$M,亿数通业务报告!$A:$A,'VU-6060-4P3CCT'!AF1,亿数通业务报告!$B:$B,'VU-6060-4P3CCT'!$A$2)</f>
        <v>0</v>
      </c>
      <c r="AG9" s="9">
        <f>SUMIFS(亿数通业务报告!$M:$M,亿数通业务报告!$A:$A,'VU-6060-4P3CCT'!AG1,亿数通业务报告!$B:$B,'VU-6060-4P3CCT'!$A$2)</f>
        <v>0</v>
      </c>
      <c r="AH9" s="9">
        <f>SUMIFS(亿数通业务报告!$M:$M,亿数通业务报告!$A:$A,'VU-6060-4P3CCT'!AH1,亿数通业务报告!$B:$B,'VU-6060-4P3CCT'!$A$2)</f>
        <v>0</v>
      </c>
      <c r="AI9" s="9">
        <f>SUMIFS(亿数通业务报告!$M:$M,亿数通业务报告!$A:$A,'VU-6060-4P3CCT'!AI1,亿数通业务报告!$B:$B,'VU-6060-4P3CCT'!$A$2)</f>
        <v>0</v>
      </c>
      <c r="AJ9" s="9">
        <f>SUMIFS(亿数通业务报告!$M:$M,亿数通业务报告!$A:$A,'VU-6060-4P3CCT'!AJ1,亿数通业务报告!$B:$B,'VU-6060-4P3CCT'!$A$2)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0.05555555555555555</v>
      </c>
      <c r="D10" s="22">
        <f>IFERROR(D7/D8,0)</f>
        <v>0</v>
      </c>
      <c r="E10" s="22">
        <f>E7/E8</f>
        <v>0.02040816326530612</v>
      </c>
      <c r="F10" s="22">
        <f>F7/F8</f>
        <v>0</v>
      </c>
      <c r="G10" s="22">
        <f t="shared" ref="G10:AJ10" si="3">G7/G8</f>
        <v>0</v>
      </c>
      <c r="H10" s="22">
        <f t="shared" si="3"/>
        <v>0</v>
      </c>
      <c r="I10" s="22">
        <f t="shared" si="3"/>
        <v>0</v>
      </c>
      <c r="J10" s="22">
        <f t="shared" si="3"/>
        <v>0</v>
      </c>
      <c r="K10" s="22">
        <f t="shared" si="3"/>
        <v>0</v>
      </c>
      <c r="L10" s="22">
        <f t="shared" si="3"/>
        <v>0.125</v>
      </c>
      <c r="M10" s="22">
        <f t="shared" si="3"/>
        <v>0</v>
      </c>
      <c r="N10" s="22">
        <f t="shared" si="3"/>
        <v>0.2</v>
      </c>
      <c r="O10" s="22">
        <f t="shared" si="3"/>
        <v>0</v>
      </c>
      <c r="P10" s="22">
        <f t="shared" si="3"/>
        <v>0</v>
      </c>
      <c r="Q10" s="22">
        <f t="shared" si="3"/>
        <v>0</v>
      </c>
      <c r="R10" s="22">
        <f t="shared" si="3"/>
        <v>0</v>
      </c>
      <c r="S10" s="22">
        <f t="shared" si="3"/>
        <v>0</v>
      </c>
      <c r="T10" s="22">
        <f t="shared" si="3"/>
        <v>0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1</v>
      </c>
      <c r="D11" s="4">
        <f>SUM(Q11:W11)</f>
        <v>0</v>
      </c>
      <c r="E11" s="9">
        <f>SUM(F11:AJ11)</f>
        <v>1</v>
      </c>
      <c r="F11" s="9">
        <f>SUMIFS(亿数通产品表现!$AR:$AR,亿数通产品表现!$A:$A,'VU-6060-4P3CCT'!F1,亿数通产品表现!$D:$D,'VU-6060-4P3CCT'!$A$2)</f>
        <v>0</v>
      </c>
      <c r="G11" s="9">
        <f>SUMIFS(亿数通产品表现!$AR:$AR,亿数通产品表现!$A:$A,'VU-6060-4P3CCT'!G1,亿数通产品表现!$D:$D,'VU-6060-4P3CCT'!$A$2)</f>
        <v>0</v>
      </c>
      <c r="H11" s="9">
        <f>SUMIFS(亿数通产品表现!$AR:$AR,亿数通产品表现!$A:$A,'VU-6060-4P3CCT'!H1,亿数通产品表现!$D:$D,'VU-6060-4P3CCT'!$A$2)</f>
        <v>0</v>
      </c>
      <c r="I11" s="9">
        <f>SUMIFS(亿数通产品表现!$AR:$AR,亿数通产品表现!$A:$A,'VU-6060-4P3CCT'!I1,亿数通产品表现!$D:$D,'VU-6060-4P3CCT'!$A$2)</f>
        <v>0</v>
      </c>
      <c r="J11" s="9">
        <f>SUMIFS(亿数通产品表现!$AR:$AR,亿数通产品表现!$A:$A,'VU-6060-4P3CCT'!J1,亿数通产品表现!$D:$D,'VU-6060-4P3CCT'!$A$2)</f>
        <v>0</v>
      </c>
      <c r="K11" s="9">
        <f>SUMIFS(亿数通产品表现!$AR:$AR,亿数通产品表现!$A:$A,'VU-6060-4P3CCT'!K1,亿数通产品表现!$D:$D,'VU-6060-4P3CCT'!$A$2)</f>
        <v>0</v>
      </c>
      <c r="L11" s="9">
        <f>SUMIFS(亿数通产品表现!$AR:$AR,亿数通产品表现!$A:$A,'VU-6060-4P3CCT'!L1,亿数通产品表现!$D:$D,'VU-6060-4P3CCT'!$A$2)</f>
        <v>1</v>
      </c>
      <c r="M11" s="9">
        <f>SUMIFS(亿数通产品表现!$AR:$AR,亿数通产品表现!$A:$A,'VU-6060-4P3CCT'!M1,亿数通产品表现!$D:$D,'VU-6060-4P3CCT'!$A$2)</f>
        <v>0</v>
      </c>
      <c r="N11" s="9">
        <f>SUMIFS(亿数通产品表现!$AR:$AR,亿数通产品表现!$A:$A,'VU-6060-4P3CCT'!N1,亿数通产品表现!$D:$D,'VU-6060-4P3CCT'!$A$2)</f>
        <v>0</v>
      </c>
      <c r="O11" s="9">
        <f>SUMIFS(亿数通产品表现!$AR:$AR,亿数通产品表现!$A:$A,'VU-6060-4P3CCT'!O1,亿数通产品表现!$D:$D,'VU-6060-4P3CCT'!$A$2)</f>
        <v>0</v>
      </c>
      <c r="P11" s="9">
        <f>SUMIFS(亿数通产品表现!$AR:$AR,亿数通产品表现!$A:$A,'VU-6060-4P3CCT'!P1,亿数通产品表现!$D:$D,'VU-6060-4P3CCT'!$A$2)</f>
        <v>0</v>
      </c>
      <c r="Q11" s="9">
        <f>SUMIFS(亿数通产品表现!$AR:$AR,亿数通产品表现!$A:$A,'VU-6060-4P3CCT'!Q1,亿数通产品表现!$D:$D,'VU-6060-4P3CCT'!$A$2)</f>
        <v>0</v>
      </c>
      <c r="R11" s="9">
        <f>SUMIFS(亿数通产品表现!$AR:$AR,亿数通产品表现!$A:$A,'VU-6060-4P3CCT'!R1,亿数通产品表现!$D:$D,'VU-6060-4P3CCT'!$A$2)</f>
        <v>0</v>
      </c>
      <c r="S11" s="9">
        <f>SUMIFS(亿数通产品表现!$AR:$AR,亿数通产品表现!$A:$A,'VU-6060-4P3CCT'!S1,亿数通产品表现!$D:$D,'VU-6060-4P3CCT'!$A$2)</f>
        <v>0</v>
      </c>
      <c r="T11" s="9">
        <f>SUMIFS(亿数通产品表现!$AR:$AR,亿数通产品表现!$A:$A,'VU-6060-4P3CCT'!T1,亿数通产品表现!$D:$D,'VU-6060-4P3CCT'!$A$2)</f>
        <v>0</v>
      </c>
      <c r="U11" s="9">
        <f>SUMIFS(亿数通产品表现!$AR:$AR,亿数通产品表现!$A:$A,'VU-6060-4P3CCT'!U1,亿数通产品表现!$D:$D,'VU-6060-4P3CCT'!$A$2)</f>
        <v>0</v>
      </c>
      <c r="V11" s="9">
        <f>SUMIFS(亿数通产品表现!$AR:$AR,亿数通产品表现!$A:$A,'VU-6060-4P3CCT'!V1,亿数通产品表现!$D:$D,'VU-6060-4P3CCT'!$A$2)</f>
        <v>0</v>
      </c>
      <c r="W11" s="9">
        <f>SUMIFS(亿数通产品表现!$AR:$AR,亿数通产品表现!$A:$A,'VU-6060-4P3CCT'!W1,亿数通产品表现!$D:$D,'VU-6060-4P3CCT'!$A$2)</f>
        <v>0</v>
      </c>
      <c r="X11" s="9">
        <f>SUMIFS(亿数通产品表现!$AR:$AR,亿数通产品表现!$A:$A,'VU-6060-4P3CCT'!X1,亿数通产品表现!$D:$D,'VU-6060-4P3CCT'!$A$2)</f>
        <v>0</v>
      </c>
      <c r="Y11" s="9">
        <f>SUMIFS(亿数通产品表现!$AR:$AR,亿数通产品表现!$A:$A,'VU-6060-4P3CCT'!Y1,亿数通产品表现!$D:$D,'VU-6060-4P3CCT'!$A$2)</f>
        <v>0</v>
      </c>
      <c r="Z11" s="9">
        <f>SUMIFS(亿数通产品表现!$AR:$AR,亿数通产品表现!$A:$A,'VU-6060-4P3CCT'!Z1,亿数通产品表现!$D:$D,'VU-6060-4P3CCT'!$A$2)</f>
        <v>0</v>
      </c>
      <c r="AA11" s="9">
        <f>SUMIFS(亿数通产品表现!$AR:$AR,亿数通产品表现!$A:$A,'VU-6060-4P3CCT'!AA1,亿数通产品表现!$D:$D,'VU-6060-4P3CCT'!$A$2)</f>
        <v>0</v>
      </c>
      <c r="AB11" s="9">
        <f>SUMIFS(亿数通产品表现!$AR:$AR,亿数通产品表现!$A:$A,'VU-6060-4P3CCT'!AB1,亿数通产品表现!$D:$D,'VU-6060-4P3CCT'!$A$2)</f>
        <v>0</v>
      </c>
      <c r="AC11" s="9">
        <f>SUMIFS(亿数通产品表现!$AR:$AR,亿数通产品表现!$A:$A,'VU-6060-4P3CCT'!AC1,亿数通产品表现!$D:$D,'VU-6060-4P3CCT'!$A$2)</f>
        <v>0</v>
      </c>
      <c r="AD11" s="9">
        <f>SUMIFS(亿数通产品表现!$AR:$AR,亿数通产品表现!$A:$A,'VU-6060-4P3CCT'!AD1,亿数通产品表现!$D:$D,'VU-6060-4P3CCT'!$A$2)</f>
        <v>0</v>
      </c>
      <c r="AE11" s="9">
        <f>SUMIFS(亿数通产品表现!$AR:$AR,亿数通产品表现!$A:$A,'VU-6060-4P3CCT'!AE1,亿数通产品表现!$D:$D,'VU-6060-4P3CCT'!$A$2)</f>
        <v>0</v>
      </c>
      <c r="AF11" s="9">
        <f>SUMIFS(亿数通产品表现!$AR:$AR,亿数通产品表现!$A:$A,'VU-6060-4P3CCT'!AF1,亿数通产品表现!$D:$D,'VU-6060-4P3CCT'!$A$2)</f>
        <v>0</v>
      </c>
      <c r="AG11" s="9">
        <f>SUMIFS(亿数通产品表现!$AR:$AR,亿数通产品表现!$A:$A,'VU-6060-4P3CCT'!AG1,亿数通产品表现!$D:$D,'VU-6060-4P3CCT'!$A$2)</f>
        <v>0</v>
      </c>
      <c r="AH11" s="9">
        <f>SUMIFS(亿数通产品表现!$AR:$AR,亿数通产品表现!$A:$A,'VU-6060-4P3CCT'!AH1,亿数通产品表现!$D:$D,'VU-6060-4P3CCT'!$A$2)</f>
        <v>0</v>
      </c>
      <c r="AI11" s="9">
        <f>SUMIFS(亿数通产品表现!$AR:$AR,亿数通产品表现!$A:$A,'VU-6060-4P3CCT'!AI1,亿数通产品表现!$D:$D,'VU-6060-4P3CCT'!$A$2)</f>
        <v>0</v>
      </c>
      <c r="AJ11" s="9">
        <f>SUMIFS(亿数通产品表现!$AR:$AR,亿数通产品表现!$A:$A,'VU-6060-4P3CCT'!AJ1,亿数通产品表现!$D:$D,'VU-6060-4P3CCT'!$A$2)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1</v>
      </c>
      <c r="D12" s="4">
        <f>SUM(Q12:W12)</f>
        <v>0</v>
      </c>
      <c r="E12" s="9">
        <f>SUM(F12:AJ12)</f>
        <v>1</v>
      </c>
      <c r="F12" s="9">
        <f>SUMIFS(亿数通产品表现!$AS:$AS,亿数通产品表现!$A:$A,'VU-6060-4P3CCT'!F1,亿数通产品表现!$D:$D,'VU-6060-4P3CCT'!$A$2)</f>
        <v>0</v>
      </c>
      <c r="G12" s="9">
        <f>SUMIFS(亿数通产品表现!$AS:$AS,亿数通产品表现!$A:$A,'VU-6060-4P3CCT'!G1,亿数通产品表现!$D:$D,'VU-6060-4P3CCT'!$A$2)</f>
        <v>0</v>
      </c>
      <c r="H12" s="9">
        <f>SUMIFS(亿数通产品表现!$AS:$AS,亿数通产品表现!$A:$A,'VU-6060-4P3CCT'!H1,亿数通产品表现!$D:$D,'VU-6060-4P3CCT'!$A$2)</f>
        <v>0</v>
      </c>
      <c r="I12" s="9">
        <f>SUMIFS(亿数通产品表现!$AS:$AS,亿数通产品表现!$A:$A,'VU-6060-4P3CCT'!I1,亿数通产品表现!$D:$D,'VU-6060-4P3CCT'!$A$2)</f>
        <v>0</v>
      </c>
      <c r="J12" s="9">
        <f>SUMIFS(亿数通产品表现!$AS:$AS,亿数通产品表现!$A:$A,'VU-6060-4P3CCT'!J1,亿数通产品表现!$D:$D,'VU-6060-4P3CCT'!$A$2)</f>
        <v>0</v>
      </c>
      <c r="K12" s="9">
        <f>SUMIFS(亿数通产品表现!$AS:$AS,亿数通产品表现!$A:$A,'VU-6060-4P3CCT'!K1,亿数通产品表现!$D:$D,'VU-6060-4P3CCT'!$A$2)</f>
        <v>0</v>
      </c>
      <c r="L12" s="9">
        <f>SUMIFS(亿数通产品表现!$AS:$AS,亿数通产品表现!$A:$A,'VU-6060-4P3CCT'!L1,亿数通产品表现!$D:$D,'VU-6060-4P3CCT'!$A$2)</f>
        <v>1</v>
      </c>
      <c r="M12" s="9">
        <f>SUMIFS(亿数通产品表现!$AS:$AS,亿数通产品表现!$A:$A,'VU-6060-4P3CCT'!M1,亿数通产品表现!$D:$D,'VU-6060-4P3CCT'!$A$2)</f>
        <v>0</v>
      </c>
      <c r="N12" s="9">
        <f>SUMIFS(亿数通产品表现!$AS:$AS,亿数通产品表现!$A:$A,'VU-6060-4P3CCT'!N1,亿数通产品表现!$D:$D,'VU-6060-4P3CCT'!$A$2)</f>
        <v>0</v>
      </c>
      <c r="O12" s="9">
        <f>SUMIFS(亿数通产品表现!$AS:$AS,亿数通产品表现!$A:$A,'VU-6060-4P3CCT'!O1,亿数通产品表现!$D:$D,'VU-6060-4P3CCT'!$A$2)</f>
        <v>0</v>
      </c>
      <c r="P12" s="9">
        <f>SUMIFS(亿数通产品表现!$AS:$AS,亿数通产品表现!$A:$A,'VU-6060-4P3CCT'!P1,亿数通产品表现!$D:$D,'VU-6060-4P3CCT'!$A$2)</f>
        <v>0</v>
      </c>
      <c r="Q12" s="9">
        <f>SUMIFS(亿数通产品表现!$AS:$AS,亿数通产品表现!$A:$A,'VU-6060-4P3CCT'!Q1,亿数通产品表现!$D:$D,'VU-6060-4P3CCT'!$A$2)</f>
        <v>0</v>
      </c>
      <c r="R12" s="9">
        <f>SUMIFS(亿数通产品表现!$AS:$AS,亿数通产品表现!$A:$A,'VU-6060-4P3CCT'!R1,亿数通产品表现!$D:$D,'VU-6060-4P3CCT'!$A$2)</f>
        <v>0</v>
      </c>
      <c r="S12" s="9">
        <f>SUMIFS(亿数通产品表现!$AS:$AS,亿数通产品表现!$A:$A,'VU-6060-4P3CCT'!S1,亿数通产品表现!$D:$D,'VU-6060-4P3CCT'!$A$2)</f>
        <v>0</v>
      </c>
      <c r="T12" s="9">
        <f>SUMIFS(亿数通产品表现!$AS:$AS,亿数通产品表现!$A:$A,'VU-6060-4P3CCT'!T1,亿数通产品表现!$D:$D,'VU-6060-4P3CCT'!$A$2)</f>
        <v>0</v>
      </c>
      <c r="U12" s="9">
        <f>SUMIFS(亿数通产品表现!$AS:$AS,亿数通产品表现!$A:$A,'VU-6060-4P3CCT'!U1,亿数通产品表现!$D:$D,'VU-6060-4P3CCT'!$A$2)</f>
        <v>0</v>
      </c>
      <c r="V12" s="9">
        <f>SUMIFS(亿数通产品表现!$AS:$AS,亿数通产品表现!$A:$A,'VU-6060-4P3CCT'!V1,亿数通产品表现!$D:$D,'VU-6060-4P3CCT'!$A$2)</f>
        <v>0</v>
      </c>
      <c r="W12" s="9">
        <f>SUMIFS(亿数通产品表现!$AS:$AS,亿数通产品表现!$A:$A,'VU-6060-4P3CCT'!W1,亿数通产品表现!$D:$D,'VU-6060-4P3CCT'!$A$2)</f>
        <v>0</v>
      </c>
      <c r="X12" s="9">
        <f>SUMIFS(亿数通产品表现!$AS:$AS,亿数通产品表现!$A:$A,'VU-6060-4P3CCT'!X1,亿数通产品表现!$D:$D,'VU-6060-4P3CCT'!$A$2)</f>
        <v>0</v>
      </c>
      <c r="Y12" s="9">
        <f>SUMIFS(亿数通产品表现!$AS:$AS,亿数通产品表现!$A:$A,'VU-6060-4P3CCT'!Y1,亿数通产品表现!$D:$D,'VU-6060-4P3CCT'!$A$2)</f>
        <v>0</v>
      </c>
      <c r="Z12" s="9">
        <f>SUMIFS(亿数通产品表现!$AS:$AS,亿数通产品表现!$A:$A,'VU-6060-4P3CCT'!Z1,亿数通产品表现!$D:$D,'VU-6060-4P3CCT'!$A$2)</f>
        <v>0</v>
      </c>
      <c r="AA12" s="9">
        <f>SUMIFS(亿数通产品表现!$AS:$AS,亿数通产品表现!$A:$A,'VU-6060-4P3CCT'!AA1,亿数通产品表现!$D:$D,'VU-6060-4P3CCT'!$A$2)</f>
        <v>0</v>
      </c>
      <c r="AB12" s="9">
        <f>SUMIFS(亿数通产品表现!$AS:$AS,亿数通产品表现!$A:$A,'VU-6060-4P3CCT'!AB1,亿数通产品表现!$D:$D,'VU-6060-4P3CCT'!$A$2)</f>
        <v>0</v>
      </c>
      <c r="AC12" s="9">
        <f>SUMIFS(亿数通产品表现!$AS:$AS,亿数通产品表现!$A:$A,'VU-6060-4P3CCT'!AC1,亿数通产品表现!$D:$D,'VU-6060-4P3CCT'!$A$2)</f>
        <v>0</v>
      </c>
      <c r="AD12" s="9">
        <f>SUMIFS(亿数通产品表现!$AS:$AS,亿数通产品表现!$A:$A,'VU-6060-4P3CCT'!AD1,亿数通产品表现!$D:$D,'VU-6060-4P3CCT'!$A$2)</f>
        <v>0</v>
      </c>
      <c r="AE12" s="9">
        <f>SUMIFS(亿数通产品表现!$AS:$AS,亿数通产品表现!$A:$A,'VU-6060-4P3CCT'!AE1,亿数通产品表现!$D:$D,'VU-6060-4P3CCT'!$A$2)</f>
        <v>0</v>
      </c>
      <c r="AF12" s="9">
        <f>SUMIFS(亿数通产品表现!$AS:$AS,亿数通产品表现!$A:$A,'VU-6060-4P3CCT'!AF1,亿数通产品表现!$D:$D,'VU-6060-4P3CCT'!$A$2)</f>
        <v>0</v>
      </c>
      <c r="AG12" s="9">
        <f>SUMIFS(亿数通产品表现!$AS:$AS,亿数通产品表现!$A:$A,'VU-6060-4P3CCT'!AG1,亿数通产品表现!$D:$D,'VU-6060-4P3CCT'!$A$2)</f>
        <v>0</v>
      </c>
      <c r="AH12" s="9">
        <f>SUMIFS(亿数通产品表现!$AS:$AS,亿数通产品表现!$A:$A,'VU-6060-4P3CCT'!AH1,亿数通产品表现!$D:$D,'VU-6060-4P3CCT'!$A$2)</f>
        <v>0</v>
      </c>
      <c r="AI12" s="9">
        <f>SUMIFS(亿数通产品表现!$AS:$AS,亿数通产品表现!$A:$A,'VU-6060-4P3CCT'!AI1,亿数通产品表现!$D:$D,'VU-6060-4P3CCT'!$A$2)</f>
        <v>0</v>
      </c>
      <c r="AJ12" s="9">
        <f>SUMIFS(亿数通产品表现!$AS:$AS,亿数通产品表现!$A:$A,'VU-6060-4P3CCT'!AJ1,亿数通产品表现!$D:$D,'VU-6060-4P3CCT'!$A$2)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216.67000000000002</v>
      </c>
      <c r="D13" s="4">
        <f>SUM(Q13:W13)</f>
        <v>0</v>
      </c>
      <c r="E13" s="9">
        <f>SUM(F13:AJ13)</f>
        <v>216.67000000000002</v>
      </c>
      <c r="F13" s="9">
        <f>SUMIFS(亿数通产品表现!$AT:$AT,亿数通产品表现!$A:$A,'VU-6060-4P3CCT'!F1,亿数通产品表现!$D:$D,'VU-6060-4P3CCT'!$A$2)</f>
        <v>0</v>
      </c>
      <c r="G13" s="9">
        <f>SUMIFS(亿数通产品表现!$AT:$AT,亿数通产品表现!$A:$A,'VU-6060-4P3CCT'!G1,亿数通产品表现!$D:$D,'VU-6060-4P3CCT'!$A$2)</f>
        <v>0</v>
      </c>
      <c r="H13" s="9">
        <f>SUMIFS(亿数通产品表现!$AT:$AT,亿数通产品表现!$A:$A,'VU-6060-4P3CCT'!H1,亿数通产品表现!$D:$D,'VU-6060-4P3CCT'!$A$2)</f>
        <v>0</v>
      </c>
      <c r="I13" s="9">
        <f>SUMIFS(亿数通产品表现!$AT:$AT,亿数通产品表现!$A:$A,'VU-6060-4P3CCT'!I1,亿数通产品表现!$D:$D,'VU-6060-4P3CCT'!$A$2)</f>
        <v>0</v>
      </c>
      <c r="J13" s="9">
        <f>SUMIFS(亿数通产品表现!$AT:$AT,亿数通产品表现!$A:$A,'VU-6060-4P3CCT'!J1,亿数通产品表现!$D:$D,'VU-6060-4P3CCT'!$A$2)</f>
        <v>0</v>
      </c>
      <c r="K13" s="9">
        <f>SUMIFS(亿数通产品表现!$AT:$AT,亿数通产品表现!$A:$A,'VU-6060-4P3CCT'!K1,亿数通产品表现!$D:$D,'VU-6060-4P3CCT'!$A$2)</f>
        <v>0</v>
      </c>
      <c r="L13" s="9">
        <f>SUMIFS(亿数通产品表现!$AT:$AT,亿数通产品表现!$A:$A,'VU-6060-4P3CCT'!L1,亿数通产品表现!$D:$D,'VU-6060-4P3CCT'!$A$2)</f>
        <v>196.99</v>
      </c>
      <c r="M13" s="9">
        <f>SUMIFS(亿数通产品表现!$AT:$AT,亿数通产品表现!$A:$A,'VU-6060-4P3CCT'!M1,亿数通产品表现!$D:$D,'VU-6060-4P3CCT'!$A$2)</f>
        <v>0</v>
      </c>
      <c r="N13" s="9">
        <f>SUMIFS(亿数通产品表现!$AT:$AT,亿数通产品表现!$A:$A,'VU-6060-4P3CCT'!N1,亿数通产品表现!$D:$D,'VU-6060-4P3CCT'!$A$2)</f>
        <v>19.68</v>
      </c>
      <c r="O13" s="9">
        <f>SUMIFS(亿数通产品表现!$AT:$AT,亿数通产品表现!$A:$A,'VU-6060-4P3CCT'!O1,亿数通产品表现!$D:$D,'VU-6060-4P3CCT'!$A$2)</f>
        <v>0</v>
      </c>
      <c r="P13" s="9">
        <f>SUMIFS(亿数通产品表现!$AT:$AT,亿数通产品表现!$A:$A,'VU-6060-4P3CCT'!P1,亿数通产品表现!$D:$D,'VU-6060-4P3CCT'!$A$2)</f>
        <v>0</v>
      </c>
      <c r="Q13" s="9">
        <f>SUMIFS(亿数通产品表现!$AT:$AT,亿数通产品表现!$A:$A,'VU-6060-4P3CCT'!Q1,亿数通产品表现!$D:$D,'VU-6060-4P3CCT'!$A$2)</f>
        <v>0</v>
      </c>
      <c r="R13" s="9">
        <f>SUMIFS(亿数通产品表现!$AT:$AT,亿数通产品表现!$A:$A,'VU-6060-4P3CCT'!R1,亿数通产品表现!$D:$D,'VU-6060-4P3CCT'!$A$2)</f>
        <v>0</v>
      </c>
      <c r="S13" s="9">
        <f>SUMIFS(亿数通产品表现!$AT:$AT,亿数通产品表现!$A:$A,'VU-6060-4P3CCT'!S1,亿数通产品表现!$D:$D,'VU-6060-4P3CCT'!$A$2)</f>
        <v>0</v>
      </c>
      <c r="T13" s="9">
        <f>SUMIFS(亿数通产品表现!$AT:$AT,亿数通产品表现!$A:$A,'VU-6060-4P3CCT'!T1,亿数通产品表现!$D:$D,'VU-6060-4P3CCT'!$A$2)</f>
        <v>0</v>
      </c>
      <c r="U13" s="9">
        <f>SUMIFS(亿数通产品表现!$AT:$AT,亿数通产品表现!$A:$A,'VU-6060-4P3CCT'!U1,亿数通产品表现!$D:$D,'VU-6060-4P3CCT'!$A$2)</f>
        <v>0</v>
      </c>
      <c r="V13" s="9">
        <f>SUMIFS(亿数通产品表现!$AT:$AT,亿数通产品表现!$A:$A,'VU-6060-4P3CCT'!V1,亿数通产品表现!$D:$D,'VU-6060-4P3CCT'!$A$2)</f>
        <v>0</v>
      </c>
      <c r="W13" s="9">
        <f>SUMIFS(亿数通产品表现!$AT:$AT,亿数通产品表现!$A:$A,'VU-6060-4P3CCT'!W1,亿数通产品表现!$D:$D,'VU-6060-4P3CCT'!$A$2)</f>
        <v>0</v>
      </c>
      <c r="X13" s="9">
        <f>SUMIFS(亿数通产品表现!$AT:$AT,亿数通产品表现!$A:$A,'VU-6060-4P3CCT'!X1,亿数通产品表现!$D:$D,'VU-6060-4P3CCT'!$A$2)</f>
        <v>0</v>
      </c>
      <c r="Y13" s="9">
        <f>SUMIFS(亿数通产品表现!$AT:$AT,亿数通产品表现!$A:$A,'VU-6060-4P3CCT'!Y1,亿数通产品表现!$D:$D,'VU-6060-4P3CCT'!$A$2)</f>
        <v>0</v>
      </c>
      <c r="Z13" s="9">
        <f>SUMIFS(亿数通产品表现!$AT:$AT,亿数通产品表现!$A:$A,'VU-6060-4P3CCT'!Z1,亿数通产品表现!$D:$D,'VU-6060-4P3CCT'!$A$2)</f>
        <v>0</v>
      </c>
      <c r="AA13" s="9">
        <f>SUMIFS(亿数通产品表现!$AT:$AT,亿数通产品表现!$A:$A,'VU-6060-4P3CCT'!AA1,亿数通产品表现!$D:$D,'VU-6060-4P3CCT'!$A$2)</f>
        <v>0</v>
      </c>
      <c r="AB13" s="9">
        <f>SUMIFS(亿数通产品表现!$AT:$AT,亿数通产品表现!$A:$A,'VU-6060-4P3CCT'!AB1,亿数通产品表现!$D:$D,'VU-6060-4P3CCT'!$A$2)</f>
        <v>0</v>
      </c>
      <c r="AC13" s="9">
        <f>SUMIFS(亿数通产品表现!$AT:$AT,亿数通产品表现!$A:$A,'VU-6060-4P3CCT'!AC1,亿数通产品表现!$D:$D,'VU-6060-4P3CCT'!$A$2)</f>
        <v>0</v>
      </c>
      <c r="AD13" s="9">
        <f>SUMIFS(亿数通产品表现!$AT:$AT,亿数通产品表现!$A:$A,'VU-6060-4P3CCT'!AD1,亿数通产品表现!$D:$D,'VU-6060-4P3CCT'!$A$2)</f>
        <v>0</v>
      </c>
      <c r="AE13" s="9">
        <f>SUMIFS(亿数通产品表现!$AT:$AT,亿数通产品表现!$A:$A,'VU-6060-4P3CCT'!AE1,亿数通产品表现!$D:$D,'VU-6060-4P3CCT'!$A$2)</f>
        <v>0</v>
      </c>
      <c r="AF13" s="9">
        <f>SUMIFS(亿数通产品表现!$AT:$AT,亿数通产品表现!$A:$A,'VU-6060-4P3CCT'!AF1,亿数通产品表现!$D:$D,'VU-6060-4P3CCT'!$A$2)</f>
        <v>0</v>
      </c>
      <c r="AG13" s="9">
        <f>SUMIFS(亿数通产品表现!$AT:$AT,亿数通产品表现!$A:$A,'VU-6060-4P3CCT'!AG1,亿数通产品表现!$D:$D,'VU-6060-4P3CCT'!$A$2)</f>
        <v>0</v>
      </c>
      <c r="AH13" s="9">
        <f>SUMIFS(亿数通产品表现!$AT:$AT,亿数通产品表现!$A:$A,'VU-6060-4P3CCT'!AH1,亿数通产品表现!$D:$D,'VU-6060-4P3CCT'!$A$2)</f>
        <v>0</v>
      </c>
      <c r="AI13" s="9">
        <f>SUMIFS(亿数通产品表现!$AT:$AT,亿数通产品表现!$A:$A,'VU-6060-4P3CCT'!AI1,亿数通产品表现!$D:$D,'VU-6060-4P3CCT'!$A$2)</f>
        <v>0</v>
      </c>
      <c r="AJ13" s="9">
        <f>SUMIFS(亿数通产品表现!$AT:$AT,亿数通产品表现!$A:$A,'VU-6060-4P3CCT'!AJ1,亿数通产品表现!$D:$D,'VU-6060-4P3CCT'!$A$2)</f>
        <v>0</v>
      </c>
    </row>
    <row r="14" ht="38" customHeight="1" spans="1:36" s="2" customFormat="1" x14ac:dyDescent="0.25">
      <c r="A14" s="26"/>
      <c r="B14" s="27" t="s">
        <v>28</v>
      </c>
      <c r="C14" s="22">
        <f>C12/C3</f>
        <v>0.2</v>
      </c>
      <c r="D14" s="22" t="e">
        <f>D12/D3</f>
        <v>#DIV/0!</v>
      </c>
      <c r="E14" s="22">
        <f>E12/E3</f>
        <v>0.2</v>
      </c>
      <c r="F14" s="9">
        <f>SUMIFS(亿数通产品表现!$BD:$BD,亿数通产品表现!$A:$A,'VU-6060-4P3CCT'!F1,亿数通产品表现!$D:$D,'VU-6060-4P3CCT'!$A$2)</f>
        <v>0</v>
      </c>
      <c r="G14" s="9">
        <f>SUMIFS(亿数通产品表现!$BD:$BD,亿数通产品表现!$A:$A,'VU-6060-4P3CCT'!G1,亿数通产品表现!$D:$D,'VU-6060-4P3CCT'!$A$2)</f>
        <v>0</v>
      </c>
      <c r="H14" s="9">
        <f>SUMIFS(亿数通产品表现!$BD:$BD,亿数通产品表现!$A:$A,'VU-6060-4P3CCT'!H1,亿数通产品表现!$D:$D,'VU-6060-4P3CCT'!$A$2)</f>
        <v>0</v>
      </c>
      <c r="I14" s="9">
        <f>SUMIFS(亿数通产品表现!$BD:$BD,亿数通产品表现!$A:$A,'VU-6060-4P3CCT'!I1,亿数通产品表现!$D:$D,'VU-6060-4P3CCT'!$A$2)</f>
        <v>0</v>
      </c>
      <c r="J14" s="9">
        <f>SUMIFS(亿数通产品表现!$BD:$BD,亿数通产品表现!$A:$A,'VU-6060-4P3CCT'!J1,亿数通产品表现!$D:$D,'VU-6060-4P3CCT'!$A$2)</f>
        <v>0</v>
      </c>
      <c r="K14" s="9">
        <f>SUMIFS(亿数通产品表现!$BD:$BD,亿数通产品表现!$A:$A,'VU-6060-4P3CCT'!K1,亿数通产品表现!$D:$D,'VU-6060-4P3CCT'!$A$2)</f>
        <v>0</v>
      </c>
      <c r="L14" s="9">
        <f>SUMIFS(亿数通产品表现!$BD:$BD,亿数通产品表现!$A:$A,'VU-6060-4P3CCT'!L1,亿数通产品表现!$D:$D,'VU-6060-4P3CCT'!$A$2)</f>
        <v>0</v>
      </c>
      <c r="M14" s="9">
        <f>SUMIFS(亿数通产品表现!$BD:$BD,亿数通产品表现!$A:$A,'VU-6060-4P3CCT'!M1,亿数通产品表现!$D:$D,'VU-6060-4P3CCT'!$A$2)</f>
        <v>0</v>
      </c>
      <c r="N14" s="9">
        <f>SUMIFS(亿数通产品表现!$BD:$BD,亿数通产品表现!$A:$A,'VU-6060-4P3CCT'!N1,亿数通产品表现!$D:$D,'VU-6060-4P3CCT'!$A$2)</f>
        <v>0</v>
      </c>
      <c r="O14" s="9">
        <f>SUMIFS(亿数通产品表现!$BD:$BD,亿数通产品表现!$A:$A,'VU-6060-4P3CCT'!O1,亿数通产品表现!$D:$D,'VU-6060-4P3CCT'!$A$2)</f>
        <v>0</v>
      </c>
      <c r="P14" s="9">
        <f>SUMIFS(亿数通产品表现!$BD:$BD,亿数通产品表现!$A:$A,'VU-6060-4P3CCT'!P1,亿数通产品表现!$D:$D,'VU-6060-4P3CCT'!$A$2)</f>
        <v>0</v>
      </c>
      <c r="Q14" s="9">
        <f>SUMIFS(亿数通产品表现!$BD:$BD,亿数通产品表现!$A:$A,'VU-6060-4P3CCT'!Q1,亿数通产品表现!$D:$D,'VU-6060-4P3CCT'!$A$2)</f>
        <v>0</v>
      </c>
      <c r="R14" s="9">
        <f>SUMIFS(亿数通产品表现!$BD:$BD,亿数通产品表现!$A:$A,'VU-6060-4P3CCT'!R1,亿数通产品表现!$D:$D,'VU-6060-4P3CCT'!$A$2)</f>
        <v>0</v>
      </c>
      <c r="S14" s="9">
        <f>SUMIFS(亿数通产品表现!$BD:$BD,亿数通产品表现!$A:$A,'VU-6060-4P3CCT'!S1,亿数通产品表现!$D:$D,'VU-6060-4P3CCT'!$A$2)</f>
        <v>0</v>
      </c>
      <c r="T14" s="9">
        <f>SUMIFS(亿数通产品表现!$BD:$BD,亿数通产品表现!$A:$A,'VU-6060-4P3CCT'!T1,亿数通产品表现!$D:$D,'VU-6060-4P3CCT'!$A$2)</f>
        <v>0</v>
      </c>
      <c r="U14" s="9">
        <f>SUMIFS(亿数通产品表现!$BD:$BD,亿数通产品表现!$A:$A,'VU-6060-4P3CCT'!U1,亿数通产品表现!$D:$D,'VU-6060-4P3CCT'!$A$2)</f>
        <v>0</v>
      </c>
      <c r="V14" s="9">
        <f>SUMIFS(亿数通产品表现!$BD:$BD,亿数通产品表现!$A:$A,'VU-6060-4P3CCT'!V1,亿数通产品表现!$D:$D,'VU-6060-4P3CCT'!$A$2)</f>
        <v>0</v>
      </c>
      <c r="W14" s="9">
        <f>SUMIFS(亿数通产品表现!$BD:$BD,亿数通产品表现!$A:$A,'VU-6060-4P3CCT'!W1,亿数通产品表现!$D:$D,'VU-6060-4P3CCT'!$A$2)</f>
        <v>0</v>
      </c>
      <c r="X14" s="9">
        <f>SUMIFS(亿数通产品表现!$BD:$BD,亿数通产品表现!$A:$A,'VU-6060-4P3CCT'!X1,亿数通产品表现!$D:$D,'VU-6060-4P3CCT'!$A$2)</f>
        <v>0</v>
      </c>
      <c r="Y14" s="9">
        <f>SUMIFS(亿数通产品表现!$BD:$BD,亿数通产品表现!$A:$A,'VU-6060-4P3CCT'!Y1,亿数通产品表现!$D:$D,'VU-6060-4P3CCT'!$A$2)</f>
        <v>0</v>
      </c>
      <c r="Z14" s="9">
        <f>SUMIFS(亿数通产品表现!$BD:$BD,亿数通产品表现!$A:$A,'VU-6060-4P3CCT'!Z1,亿数通产品表现!$D:$D,'VU-6060-4P3CCT'!$A$2)</f>
        <v>0</v>
      </c>
      <c r="AA14" s="9">
        <f>SUMIFS(亿数通产品表现!$BD:$BD,亿数通产品表现!$A:$A,'VU-6060-4P3CCT'!AA1,亿数通产品表现!$D:$D,'VU-6060-4P3CCT'!$A$2)</f>
        <v>0</v>
      </c>
      <c r="AB14" s="9">
        <f>SUMIFS(亿数通产品表现!$BD:$BD,亿数通产品表现!$A:$A,'VU-6060-4P3CCT'!AB1,亿数通产品表现!$D:$D,'VU-6060-4P3CCT'!$A$2)</f>
        <v>0</v>
      </c>
      <c r="AC14" s="9">
        <f>SUMIFS(亿数通产品表现!$BD:$BD,亿数通产品表现!$A:$A,'VU-6060-4P3CCT'!AC1,亿数通产品表现!$D:$D,'VU-6060-4P3CCT'!$A$2)</f>
        <v>0</v>
      </c>
      <c r="AD14" s="9">
        <f>SUMIFS(亿数通产品表现!$BD:$BD,亿数通产品表现!$A:$A,'VU-6060-4P3CCT'!AD1,亿数通产品表现!$D:$D,'VU-6060-4P3CCT'!$A$2)</f>
        <v>0</v>
      </c>
      <c r="AE14" s="9">
        <f>SUMIFS(亿数通产品表现!$BD:$BD,亿数通产品表现!$A:$A,'VU-6060-4P3CCT'!AE1,亿数通产品表现!$D:$D,'VU-6060-4P3CCT'!$A$2)</f>
        <v>0</v>
      </c>
      <c r="AF14" s="9">
        <f>SUMIFS(亿数通产品表现!$BD:$BD,亿数通产品表现!$A:$A,'VU-6060-4P3CCT'!AF1,亿数通产品表现!$D:$D,'VU-6060-4P3CCT'!$A$2)</f>
        <v>0</v>
      </c>
      <c r="AG14" s="9">
        <f>SUMIFS(亿数通产品表现!$BD:$BD,亿数通产品表现!$A:$A,'VU-6060-4P3CCT'!AG1,亿数通产品表现!$D:$D,'VU-6060-4P3CCT'!$A$2)</f>
        <v>0</v>
      </c>
      <c r="AH14" s="9">
        <f>SUMIFS(亿数通产品表现!$BD:$BD,亿数通产品表现!$A:$A,'VU-6060-4P3CCT'!AH1,亿数通产品表现!$D:$D,'VU-6060-4P3CCT'!$A$2)</f>
        <v>0</v>
      </c>
      <c r="AI14" s="9">
        <f>SUMIFS(亿数通产品表现!$BD:$BD,亿数通产品表现!$A:$A,'VU-6060-4P3CCT'!AI1,亿数通产品表现!$D:$D,'VU-6060-4P3CCT'!$A$2)</f>
        <v>0</v>
      </c>
      <c r="AJ14" s="9">
        <f>SUMIFS(亿数通产品表现!$BD:$BD,亿数通产品表现!$A:$A,'VU-6060-4P3CCT'!AJ1,亿数通产品表现!$D:$D,'VU-6060-4P3CCT'!$A$2)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21</v>
      </c>
      <c r="D15" s="9">
        <f>D8-D18</f>
        <v>16</v>
      </c>
      <c r="E15" s="9">
        <f>E8-E18</f>
        <v>41</v>
      </c>
      <c r="F15" s="9">
        <f t="shared" ref="F15:AJ15" si="4">F8-F18</f>
        <v>3</v>
      </c>
      <c r="G15" s="9">
        <f t="shared" si="4"/>
        <v>-1</v>
      </c>
      <c r="H15" s="9">
        <f t="shared" si="4"/>
        <v>-2</v>
      </c>
      <c r="I15" s="9">
        <f t="shared" si="4"/>
        <v>0</v>
      </c>
      <c r="J15" s="9">
        <f t="shared" si="4"/>
        <v>1</v>
      </c>
      <c r="K15" s="9">
        <f t="shared" si="4"/>
        <v>2</v>
      </c>
      <c r="L15" s="9">
        <f t="shared" si="4"/>
        <v>8</v>
      </c>
      <c r="M15" s="9">
        <f t="shared" si="4"/>
        <v>3</v>
      </c>
      <c r="N15" s="9">
        <f t="shared" si="4"/>
        <v>5</v>
      </c>
      <c r="O15" s="9">
        <f t="shared" si="4"/>
        <v>2</v>
      </c>
      <c r="P15" s="9">
        <f t="shared" si="4"/>
        <v>4</v>
      </c>
      <c r="Q15" s="9">
        <f t="shared" si="4"/>
        <v>4</v>
      </c>
      <c r="R15" s="9">
        <f t="shared" si="4"/>
        <v>1</v>
      </c>
      <c r="S15" s="9">
        <f t="shared" si="4"/>
        <v>8</v>
      </c>
      <c r="T15" s="9">
        <f t="shared" si="4"/>
        <v>6</v>
      </c>
      <c r="U15" s="9">
        <f t="shared" si="4"/>
        <v>-3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0.047619047619047616</v>
      </c>
      <c r="D16" s="22">
        <f>D11/D15</f>
        <v>0</v>
      </c>
      <c r="E16" s="22">
        <f>E11/E15</f>
        <v>0.024390243902439025</v>
      </c>
      <c r="F16" s="22">
        <f t="shared" ref="F16:AJ16" si="5">F11/F15</f>
        <v>0</v>
      </c>
      <c r="G16" s="22">
        <f t="shared" si="5"/>
        <v>0</v>
      </c>
      <c r="H16" s="22">
        <f t="shared" si="5"/>
        <v>0</v>
      </c>
      <c r="I16" s="22" t="e">
        <f t="shared" si="5"/>
        <v>#DIV/0!</v>
      </c>
      <c r="J16" s="22">
        <f t="shared" si="5"/>
        <v>0</v>
      </c>
      <c r="K16" s="22">
        <f t="shared" si="5"/>
        <v>0</v>
      </c>
      <c r="L16" s="22">
        <f t="shared" si="5"/>
        <v>0.125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0</v>
      </c>
      <c r="Q16" s="22">
        <f t="shared" si="5"/>
        <v>0</v>
      </c>
      <c r="R16" s="22">
        <f t="shared" si="5"/>
        <v>0</v>
      </c>
      <c r="S16" s="22">
        <f t="shared" si="5"/>
        <v>0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12088</v>
      </c>
      <c r="D17" s="30">
        <f>SUM(Q17:W17)</f>
        <v>4119</v>
      </c>
      <c r="E17" s="31">
        <f>SUM(F17:AJ17)</f>
        <v>32206</v>
      </c>
      <c r="F17" s="31">
        <f>SUMIFS(亿数通产品表现!$V:$V,亿数通产品表现!$A:$A,'VU-6060-4P3CCT'!F1,亿数通产品表现!$D:$D,'VU-6060-4P3CCT'!$A$2)</f>
        <v>7037</v>
      </c>
      <c r="G17" s="31">
        <f>SUMIFS(亿数通产品表现!$V:$V,亿数通产品表现!$A:$A,'VU-6060-4P3CCT'!G1,亿数通产品表现!$D:$D,'VU-6060-4P3CCT'!$A$2)</f>
        <v>4042</v>
      </c>
      <c r="H17" s="31">
        <f>SUMIFS(亿数通产品表现!$V:$V,亿数通产品表现!$A:$A,'VU-6060-4P3CCT'!H1,亿数通产品表现!$D:$D,'VU-6060-4P3CCT'!$A$2)</f>
        <v>3978</v>
      </c>
      <c r="I17" s="31">
        <f>SUMIFS(亿数通产品表现!$V:$V,亿数通产品表现!$A:$A,'VU-6060-4P3CCT'!I1,亿数通产品表现!$D:$D,'VU-6060-4P3CCT'!$A$2)</f>
        <v>4870</v>
      </c>
      <c r="J17" s="31">
        <f>SUMIFS(亿数通产品表现!$V:$V,亿数通产品表现!$A:$A,'VU-6060-4P3CCT'!J1,亿数通产品表现!$D:$D,'VU-6060-4P3CCT'!$A$2)</f>
        <v>1762</v>
      </c>
      <c r="K17" s="31">
        <f>SUMIFS(亿数通产品表现!$V:$V,亿数通产品表现!$A:$A,'VU-6060-4P3CCT'!K1,亿数通产品表现!$D:$D,'VU-6060-4P3CCT'!$A$2)</f>
        <v>1687</v>
      </c>
      <c r="L17" s="31">
        <f>SUMIFS(亿数通产品表现!$V:$V,亿数通产品表现!$A:$A,'VU-6060-4P3CCT'!L1,亿数通产品表现!$D:$D,'VU-6060-4P3CCT'!$A$2)</f>
        <v>1144</v>
      </c>
      <c r="M17" s="31">
        <f>SUMIFS(亿数通产品表现!$V:$V,亿数通产品表现!$A:$A,'VU-6060-4P3CCT'!M1,亿数通产品表现!$D:$D,'VU-6060-4P3CCT'!$A$2)</f>
        <v>1124</v>
      </c>
      <c r="N17" s="31">
        <f>SUMIFS(亿数通产品表现!$V:$V,亿数通产品表现!$A:$A,'VU-6060-4P3CCT'!N1,亿数通产品表现!$D:$D,'VU-6060-4P3CCT'!$A$2)</f>
        <v>703</v>
      </c>
      <c r="O17" s="31">
        <f>SUMIFS(亿数通产品表现!$V:$V,亿数通产品表现!$A:$A,'VU-6060-4P3CCT'!O1,亿数通产品表现!$D:$D,'VU-6060-4P3CCT'!$A$2)</f>
        <v>798</v>
      </c>
      <c r="P17" s="31">
        <f>SUMIFS(亿数通产品表现!$V:$V,亿数通产品表现!$A:$A,'VU-6060-4P3CCT'!P1,亿数通产品表现!$D:$D,'VU-6060-4P3CCT'!$A$2)</f>
        <v>942</v>
      </c>
      <c r="Q17" s="31">
        <f>SUMIFS(亿数通产品表现!$V:$V,亿数通产品表现!$A:$A,'VU-6060-4P3CCT'!Q1,亿数通产品表现!$D:$D,'VU-6060-4P3CCT'!$A$2)</f>
        <v>1029</v>
      </c>
      <c r="R17" s="31">
        <f>SUMIFS(亿数通产品表现!$V:$V,亿数通产品表现!$A:$A,'VU-6060-4P3CCT'!R1,亿数通产品表现!$D:$D,'VU-6060-4P3CCT'!$A$2)</f>
        <v>932</v>
      </c>
      <c r="S17" s="31">
        <f>SUMIFS(亿数通产品表现!$V:$V,亿数通产品表现!$A:$A,'VU-6060-4P3CCT'!S1,亿数通产品表现!$D:$D,'VU-6060-4P3CCT'!$A$2)</f>
        <v>912</v>
      </c>
      <c r="T17" s="31">
        <f>SUMIFS(亿数通产品表现!$V:$V,亿数通产品表现!$A:$A,'VU-6060-4P3CCT'!T1,亿数通产品表现!$D:$D,'VU-6060-4P3CCT'!$A$2)</f>
        <v>705</v>
      </c>
      <c r="U17" s="31">
        <f>SUMIFS(亿数通产品表现!$V:$V,亿数通产品表现!$A:$A,'VU-6060-4P3CCT'!U1,亿数通产品表现!$D:$D,'VU-6060-4P3CCT'!$A$2)</f>
        <v>541</v>
      </c>
      <c r="V17" s="31">
        <f>SUMIFS(亿数通产品表现!$V:$V,亿数通产品表现!$A:$A,'VU-6060-4P3CCT'!V1,亿数通产品表现!$D:$D,'VU-6060-4P3CCT'!$A$2)</f>
        <v>0</v>
      </c>
      <c r="W17" s="31">
        <f>SUMIFS(亿数通产品表现!$V:$V,亿数通产品表现!$A:$A,'VU-6060-4P3CCT'!W1,亿数通产品表现!$D:$D,'VU-6060-4P3CCT'!$A$2)</f>
        <v>0</v>
      </c>
      <c r="X17" s="31">
        <f>SUMIFS(亿数通产品表现!$V:$V,亿数通产品表现!$A:$A,'VU-6060-4P3CCT'!X1,亿数通产品表现!$D:$D,'VU-6060-4P3CCT'!$A$2)</f>
        <v>0</v>
      </c>
      <c r="Y17" s="31">
        <f>SUMIFS(亿数通产品表现!$V:$V,亿数通产品表现!$A:$A,'VU-6060-4P3CCT'!Y1,亿数通产品表现!$D:$D,'VU-6060-4P3CCT'!$A$2)</f>
        <v>0</v>
      </c>
      <c r="Z17" s="31">
        <f>SUMIFS(亿数通产品表现!$V:$V,亿数通产品表现!$A:$A,'VU-6060-4P3CCT'!Z1,亿数通产品表现!$D:$D,'VU-6060-4P3CCT'!$A$2)</f>
        <v>0</v>
      </c>
      <c r="AA17" s="31">
        <f>SUMIFS(亿数通产品表现!$V:$V,亿数通产品表现!$A:$A,'VU-6060-4P3CCT'!AA1,亿数通产品表现!$D:$D,'VU-6060-4P3CCT'!$A$2)</f>
        <v>0</v>
      </c>
      <c r="AB17" s="31">
        <f>SUMIFS(亿数通产品表现!$V:$V,亿数通产品表现!$A:$A,'VU-6060-4P3CCT'!AB1,亿数通产品表现!$D:$D,'VU-6060-4P3CCT'!$A$2)</f>
        <v>0</v>
      </c>
      <c r="AC17" s="31">
        <f>SUMIFS(亿数通产品表现!$V:$V,亿数通产品表现!$A:$A,'VU-6060-4P3CCT'!AC1,亿数通产品表现!$D:$D,'VU-6060-4P3CCT'!$A$2)</f>
        <v>0</v>
      </c>
      <c r="AD17" s="31">
        <f>SUMIFS(亿数通产品表现!$V:$V,亿数通产品表现!$A:$A,'VU-6060-4P3CCT'!AD1,亿数通产品表现!$D:$D,'VU-6060-4P3CCT'!$A$2)</f>
        <v>0</v>
      </c>
      <c r="AE17" s="31">
        <f>SUMIFS(亿数通产品表现!$V:$V,亿数通产品表现!$A:$A,'VU-6060-4P3CCT'!AE1,亿数通产品表现!$D:$D,'VU-6060-4P3CCT'!$A$2)</f>
        <v>0</v>
      </c>
      <c r="AF17" s="31">
        <f>SUMIFS(亿数通产品表现!$V:$V,亿数通产品表现!$A:$A,'VU-6060-4P3CCT'!AF1,亿数通产品表现!$D:$D,'VU-6060-4P3CCT'!$A$2)</f>
        <v>0</v>
      </c>
      <c r="AG17" s="31">
        <f>SUMIFS(亿数通产品表现!$V:$V,亿数通产品表现!$A:$A,'VU-6060-4P3CCT'!AG1,亿数通产品表现!$D:$D,'VU-6060-4P3CCT'!$A$2)</f>
        <v>0</v>
      </c>
      <c r="AH17" s="31">
        <f>SUMIFS(亿数通产品表现!$V:$V,亿数通产品表现!$A:$A,'VU-6060-4P3CCT'!AH1,亿数通产品表现!$D:$D,'VU-6060-4P3CCT'!$A$2)</f>
        <v>0</v>
      </c>
      <c r="AI17" s="31">
        <f>SUMIFS(亿数通产品表现!$V:$V,亿数通产品表现!$A:$A,'VU-6060-4P3CCT'!AI1,亿数通产品表现!$D:$D,'VU-6060-4P3CCT'!$A$2)</f>
        <v>0</v>
      </c>
      <c r="AJ17" s="31">
        <f>SUMIFS(亿数通产品表现!$V:$V,亿数通产品表现!$A:$A,'VU-6060-4P3CCT'!AJ1,亿数通产品表现!$D:$D,'VU-6060-4P3CCT'!$A$2)</f>
        <v>0</v>
      </c>
    </row>
    <row r="18" ht="19" customHeight="1" spans="1:36" x14ac:dyDescent="0.25">
      <c r="A18" s="32"/>
      <c r="B18" s="4" t="s">
        <v>33</v>
      </c>
      <c r="C18" s="4">
        <f>SUM(I18:O18)</f>
        <v>15</v>
      </c>
      <c r="D18" s="4">
        <f>SUM(Q18:W18)</f>
        <v>12</v>
      </c>
      <c r="E18" s="9">
        <f>SUM(F18:AJ18)</f>
        <v>57</v>
      </c>
      <c r="F18" s="9">
        <f>SUMIFS(亿数通产品表现!$W:$W,亿数通产品表现!$A:$A,'VU-6060-4P3CCT'!F1,亿数通产品表现!$D:$D,'VU-6060-4P3CCT'!$A$2)</f>
        <v>10</v>
      </c>
      <c r="G18" s="9">
        <f>SUMIFS(亿数通产品表现!$W:$W,亿数通产品表现!$A:$A,'VU-6060-4P3CCT'!G1,亿数通产品表现!$D:$D,'VU-6060-4P3CCT'!$A$2)</f>
        <v>13</v>
      </c>
      <c r="H18" s="9">
        <f>SUMIFS(亿数通产品表现!$W:$W,亿数通产品表现!$A:$A,'VU-6060-4P3CCT'!H1,亿数通产品表现!$D:$D,'VU-6060-4P3CCT'!$A$2)</f>
        <v>7</v>
      </c>
      <c r="I18" s="9">
        <f>SUMIFS(亿数通产品表现!$W:$W,亿数通产品表现!$A:$A,'VU-6060-4P3CCT'!I1,亿数通产品表现!$D:$D,'VU-6060-4P3CCT'!$A$2)</f>
        <v>9</v>
      </c>
      <c r="J18" s="9">
        <f>SUMIFS(亿数通产品表现!$W:$W,亿数通产品表现!$A:$A,'VU-6060-4P3CCT'!J1,亿数通产品表现!$D:$D,'VU-6060-4P3CCT'!$A$2)</f>
        <v>4</v>
      </c>
      <c r="K18" s="9">
        <f>SUMIFS(亿数通产品表现!$W:$W,亿数通产品表现!$A:$A,'VU-6060-4P3CCT'!K1,亿数通产品表现!$D:$D,'VU-6060-4P3CCT'!$A$2)</f>
        <v>0</v>
      </c>
      <c r="L18" s="9">
        <f>SUMIFS(亿数通产品表现!$W:$W,亿数通产品表现!$A:$A,'VU-6060-4P3CCT'!L1,亿数通产品表现!$D:$D,'VU-6060-4P3CCT'!$A$2)</f>
        <v>0</v>
      </c>
      <c r="M18" s="9">
        <f>SUMIFS(亿数通产品表现!$W:$W,亿数通产品表现!$A:$A,'VU-6060-4P3CCT'!M1,亿数通产品表现!$D:$D,'VU-6060-4P3CCT'!$A$2)</f>
        <v>2</v>
      </c>
      <c r="N18" s="9">
        <f>SUMIFS(亿数通产品表现!$W:$W,亿数通产品表现!$A:$A,'VU-6060-4P3CCT'!N1,亿数通产品表现!$D:$D,'VU-6060-4P3CCT'!$A$2)</f>
        <v>0</v>
      </c>
      <c r="O18" s="9">
        <f>SUMIFS(亿数通产品表现!$W:$W,亿数通产品表现!$A:$A,'VU-6060-4P3CCT'!O1,亿数通产品表现!$D:$D,'VU-6060-4P3CCT'!$A$2)</f>
        <v>0</v>
      </c>
      <c r="P18" s="9">
        <f>SUMIFS(亿数通产品表现!$W:$W,亿数通产品表现!$A:$A,'VU-6060-4P3CCT'!P1,亿数通产品表现!$D:$D,'VU-6060-4P3CCT'!$A$2)</f>
        <v>0</v>
      </c>
      <c r="Q18" s="9">
        <f>SUMIFS(亿数通产品表现!$W:$W,亿数通产品表现!$A:$A,'VU-6060-4P3CCT'!Q1,亿数通产品表现!$D:$D,'VU-6060-4P3CCT'!$A$2)</f>
        <v>3</v>
      </c>
      <c r="R18" s="9">
        <f>SUMIFS(亿数通产品表现!$W:$W,亿数通产品表现!$A:$A,'VU-6060-4P3CCT'!R1,亿数通产品表现!$D:$D,'VU-6060-4P3CCT'!$A$2)</f>
        <v>4</v>
      </c>
      <c r="S18" s="9">
        <f>SUMIFS(亿数通产品表现!$W:$W,亿数通产品表现!$A:$A,'VU-6060-4P3CCT'!S1,亿数通产品表现!$D:$D,'VU-6060-4P3CCT'!$A$2)</f>
        <v>2</v>
      </c>
      <c r="T18" s="9">
        <f>SUMIFS(亿数通产品表现!$W:$W,亿数通产品表现!$A:$A,'VU-6060-4P3CCT'!T1,亿数通产品表现!$D:$D,'VU-6060-4P3CCT'!$A$2)</f>
        <v>0</v>
      </c>
      <c r="U18" s="9">
        <f>SUMIFS(亿数通产品表现!$W:$W,亿数通产品表现!$A:$A,'VU-6060-4P3CCT'!U1,亿数通产品表现!$D:$D,'VU-6060-4P3CCT'!$A$2)</f>
        <v>3</v>
      </c>
      <c r="V18" s="9">
        <f>SUMIFS(亿数通产品表现!$W:$W,亿数通产品表现!$A:$A,'VU-6060-4P3CCT'!V1,亿数通产品表现!$D:$D,'VU-6060-4P3CCT'!$A$2)</f>
        <v>0</v>
      </c>
      <c r="W18" s="9">
        <f>SUMIFS(亿数通产品表现!$W:$W,亿数通产品表现!$A:$A,'VU-6060-4P3CCT'!W1,亿数通产品表现!$D:$D,'VU-6060-4P3CCT'!$A$2)</f>
        <v>0</v>
      </c>
      <c r="X18" s="9">
        <f>SUMIFS(亿数通产品表现!$W:$W,亿数通产品表现!$A:$A,'VU-6060-4P3CCT'!X1,亿数通产品表现!$D:$D,'VU-6060-4P3CCT'!$A$2)</f>
        <v>0</v>
      </c>
      <c r="Y18" s="9">
        <f>SUMIFS(亿数通产品表现!$W:$W,亿数通产品表现!$A:$A,'VU-6060-4P3CCT'!Y1,亿数通产品表现!$D:$D,'VU-6060-4P3CCT'!$A$2)</f>
        <v>0</v>
      </c>
      <c r="Z18" s="9">
        <f>SUMIFS(亿数通产品表现!$W:$W,亿数通产品表现!$A:$A,'VU-6060-4P3CCT'!Z1,亿数通产品表现!$D:$D,'VU-6060-4P3CCT'!$A$2)</f>
        <v>0</v>
      </c>
      <c r="AA18" s="9">
        <f>SUMIFS(亿数通产品表现!$W:$W,亿数通产品表现!$A:$A,'VU-6060-4P3CCT'!AA1,亿数通产品表现!$D:$D,'VU-6060-4P3CCT'!$A$2)</f>
        <v>0</v>
      </c>
      <c r="AB18" s="9">
        <f>SUMIFS(亿数通产品表现!$W:$W,亿数通产品表现!$A:$A,'VU-6060-4P3CCT'!AB1,亿数通产品表现!$D:$D,'VU-6060-4P3CCT'!$A$2)</f>
        <v>0</v>
      </c>
      <c r="AC18" s="9">
        <f>SUMIFS(亿数通产品表现!$W:$W,亿数通产品表现!$A:$A,'VU-6060-4P3CCT'!AC1,亿数通产品表现!$D:$D,'VU-6060-4P3CCT'!$A$2)</f>
        <v>0</v>
      </c>
      <c r="AD18" s="9">
        <f>SUMIFS(亿数通产品表现!$W:$W,亿数通产品表现!$A:$A,'VU-6060-4P3CCT'!AD1,亿数通产品表现!$D:$D,'VU-6060-4P3CCT'!$A$2)</f>
        <v>0</v>
      </c>
      <c r="AE18" s="9">
        <f>SUMIFS(亿数通产品表现!$W:$W,亿数通产品表现!$A:$A,'VU-6060-4P3CCT'!AE1,亿数通产品表现!$D:$D,'VU-6060-4P3CCT'!$A$2)</f>
        <v>0</v>
      </c>
      <c r="AF18" s="9">
        <f>SUMIFS(亿数通产品表现!$W:$W,亿数通产品表现!$A:$A,'VU-6060-4P3CCT'!AF1,亿数通产品表现!$D:$D,'VU-6060-4P3CCT'!$A$2)</f>
        <v>0</v>
      </c>
      <c r="AG18" s="9">
        <f>SUMIFS(亿数通产品表现!$W:$W,亿数通产品表现!$A:$A,'VU-6060-4P3CCT'!AG1,亿数通产品表现!$D:$D,'VU-6060-4P3CCT'!$A$2)</f>
        <v>0</v>
      </c>
      <c r="AH18" s="9">
        <f>SUMIFS(亿数通产品表现!$W:$W,亿数通产品表现!$A:$A,'VU-6060-4P3CCT'!AH1,亿数通产品表现!$D:$D,'VU-6060-4P3CCT'!$A$2)</f>
        <v>0</v>
      </c>
      <c r="AI18" s="9">
        <f>SUMIFS(亿数通产品表现!$W:$W,亿数通产品表现!$A:$A,'VU-6060-4P3CCT'!AI1,亿数通产品表现!$D:$D,'VU-6060-4P3CCT'!$A$2)</f>
        <v>0</v>
      </c>
      <c r="AJ18" s="9">
        <f>SUMIFS(亿数通产品表现!$W:$W,亿数通产品表现!$A:$A,'VU-6060-4P3CCT'!AJ1,亿数通产品表现!$D:$D,'VU-6060-4P3CCT'!$A$2)</f>
        <v>0</v>
      </c>
    </row>
    <row r="19" ht="19" customHeight="1" spans="1:36" x14ac:dyDescent="0.25">
      <c r="A19" s="32"/>
      <c r="B19" s="33" t="s">
        <v>34</v>
      </c>
      <c r="C19" s="34">
        <f>C18/C17</f>
        <v>0.001240900066181337</v>
      </c>
      <c r="D19" s="34">
        <f>D18/D17</f>
        <v>0.0029133284777858705</v>
      </c>
      <c r="E19" s="35">
        <f>E18/E17</f>
        <v>0.0017698565484692294</v>
      </c>
      <c r="F19" s="35">
        <f>SUMIFS(亿数通产品表现!$X:$X,亿数通产品表现!$A:$A,'VU-6060-4P3CCT'!F1,亿数通产品表现!$D:$D,'VU-6060-4P3CCT'!$A$2)</f>
        <v>0</v>
      </c>
      <c r="G19" s="35">
        <f>SUMIFS(亿数通产品表现!$X:$X,亿数通产品表现!$A:$A,'VU-6060-4P3CCT'!G1,亿数通产品表现!$D:$D,'VU-6060-4P3CCT'!$A$2)</f>
        <v>0</v>
      </c>
      <c r="H19" s="35">
        <f>SUMIFS(亿数通产品表现!$X:$X,亿数通产品表现!$A:$A,'VU-6060-4P3CCT'!H1,亿数通产品表现!$D:$D,'VU-6060-4P3CCT'!$A$2)</f>
        <v>0</v>
      </c>
      <c r="I19" s="35">
        <f>SUMIFS(亿数通产品表现!$X:$X,亿数通产品表现!$A:$A,'VU-6060-4P3CCT'!I1,亿数通产品表现!$D:$D,'VU-6060-4P3CCT'!$A$2)</f>
        <v>0</v>
      </c>
      <c r="J19" s="35">
        <f>SUMIFS(亿数通产品表现!$X:$X,亿数通产品表现!$A:$A,'VU-6060-4P3CCT'!J1,亿数通产品表现!$D:$D,'VU-6060-4P3CCT'!$A$2)</f>
        <v>0</v>
      </c>
      <c r="K19" s="35">
        <f>SUMIFS(亿数通产品表现!$X:$X,亿数通产品表现!$A:$A,'VU-6060-4P3CCT'!K1,亿数通产品表现!$D:$D,'VU-6060-4P3CCT'!$A$2)</f>
        <v>0</v>
      </c>
      <c r="L19" s="35">
        <f>SUMIFS(亿数通产品表现!$X:$X,亿数通产品表现!$A:$A,'VU-6060-4P3CCT'!L1,亿数通产品表现!$D:$D,'VU-6060-4P3CCT'!$A$2)</f>
        <v>0</v>
      </c>
      <c r="M19" s="35">
        <f>SUMIFS(亿数通产品表现!$X:$X,亿数通产品表现!$A:$A,'VU-6060-4P3CCT'!M1,亿数通产品表现!$D:$D,'VU-6060-4P3CCT'!$A$2)</f>
        <v>0</v>
      </c>
      <c r="N19" s="35">
        <f>SUMIFS(亿数通产品表现!$X:$X,亿数通产品表现!$A:$A,'VU-6060-4P3CCT'!N1,亿数通产品表现!$D:$D,'VU-6060-4P3CCT'!$A$2)</f>
        <v>0</v>
      </c>
      <c r="O19" s="35">
        <f>SUMIFS(亿数通产品表现!$X:$X,亿数通产品表现!$A:$A,'VU-6060-4P3CCT'!O1,亿数通产品表现!$D:$D,'VU-6060-4P3CCT'!$A$2)</f>
        <v>0</v>
      </c>
      <c r="P19" s="35">
        <f>SUMIFS(亿数通产品表现!$X:$X,亿数通产品表现!$A:$A,'VU-6060-4P3CCT'!P1,亿数通产品表现!$D:$D,'VU-6060-4P3CCT'!$A$2)</f>
        <v>0</v>
      </c>
      <c r="Q19" s="35">
        <f>SUMIFS(亿数通产品表现!$X:$X,亿数通产品表现!$A:$A,'VU-6060-4P3CCT'!Q1,亿数通产品表现!$D:$D,'VU-6060-4P3CCT'!$A$2)</f>
        <v>0</v>
      </c>
      <c r="R19" s="35">
        <f>SUMIFS(亿数通产品表现!$X:$X,亿数通产品表现!$A:$A,'VU-6060-4P3CCT'!R1,亿数通产品表现!$D:$D,'VU-6060-4P3CCT'!$A$2)</f>
        <v>0</v>
      </c>
      <c r="S19" s="35">
        <f>SUMIFS(亿数通产品表现!$X:$X,亿数通产品表现!$A:$A,'VU-6060-4P3CCT'!S1,亿数通产品表现!$D:$D,'VU-6060-4P3CCT'!$A$2)</f>
        <v>0</v>
      </c>
      <c r="T19" s="35">
        <f>SUMIFS(亿数通产品表现!$X:$X,亿数通产品表现!$A:$A,'VU-6060-4P3CCT'!T1,亿数通产品表现!$D:$D,'VU-6060-4P3CCT'!$A$2)</f>
        <v>0</v>
      </c>
      <c r="U19" s="35">
        <f>SUMIFS(亿数通产品表现!$X:$X,亿数通产品表现!$A:$A,'VU-6060-4P3CCT'!U1,亿数通产品表现!$D:$D,'VU-6060-4P3CCT'!$A$2)</f>
        <v>0</v>
      </c>
      <c r="V19" s="35">
        <f>SUMIFS(亿数通产品表现!$X:$X,亿数通产品表现!$A:$A,'VU-6060-4P3CCT'!V1,亿数通产品表现!$D:$D,'VU-6060-4P3CCT'!$A$2)</f>
        <v>0</v>
      </c>
      <c r="W19" s="35">
        <f>SUMIFS(亿数通产品表现!$X:$X,亿数通产品表现!$A:$A,'VU-6060-4P3CCT'!W1,亿数通产品表现!$D:$D,'VU-6060-4P3CCT'!$A$2)</f>
        <v>0</v>
      </c>
      <c r="X19" s="35">
        <f>SUMIFS(亿数通产品表现!$X:$X,亿数通产品表现!$A:$A,'VU-6060-4P3CCT'!X1,亿数通产品表现!$D:$D,'VU-6060-4P3CCT'!$A$2)</f>
        <v>0</v>
      </c>
      <c r="Y19" s="35">
        <f>SUMIFS(亿数通产品表现!$X:$X,亿数通产品表现!$A:$A,'VU-6060-4P3CCT'!Y1,亿数通产品表现!$D:$D,'VU-6060-4P3CCT'!$A$2)</f>
        <v>0</v>
      </c>
      <c r="Z19" s="35">
        <f>SUMIFS(亿数通产品表现!$X:$X,亿数通产品表现!$A:$A,'VU-6060-4P3CCT'!Z1,亿数通产品表现!$D:$D,'VU-6060-4P3CCT'!$A$2)</f>
        <v>0</v>
      </c>
      <c r="AA19" s="35">
        <f>SUMIFS(亿数通产品表现!$X:$X,亿数通产品表现!$A:$A,'VU-6060-4P3CCT'!AA1,亿数通产品表现!$D:$D,'VU-6060-4P3CCT'!$A$2)</f>
        <v>0</v>
      </c>
      <c r="AB19" s="35">
        <f>SUMIFS(亿数通产品表现!$X:$X,亿数通产品表现!$A:$A,'VU-6060-4P3CCT'!AB1,亿数通产品表现!$D:$D,'VU-6060-4P3CCT'!$A$2)</f>
        <v>0</v>
      </c>
      <c r="AC19" s="35">
        <f>SUMIFS(亿数通产品表现!$X:$X,亿数通产品表现!$A:$A,'VU-6060-4P3CCT'!AC1,亿数通产品表现!$D:$D,'VU-6060-4P3CCT'!$A$2)</f>
        <v>0</v>
      </c>
      <c r="AD19" s="35">
        <f>SUMIFS(亿数通产品表现!$X:$X,亿数通产品表现!$A:$A,'VU-6060-4P3CCT'!AD1,亿数通产品表现!$D:$D,'VU-6060-4P3CCT'!$A$2)</f>
        <v>0</v>
      </c>
      <c r="AE19" s="35">
        <f>SUMIFS(亿数通产品表现!$X:$X,亿数通产品表现!$A:$A,'VU-6060-4P3CCT'!AE1,亿数通产品表现!$D:$D,'VU-6060-4P3CCT'!$A$2)</f>
        <v>0</v>
      </c>
      <c r="AF19" s="35">
        <f>SUMIFS(亿数通产品表现!$X:$X,亿数通产品表现!$A:$A,'VU-6060-4P3CCT'!AF1,亿数通产品表现!$D:$D,'VU-6060-4P3CCT'!$A$2)</f>
        <v>0</v>
      </c>
      <c r="AG19" s="35">
        <f>SUMIFS(亿数通产品表现!$X:$X,亿数通产品表现!$A:$A,'VU-6060-4P3CCT'!AG1,亿数通产品表现!$D:$D,'VU-6060-4P3CCT'!$A$2)</f>
        <v>0</v>
      </c>
      <c r="AH19" s="35">
        <f>SUMIFS(亿数通产品表现!$X:$X,亿数通产品表现!$A:$A,'VU-6060-4P3CCT'!AH1,亿数通产品表现!$D:$D,'VU-6060-4P3CCT'!$A$2)</f>
        <v>0</v>
      </c>
      <c r="AI19" s="35">
        <f>SUMIFS(亿数通产品表现!$X:$X,亿数通产品表现!$A:$A,'VU-6060-4P3CCT'!AI1,亿数通产品表现!$D:$D,'VU-6060-4P3CCT'!$A$2)</f>
        <v>0</v>
      </c>
      <c r="AJ19" s="35">
        <f>SUMIFS(亿数通产品表现!$X:$X,亿数通产品表现!$A:$A,'VU-6060-4P3CCT'!AJ1,亿数通产品表现!$D:$D,'VU-6060-4P3CCT'!$A$2)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0.06666666666666667</v>
      </c>
      <c r="D20" s="37">
        <f>(D7-D11)/D18</f>
        <v>0</v>
      </c>
      <c r="E20" s="37">
        <f>(E7-E11)/E18</f>
        <v>0.017543859649122806</v>
      </c>
      <c r="F20" s="37">
        <f t="shared" ref="F20:AJ20" si="6">(F7-F11)/F18</f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 t="e">
        <f t="shared" si="6"/>
        <v>#DIV/0!</v>
      </c>
      <c r="L20" s="37" t="e">
        <f t="shared" si="6"/>
        <v>#DIV/0!</v>
      </c>
      <c r="M20" s="37">
        <f t="shared" si="6"/>
        <v>0</v>
      </c>
      <c r="N20" s="37" t="e">
        <f t="shared" si="6"/>
        <v>#DIV/0!</v>
      </c>
      <c r="O20" s="37" t="e">
        <f t="shared" si="6"/>
        <v>#DIV/0!</v>
      </c>
      <c r="P20" s="37" t="e">
        <f t="shared" si="6"/>
        <v>#DIV/0!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 t="e">
        <f t="shared" si="6"/>
        <v>#DIV/0!</v>
      </c>
      <c r="U20" s="37">
        <f t="shared" si="6"/>
        <v>0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 t="e">
        <f>C25/C29</f>
        <v>#DIV/0!</v>
      </c>
      <c r="D21" s="22" t="e">
        <f>D25/D29</f>
        <v>#DIV/0!</v>
      </c>
      <c r="E21" s="9"/>
      <c r="F21" s="9">
        <f>SUMIFS(亿数通产品表现!$S:$S,亿数通产品表现!$A:$A,'VU-6060-4P3CCT'!F1,亿数通产品表现!$D:$D,'VU-6060-4P3CCT'!$A$2)</f>
        <v>0</v>
      </c>
      <c r="G21" s="9">
        <f>SUMIFS(亿数通产品表现!$S:$S,亿数通产品表现!$A:$A,'VU-6060-4P3CCT'!G1,亿数通产品表现!$D:$D,'VU-6060-4P3CCT'!$A$2)</f>
        <v>0</v>
      </c>
      <c r="H21" s="9">
        <f>SUMIFS(亿数通产品表现!$S:$S,亿数通产品表现!$A:$A,'VU-6060-4P3CCT'!H1,亿数通产品表现!$D:$D,'VU-6060-4P3CCT'!$A$2)</f>
        <v>0</v>
      </c>
      <c r="I21" s="9">
        <f>SUMIFS(亿数通产品表现!$S:$S,亿数通产品表现!$A:$A,'VU-6060-4P3CCT'!I1,亿数通产品表现!$D:$D,'VU-6060-4P3CCT'!$A$2)</f>
        <v>0</v>
      </c>
      <c r="J21" s="9">
        <f>SUMIFS(亿数通产品表现!$S:$S,亿数通产品表现!$A:$A,'VU-6060-4P3CCT'!J1,亿数通产品表现!$D:$D,'VU-6060-4P3CCT'!$A$2)</f>
        <v>0</v>
      </c>
      <c r="K21" s="9">
        <f>SUMIFS(亿数通产品表现!$S:$S,亿数通产品表现!$A:$A,'VU-6060-4P3CCT'!K1,亿数通产品表现!$D:$D,'VU-6060-4P3CCT'!$A$2)</f>
        <v>0</v>
      </c>
      <c r="L21" s="9">
        <f>SUMIFS(亿数通产品表现!$S:$S,亿数通产品表现!$A:$A,'VU-6060-4P3CCT'!L1,亿数通产品表现!$D:$D,'VU-6060-4P3CCT'!$A$2)</f>
        <v>0</v>
      </c>
      <c r="M21" s="9">
        <f>SUMIFS(亿数通产品表现!$S:$S,亿数通产品表现!$A:$A,'VU-6060-4P3CCT'!M1,亿数通产品表现!$D:$D,'VU-6060-4P3CCT'!$A$2)</f>
        <v>0</v>
      </c>
      <c r="N21" s="9">
        <f>SUMIFS(亿数通产品表现!$S:$S,亿数通产品表现!$A:$A,'VU-6060-4P3CCT'!N1,亿数通产品表现!$D:$D,'VU-6060-4P3CCT'!$A$2)</f>
        <v>0</v>
      </c>
      <c r="O21" s="9">
        <f>SUMIFS(亿数通产品表现!$S:$S,亿数通产品表现!$A:$A,'VU-6060-4P3CCT'!O1,亿数通产品表现!$D:$D,'VU-6060-4P3CCT'!$A$2)</f>
        <v>0</v>
      </c>
      <c r="P21" s="9">
        <f>SUMIFS(亿数通产品表现!$S:$S,亿数通产品表现!$A:$A,'VU-6060-4P3CCT'!P1,亿数通产品表现!$D:$D,'VU-6060-4P3CCT'!$A$2)</f>
        <v>0</v>
      </c>
      <c r="Q21" s="9">
        <f>SUMIFS(亿数通产品表现!$S:$S,亿数通产品表现!$A:$A,'VU-6060-4P3CCT'!Q1,亿数通产品表现!$D:$D,'VU-6060-4P3CCT'!$A$2)</f>
        <v>0</v>
      </c>
      <c r="R21" s="9">
        <f>SUMIFS(亿数通产品表现!$S:$S,亿数通产品表现!$A:$A,'VU-6060-4P3CCT'!R1,亿数通产品表现!$D:$D,'VU-6060-4P3CCT'!$A$2)</f>
        <v>0</v>
      </c>
      <c r="S21" s="9">
        <f>SUMIFS(亿数通产品表现!$S:$S,亿数通产品表现!$A:$A,'VU-6060-4P3CCT'!S1,亿数通产品表现!$D:$D,'VU-6060-4P3CCT'!$A$2)</f>
        <v>0</v>
      </c>
      <c r="T21" s="9">
        <f>SUMIFS(亿数通产品表现!$S:$S,亿数通产品表现!$A:$A,'VU-6060-4P3CCT'!T1,亿数通产品表现!$D:$D,'VU-6060-4P3CCT'!$A$2)</f>
        <v>0</v>
      </c>
      <c r="U21" s="9">
        <f>SUMIFS(亿数通产品表现!$S:$S,亿数通产品表现!$A:$A,'VU-6060-4P3CCT'!U1,亿数通产品表现!$D:$D,'VU-6060-4P3CCT'!$A$2)</f>
        <v>0</v>
      </c>
      <c r="V21" s="9">
        <f>SUMIFS(亿数通产品表现!$S:$S,亿数通产品表现!$A:$A,'VU-6060-4P3CCT'!V1,亿数通产品表现!$D:$D,'VU-6060-4P3CCT'!$A$2)</f>
        <v>0</v>
      </c>
      <c r="W21" s="9">
        <f>SUMIFS(亿数通产品表现!$S:$S,亿数通产品表现!$A:$A,'VU-6060-4P3CCT'!W1,亿数通产品表现!$D:$D,'VU-6060-4P3CCT'!$A$2)</f>
        <v>0</v>
      </c>
      <c r="X21" s="9">
        <f>SUMIFS(亿数通产品表现!$S:$S,亿数通产品表现!$A:$A,'VU-6060-4P3CCT'!X1,亿数通产品表现!$D:$D,'VU-6060-4P3CCT'!$A$2)</f>
        <v>0</v>
      </c>
      <c r="Y21" s="9">
        <f>SUMIFS(亿数通产品表现!$S:$S,亿数通产品表现!$A:$A,'VU-6060-4P3CCT'!Y1,亿数通产品表现!$D:$D,'VU-6060-4P3CCT'!$A$2)</f>
        <v>0</v>
      </c>
      <c r="Z21" s="9">
        <f>SUMIFS(亿数通产品表现!$S:$S,亿数通产品表现!$A:$A,'VU-6060-4P3CCT'!Z1,亿数通产品表现!$D:$D,'VU-6060-4P3CCT'!$A$2)</f>
        <v>0</v>
      </c>
      <c r="AA21" s="9">
        <f>SUMIFS(亿数通产品表现!$S:$S,亿数通产品表现!$A:$A,'VU-6060-4P3CCT'!AA1,亿数通产品表现!$D:$D,'VU-6060-4P3CCT'!$A$2)</f>
        <v>0</v>
      </c>
      <c r="AB21" s="9">
        <f>SUMIFS(亿数通产品表现!$S:$S,亿数通产品表现!$A:$A,'VU-6060-4P3CCT'!AB1,亿数通产品表现!$D:$D,'VU-6060-4P3CCT'!$A$2)</f>
        <v>0</v>
      </c>
      <c r="AC21" s="9">
        <f>SUMIFS(亿数通产品表现!$S:$S,亿数通产品表现!$A:$A,'VU-6060-4P3CCT'!AC1,亿数通产品表现!$D:$D,'VU-6060-4P3CCT'!$A$2)</f>
        <v>0</v>
      </c>
      <c r="AD21" s="9">
        <f>SUMIFS(亿数通产品表现!$S:$S,亿数通产品表现!$A:$A,'VU-6060-4P3CCT'!AD1,亿数通产品表现!$D:$D,'VU-6060-4P3CCT'!$A$2)</f>
        <v>0</v>
      </c>
      <c r="AE21" s="9">
        <f>SUMIFS(亿数通产品表现!$S:$S,亿数通产品表现!$A:$A,'VU-6060-4P3CCT'!AE1,亿数通产品表现!$D:$D,'VU-6060-4P3CCT'!$A$2)</f>
        <v>0</v>
      </c>
      <c r="AF21" s="9">
        <f>SUMIFS(亿数通产品表现!$S:$S,亿数通产品表现!$A:$A,'VU-6060-4P3CCT'!AF1,亿数通产品表现!$D:$D,'VU-6060-4P3CCT'!$A$2)</f>
        <v>0</v>
      </c>
      <c r="AG21" s="9">
        <f>SUMIFS(亿数通产品表现!$S:$S,亿数通产品表现!$A:$A,'VU-6060-4P3CCT'!AG1,亿数通产品表现!$D:$D,'VU-6060-4P3CCT'!$A$2)</f>
        <v>0</v>
      </c>
      <c r="AH21" s="9">
        <f>SUMIFS(亿数通产品表现!$S:$S,亿数通产品表现!$A:$A,'VU-6060-4P3CCT'!AH1,亿数通产品表现!$D:$D,'VU-6060-4P3CCT'!$A$2)</f>
        <v>0</v>
      </c>
      <c r="AI21" s="9">
        <f>SUMIFS(亿数通产品表现!$S:$S,亿数通产品表现!$A:$A,'VU-6060-4P3CCT'!AI1,亿数通产品表现!$D:$D,'VU-6060-4P3CCT'!$A$2)</f>
        <v>0</v>
      </c>
      <c r="AJ21" s="9">
        <f>SUMIFS(亿数通产品表现!$S:$S,亿数通产品表现!$A:$A,'VU-6060-4P3CCT'!AJ1,亿数通产品表现!$D:$D,'VU-6060-4P3CCT'!$A$2)</f>
        <v>0</v>
      </c>
    </row>
    <row r="22" ht="68" customHeight="1" spans="1:36" x14ac:dyDescent="0.25">
      <c r="A22" s="32"/>
      <c r="B22" s="39" t="s">
        <v>37</v>
      </c>
      <c r="C22" s="22">
        <f>C25/C4</f>
        <v>0.018985735316513527</v>
      </c>
      <c r="D22" s="22" t="e">
        <f>D25/D4</f>
        <v>#DIV/0!</v>
      </c>
      <c r="E22" s="22">
        <f>E25/E4</f>
        <v>0.09088786232803696</v>
      </c>
      <c r="F22" s="9">
        <f>SUMIFS(亿数通产品表现!$T:$T,亿数通产品表现!$A:$A,'VU-6060-4P3CCT'!F1,亿数通产品表现!$D:$D,'VU-6060-4P3CCT'!$A$2)</f>
        <v>0</v>
      </c>
      <c r="G22" s="9">
        <f>SUMIFS(亿数通产品表现!$T:$T,亿数通产品表现!$A:$A,'VU-6060-4P3CCT'!G1,亿数通产品表现!$D:$D,'VU-6060-4P3CCT'!$A$2)</f>
        <v>0</v>
      </c>
      <c r="H22" s="9">
        <f>SUMIFS(亿数通产品表现!$T:$T,亿数通产品表现!$A:$A,'VU-6060-4P3CCT'!H1,亿数通产品表现!$D:$D,'VU-6060-4P3CCT'!$A$2)</f>
        <v>0</v>
      </c>
      <c r="I22" s="9">
        <f>SUMIFS(亿数通产品表现!$T:$T,亿数通产品表现!$A:$A,'VU-6060-4P3CCT'!I1,亿数通产品表现!$D:$D,'VU-6060-4P3CCT'!$A$2)</f>
        <v>0</v>
      </c>
      <c r="J22" s="9">
        <f>SUMIFS(亿数通产品表现!$T:$T,亿数通产品表现!$A:$A,'VU-6060-4P3CCT'!J1,亿数通产品表现!$D:$D,'VU-6060-4P3CCT'!$A$2)</f>
        <v>0</v>
      </c>
      <c r="K22" s="9">
        <f>SUMIFS(亿数通产品表现!$T:$T,亿数通产品表现!$A:$A,'VU-6060-4P3CCT'!K1,亿数通产品表现!$D:$D,'VU-6060-4P3CCT'!$A$2)</f>
        <v>0</v>
      </c>
      <c r="L22" s="9">
        <f>SUMIFS(亿数通产品表现!$T:$T,亿数通产品表现!$A:$A,'VU-6060-4P3CCT'!L1,亿数通产品表现!$D:$D,'VU-6060-4P3CCT'!$A$2)</f>
        <v>0</v>
      </c>
      <c r="M22" s="9">
        <f>SUMIFS(亿数通产品表现!$T:$T,亿数通产品表现!$A:$A,'VU-6060-4P3CCT'!M1,亿数通产品表现!$D:$D,'VU-6060-4P3CCT'!$A$2)</f>
        <v>0</v>
      </c>
      <c r="N22" s="9">
        <f>SUMIFS(亿数通产品表现!$T:$T,亿数通产品表现!$A:$A,'VU-6060-4P3CCT'!N1,亿数通产品表现!$D:$D,'VU-6060-4P3CCT'!$A$2)</f>
        <v>0</v>
      </c>
      <c r="O22" s="9">
        <f>SUMIFS(亿数通产品表现!$T:$T,亿数通产品表现!$A:$A,'VU-6060-4P3CCT'!O1,亿数通产品表现!$D:$D,'VU-6060-4P3CCT'!$A$2)</f>
        <v>0</v>
      </c>
      <c r="P22" s="9">
        <f>SUMIFS(亿数通产品表现!$T:$T,亿数通产品表现!$A:$A,'VU-6060-4P3CCT'!P1,亿数通产品表现!$D:$D,'VU-6060-4P3CCT'!$A$2)</f>
        <v>0</v>
      </c>
      <c r="Q22" s="9">
        <f>SUMIFS(亿数通产品表现!$T:$T,亿数通产品表现!$A:$A,'VU-6060-4P3CCT'!Q1,亿数通产品表现!$D:$D,'VU-6060-4P3CCT'!$A$2)</f>
        <v>0</v>
      </c>
      <c r="R22" s="9">
        <f>SUMIFS(亿数通产品表现!$T:$T,亿数通产品表现!$A:$A,'VU-6060-4P3CCT'!R1,亿数通产品表现!$D:$D,'VU-6060-4P3CCT'!$A$2)</f>
        <v>0</v>
      </c>
      <c r="S22" s="9">
        <f>SUMIFS(亿数通产品表现!$T:$T,亿数通产品表现!$A:$A,'VU-6060-4P3CCT'!S1,亿数通产品表现!$D:$D,'VU-6060-4P3CCT'!$A$2)</f>
        <v>0</v>
      </c>
      <c r="T22" s="9">
        <f>SUMIFS(亿数通产品表现!$T:$T,亿数通产品表现!$A:$A,'VU-6060-4P3CCT'!T1,亿数通产品表现!$D:$D,'VU-6060-4P3CCT'!$A$2)</f>
        <v>0</v>
      </c>
      <c r="U22" s="9">
        <f>SUMIFS(亿数通产品表现!$T:$T,亿数通产品表现!$A:$A,'VU-6060-4P3CCT'!U1,亿数通产品表现!$D:$D,'VU-6060-4P3CCT'!$A$2)</f>
        <v>0</v>
      </c>
      <c r="V22" s="9">
        <f>SUMIFS(亿数通产品表现!$T:$T,亿数通产品表现!$A:$A,'VU-6060-4P3CCT'!V1,亿数通产品表现!$D:$D,'VU-6060-4P3CCT'!$A$2)</f>
        <v>0</v>
      </c>
      <c r="W22" s="9">
        <f>SUMIFS(亿数通产品表现!$T:$T,亿数通产品表现!$A:$A,'VU-6060-4P3CCT'!W1,亿数通产品表现!$D:$D,'VU-6060-4P3CCT'!$A$2)</f>
        <v>0</v>
      </c>
      <c r="X22" s="9">
        <f>SUMIFS(亿数通产品表现!$T:$T,亿数通产品表现!$A:$A,'VU-6060-4P3CCT'!X1,亿数通产品表现!$D:$D,'VU-6060-4P3CCT'!$A$2)</f>
        <v>0</v>
      </c>
      <c r="Y22" s="9">
        <f>SUMIFS(亿数通产品表现!$T:$T,亿数通产品表现!$A:$A,'VU-6060-4P3CCT'!Y1,亿数通产品表现!$D:$D,'VU-6060-4P3CCT'!$A$2)</f>
        <v>0</v>
      </c>
      <c r="Z22" s="9">
        <f>SUMIFS(亿数通产品表现!$T:$T,亿数通产品表现!$A:$A,'VU-6060-4P3CCT'!Z1,亿数通产品表现!$D:$D,'VU-6060-4P3CCT'!$A$2)</f>
        <v>0</v>
      </c>
      <c r="AA22" s="9">
        <f>SUMIFS(亿数通产品表现!$T:$T,亿数通产品表现!$A:$A,'VU-6060-4P3CCT'!AA1,亿数通产品表现!$D:$D,'VU-6060-4P3CCT'!$A$2)</f>
        <v>0</v>
      </c>
      <c r="AB22" s="9">
        <f>SUMIFS(亿数通产品表现!$T:$T,亿数通产品表现!$A:$A,'VU-6060-4P3CCT'!AB1,亿数通产品表现!$D:$D,'VU-6060-4P3CCT'!$A$2)</f>
        <v>0</v>
      </c>
      <c r="AC22" s="9">
        <f>SUMIFS(亿数通产品表现!$T:$T,亿数通产品表现!$A:$A,'VU-6060-4P3CCT'!AC1,亿数通产品表现!$D:$D,'VU-6060-4P3CCT'!$A$2)</f>
        <v>0</v>
      </c>
      <c r="AD22" s="9">
        <f>SUMIFS(亿数通产品表现!$T:$T,亿数通产品表现!$A:$A,'VU-6060-4P3CCT'!AD1,亿数通产品表现!$D:$D,'VU-6060-4P3CCT'!$A$2)</f>
        <v>0</v>
      </c>
      <c r="AE22" s="9">
        <f>SUMIFS(亿数通产品表现!$T:$T,亿数通产品表现!$A:$A,'VU-6060-4P3CCT'!AE1,亿数通产品表现!$D:$D,'VU-6060-4P3CCT'!$A$2)</f>
        <v>0</v>
      </c>
      <c r="AF22" s="9">
        <f>SUMIFS(亿数通产品表现!$T:$T,亿数通产品表现!$A:$A,'VU-6060-4P3CCT'!AF1,亿数通产品表现!$D:$D,'VU-6060-4P3CCT'!$A$2)</f>
        <v>0</v>
      </c>
      <c r="AG22" s="9">
        <f>SUMIFS(亿数通产品表现!$T:$T,亿数通产品表现!$A:$A,'VU-6060-4P3CCT'!AG1,亿数通产品表现!$D:$D,'VU-6060-4P3CCT'!$A$2)</f>
        <v>0</v>
      </c>
      <c r="AH22" s="9">
        <f>SUMIFS(亿数通产品表现!$T:$T,亿数通产品表现!$A:$A,'VU-6060-4P3CCT'!AH1,亿数通产品表现!$D:$D,'VU-6060-4P3CCT'!$A$2)</f>
        <v>0</v>
      </c>
      <c r="AI22" s="9">
        <f>SUMIFS(亿数通产品表现!$T:$T,亿数通产品表现!$A:$A,'VU-6060-4P3CCT'!AI1,亿数通产品表现!$D:$D,'VU-6060-4P3CCT'!$A$2)</f>
        <v>0</v>
      </c>
      <c r="AJ22" s="9">
        <f>SUMIFS(亿数通产品表现!$T:$T,亿数通产品表现!$A:$A,'VU-6060-4P3CCT'!AJ1,亿数通产品表现!$D:$D,'VU-6060-4P3CCT'!$A$2)</f>
        <v>0</v>
      </c>
    </row>
    <row r="23" ht="52" customHeight="1" spans="1:36" x14ac:dyDescent="0.25">
      <c r="A23" s="32"/>
      <c r="B23" s="39" t="s">
        <v>38</v>
      </c>
      <c r="C23" s="22">
        <f>C29/C5</f>
        <v>0</v>
      </c>
      <c r="D23" s="22" t="e">
        <f>D29/D5</f>
        <v>#DIV/0!</v>
      </c>
      <c r="E23" s="22">
        <f>E29/E5</f>
        <v>0</v>
      </c>
      <c r="F23" s="9">
        <f>SUMIFS(亿数通产品表现!$U:$U,亿数通产品表现!$A:$A,'VU-6060-4P3CCT'!F1,亿数通产品表现!$D:$D,'VU-6060-4P3CCT'!$A$2)</f>
        <v>0</v>
      </c>
      <c r="G23" s="9">
        <f>SUMIFS(亿数通产品表现!$U:$U,亿数通产品表现!$A:$A,'VU-6060-4P3CCT'!G1,亿数通产品表现!$D:$D,'VU-6060-4P3CCT'!$A$2)</f>
        <v>0</v>
      </c>
      <c r="H23" s="9">
        <f>SUMIFS(亿数通产品表现!$U:$U,亿数通产品表现!$A:$A,'VU-6060-4P3CCT'!H1,亿数通产品表现!$D:$D,'VU-6060-4P3CCT'!$A$2)</f>
        <v>0</v>
      </c>
      <c r="I23" s="9">
        <f>SUMIFS(亿数通产品表现!$U:$U,亿数通产品表现!$A:$A,'VU-6060-4P3CCT'!I1,亿数通产品表现!$D:$D,'VU-6060-4P3CCT'!$A$2)</f>
        <v>0</v>
      </c>
      <c r="J23" s="9">
        <f>SUMIFS(亿数通产品表现!$U:$U,亿数通产品表现!$A:$A,'VU-6060-4P3CCT'!J1,亿数通产品表现!$D:$D,'VU-6060-4P3CCT'!$A$2)</f>
        <v>0</v>
      </c>
      <c r="K23" s="9">
        <f>SUMIFS(亿数通产品表现!$U:$U,亿数通产品表现!$A:$A,'VU-6060-4P3CCT'!K1,亿数通产品表现!$D:$D,'VU-6060-4P3CCT'!$A$2)</f>
        <v>0</v>
      </c>
      <c r="L23" s="9">
        <f>SUMIFS(亿数通产品表现!$U:$U,亿数通产品表现!$A:$A,'VU-6060-4P3CCT'!L1,亿数通产品表现!$D:$D,'VU-6060-4P3CCT'!$A$2)</f>
        <v>0</v>
      </c>
      <c r="M23" s="9">
        <f>SUMIFS(亿数通产品表现!$U:$U,亿数通产品表现!$A:$A,'VU-6060-4P3CCT'!M1,亿数通产品表现!$D:$D,'VU-6060-4P3CCT'!$A$2)</f>
        <v>0</v>
      </c>
      <c r="N23" s="9">
        <f>SUMIFS(亿数通产品表现!$U:$U,亿数通产品表现!$A:$A,'VU-6060-4P3CCT'!N1,亿数通产品表现!$D:$D,'VU-6060-4P3CCT'!$A$2)</f>
        <v>0</v>
      </c>
      <c r="O23" s="9">
        <f>SUMIFS(亿数通产品表现!$U:$U,亿数通产品表现!$A:$A,'VU-6060-4P3CCT'!O1,亿数通产品表现!$D:$D,'VU-6060-4P3CCT'!$A$2)</f>
        <v>0</v>
      </c>
      <c r="P23" s="9">
        <f>SUMIFS(亿数通产品表现!$U:$U,亿数通产品表现!$A:$A,'VU-6060-4P3CCT'!P1,亿数通产品表现!$D:$D,'VU-6060-4P3CCT'!$A$2)</f>
        <v>0</v>
      </c>
      <c r="Q23" s="9">
        <f>SUMIFS(亿数通产品表现!$U:$U,亿数通产品表现!$A:$A,'VU-6060-4P3CCT'!Q1,亿数通产品表现!$D:$D,'VU-6060-4P3CCT'!$A$2)</f>
        <v>0</v>
      </c>
      <c r="R23" s="9">
        <f>SUMIFS(亿数通产品表现!$U:$U,亿数通产品表现!$A:$A,'VU-6060-4P3CCT'!R1,亿数通产品表现!$D:$D,'VU-6060-4P3CCT'!$A$2)</f>
        <v>0</v>
      </c>
      <c r="S23" s="9">
        <f>SUMIFS(亿数通产品表现!$U:$U,亿数通产品表现!$A:$A,'VU-6060-4P3CCT'!S1,亿数通产品表现!$D:$D,'VU-6060-4P3CCT'!$A$2)</f>
        <v>0</v>
      </c>
      <c r="T23" s="9">
        <f>SUMIFS(亿数通产品表现!$U:$U,亿数通产品表现!$A:$A,'VU-6060-4P3CCT'!T1,亿数通产品表现!$D:$D,'VU-6060-4P3CCT'!$A$2)</f>
        <v>0</v>
      </c>
      <c r="U23" s="9">
        <f>SUMIFS(亿数通产品表现!$U:$U,亿数通产品表现!$A:$A,'VU-6060-4P3CCT'!U1,亿数通产品表现!$D:$D,'VU-6060-4P3CCT'!$A$2)</f>
        <v>0</v>
      </c>
      <c r="V23" s="9">
        <f>SUMIFS(亿数通产品表现!$U:$U,亿数通产品表现!$A:$A,'VU-6060-4P3CCT'!V1,亿数通产品表现!$D:$D,'VU-6060-4P3CCT'!$A$2)</f>
        <v>0</v>
      </c>
      <c r="W23" s="9">
        <f>SUMIFS(亿数通产品表现!$U:$U,亿数通产品表现!$A:$A,'VU-6060-4P3CCT'!W1,亿数通产品表现!$D:$D,'VU-6060-4P3CCT'!$A$2)</f>
        <v>0</v>
      </c>
      <c r="X23" s="9">
        <f>SUMIFS(亿数通产品表现!$U:$U,亿数通产品表现!$A:$A,'VU-6060-4P3CCT'!X1,亿数通产品表现!$D:$D,'VU-6060-4P3CCT'!$A$2)</f>
        <v>0</v>
      </c>
      <c r="Y23" s="9">
        <f>SUMIFS(亿数通产品表现!$U:$U,亿数通产品表现!$A:$A,'VU-6060-4P3CCT'!Y1,亿数通产品表现!$D:$D,'VU-6060-4P3CCT'!$A$2)</f>
        <v>0</v>
      </c>
      <c r="Z23" s="9">
        <f>SUMIFS(亿数通产品表现!$U:$U,亿数通产品表现!$A:$A,'VU-6060-4P3CCT'!Z1,亿数通产品表现!$D:$D,'VU-6060-4P3CCT'!$A$2)</f>
        <v>0</v>
      </c>
      <c r="AA23" s="9">
        <f>SUMIFS(亿数通产品表现!$U:$U,亿数通产品表现!$A:$A,'VU-6060-4P3CCT'!AA1,亿数通产品表现!$D:$D,'VU-6060-4P3CCT'!$A$2)</f>
        <v>0</v>
      </c>
      <c r="AB23" s="9">
        <f>SUMIFS(亿数通产品表现!$U:$U,亿数通产品表现!$A:$A,'VU-6060-4P3CCT'!AB1,亿数通产品表现!$D:$D,'VU-6060-4P3CCT'!$A$2)</f>
        <v>0</v>
      </c>
      <c r="AC23" s="9">
        <f>SUMIFS(亿数通产品表现!$U:$U,亿数通产品表现!$A:$A,'VU-6060-4P3CCT'!AC1,亿数通产品表现!$D:$D,'VU-6060-4P3CCT'!$A$2)</f>
        <v>0</v>
      </c>
      <c r="AD23" s="9">
        <f>SUMIFS(亿数通产品表现!$U:$U,亿数通产品表现!$A:$A,'VU-6060-4P3CCT'!AD1,亿数通产品表现!$D:$D,'VU-6060-4P3CCT'!$A$2)</f>
        <v>0</v>
      </c>
      <c r="AE23" s="9">
        <f>SUMIFS(亿数通产品表现!$U:$U,亿数通产品表现!$A:$A,'VU-6060-4P3CCT'!AE1,亿数通产品表现!$D:$D,'VU-6060-4P3CCT'!$A$2)</f>
        <v>0</v>
      </c>
      <c r="AF23" s="9">
        <f>SUMIFS(亿数通产品表现!$U:$U,亿数通产品表现!$A:$A,'VU-6060-4P3CCT'!AF1,亿数通产品表现!$D:$D,'VU-6060-4P3CCT'!$A$2)</f>
        <v>0</v>
      </c>
      <c r="AG23" s="9">
        <f>SUMIFS(亿数通产品表现!$U:$U,亿数通产品表现!$A:$A,'VU-6060-4P3CCT'!AG1,亿数通产品表现!$D:$D,'VU-6060-4P3CCT'!$A$2)</f>
        <v>0</v>
      </c>
      <c r="AH23" s="9">
        <f>SUMIFS(亿数通产品表现!$U:$U,亿数通产品表现!$A:$A,'VU-6060-4P3CCT'!AH1,亿数通产品表现!$D:$D,'VU-6060-4P3CCT'!$A$2)</f>
        <v>0</v>
      </c>
      <c r="AI23" s="9">
        <f>SUMIFS(亿数通产品表现!$U:$U,亿数通产品表现!$A:$A,'VU-6060-4P3CCT'!AI1,亿数通产品表现!$D:$D,'VU-6060-4P3CCT'!$A$2)</f>
        <v>0</v>
      </c>
      <c r="AJ23" s="9">
        <f>SUMIFS(亿数通产品表现!$U:$U,亿数通产品表现!$A:$A,'VU-6060-4P3CCT'!AJ1,亿数通产品表现!$D:$D,'VU-6060-4P3CCT'!$A$2)</f>
        <v>0</v>
      </c>
    </row>
    <row r="24" ht="38" customHeight="1" spans="1:36" x14ac:dyDescent="0.25">
      <c r="A24" s="32"/>
      <c r="B24" s="4" t="s">
        <v>39</v>
      </c>
      <c r="C24" s="40">
        <f>C25/C18</f>
        <v>1.2466666666666666</v>
      </c>
      <c r="D24" s="40">
        <f>D25/D18</f>
        <v>3.953333333333333</v>
      </c>
      <c r="E24" s="40">
        <f>E25/E18</f>
        <v>1.5705263157894738</v>
      </c>
      <c r="F24" s="40">
        <f>F25/F18</f>
        <v>1.053</v>
      </c>
      <c r="G24" s="40">
        <f t="shared" ref="G24:AJ24" si="7">G25/G18</f>
        <v>0.7061538461538461</v>
      </c>
      <c r="H24" s="40">
        <f t="shared" si="7"/>
        <v>0.5242857142857142</v>
      </c>
      <c r="I24" s="40">
        <f t="shared" si="7"/>
        <v>0.6244444444444445</v>
      </c>
      <c r="J24" s="40">
        <f t="shared" si="7"/>
        <v>2.0025</v>
      </c>
      <c r="K24" s="40" t="e">
        <f t="shared" si="7"/>
        <v>#DIV/0!</v>
      </c>
      <c r="L24" s="40" t="e">
        <f t="shared" si="7"/>
        <v>#DIV/0!</v>
      </c>
      <c r="M24" s="40">
        <f t="shared" si="7"/>
        <v>2.535</v>
      </c>
      <c r="N24" s="40" t="e">
        <f t="shared" si="7"/>
        <v>#DIV/0!</v>
      </c>
      <c r="O24" s="40" t="e">
        <f t="shared" si="7"/>
        <v>#DIV/0!</v>
      </c>
      <c r="P24" s="40" t="e">
        <f t="shared" si="7"/>
        <v>#DIV/0!</v>
      </c>
      <c r="Q24" s="40">
        <f t="shared" si="7"/>
        <v>4.066666666666666</v>
      </c>
      <c r="R24" s="40">
        <f t="shared" si="7"/>
        <v>3.0425</v>
      </c>
      <c r="S24" s="40">
        <f t="shared" si="7"/>
        <v>6.06</v>
      </c>
      <c r="T24" s="40" t="e">
        <f t="shared" si="7"/>
        <v>#DIV/0!</v>
      </c>
      <c r="U24" s="40">
        <f t="shared" si="7"/>
        <v>3.65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18.7</v>
      </c>
      <c r="D25" s="41">
        <f>SUM(Q25:W25)</f>
        <v>47.44</v>
      </c>
      <c r="E25" s="42">
        <f>SUM(F25:AJ25)</f>
        <v>89.52000000000001</v>
      </c>
      <c r="F25" s="42">
        <f>SUMIFS(亿数通产品表现!$AA:$AA,亿数通产品表现!$A:$A,'VU-6060-4P3CCT'!F1,亿数通产品表现!$D:$D,'VU-6060-4P3CCT'!$A$2)</f>
        <v>10.53</v>
      </c>
      <c r="G25" s="42">
        <f>SUMIFS(亿数通产品表现!$AA:$AA,亿数通产品表现!$A:$A,'VU-6060-4P3CCT'!G1,亿数通产品表现!$D:$D,'VU-6060-4P3CCT'!$A$2)</f>
        <v>9.18</v>
      </c>
      <c r="H25" s="42">
        <f>SUMIFS(亿数通产品表现!$AA:$AA,亿数通产品表现!$A:$A,'VU-6060-4P3CCT'!H1,亿数通产品表现!$D:$D,'VU-6060-4P3CCT'!$A$2)</f>
        <v>3.67</v>
      </c>
      <c r="I25" s="42">
        <f>SUMIFS(亿数通产品表现!$AA:$AA,亿数通产品表现!$A:$A,'VU-6060-4P3CCT'!I1,亿数通产品表现!$D:$D,'VU-6060-4P3CCT'!$A$2)</f>
        <v>5.62</v>
      </c>
      <c r="J25" s="42">
        <f>SUMIFS(亿数通产品表现!$AA:$AA,亿数通产品表现!$A:$A,'VU-6060-4P3CCT'!J1,亿数通产品表现!$D:$D,'VU-6060-4P3CCT'!$A$2)</f>
        <v>8.01</v>
      </c>
      <c r="K25" s="42">
        <f>SUMIFS(亿数通产品表现!$AA:$AA,亿数通产品表现!$A:$A,'VU-6060-4P3CCT'!K1,亿数通产品表现!$D:$D,'VU-6060-4P3CCT'!$A$2)</f>
        <v>0</v>
      </c>
      <c r="L25" s="42">
        <f>SUMIFS(亿数通产品表现!$AA:$AA,亿数通产品表现!$A:$A,'VU-6060-4P3CCT'!L1,亿数通产品表现!$D:$D,'VU-6060-4P3CCT'!$A$2)</f>
        <v>0</v>
      </c>
      <c r="M25" s="42">
        <f>SUMIFS(亿数通产品表现!$AA:$AA,亿数通产品表现!$A:$A,'VU-6060-4P3CCT'!M1,亿数通产品表现!$D:$D,'VU-6060-4P3CCT'!$A$2)</f>
        <v>5.07</v>
      </c>
      <c r="N25" s="42">
        <f>SUMIFS(亿数通产品表现!$AA:$AA,亿数通产品表现!$A:$A,'VU-6060-4P3CCT'!N1,亿数通产品表现!$D:$D,'VU-6060-4P3CCT'!$A$2)</f>
        <v>0</v>
      </c>
      <c r="O25" s="42">
        <f>SUMIFS(亿数通产品表现!$AA:$AA,亿数通产品表现!$A:$A,'VU-6060-4P3CCT'!O1,亿数通产品表现!$D:$D,'VU-6060-4P3CCT'!$A$2)</f>
        <v>0</v>
      </c>
      <c r="P25" s="42">
        <f>SUMIFS(亿数通产品表现!$AA:$AA,亿数通产品表现!$A:$A,'VU-6060-4P3CCT'!P1,亿数通产品表现!$D:$D,'VU-6060-4P3CCT'!$A$2)</f>
        <v>0</v>
      </c>
      <c r="Q25" s="42">
        <f>SUMIFS(亿数通产品表现!$AA:$AA,亿数通产品表现!$A:$A,'VU-6060-4P3CCT'!Q1,亿数通产品表现!$D:$D,'VU-6060-4P3CCT'!$A$2)</f>
        <v>12.2</v>
      </c>
      <c r="R25" s="42">
        <f>SUMIFS(亿数通产品表现!$AA:$AA,亿数通产品表现!$A:$A,'VU-6060-4P3CCT'!R1,亿数通产品表现!$D:$D,'VU-6060-4P3CCT'!$A$2)</f>
        <v>12.17</v>
      </c>
      <c r="S25" s="42">
        <f>SUMIFS(亿数通产品表现!$AA:$AA,亿数通产品表现!$A:$A,'VU-6060-4P3CCT'!S1,亿数通产品表现!$D:$D,'VU-6060-4P3CCT'!$A$2)</f>
        <v>12.12</v>
      </c>
      <c r="T25" s="42">
        <f>SUMIFS(亿数通产品表现!$AA:$AA,亿数通产品表现!$A:$A,'VU-6060-4P3CCT'!T1,亿数通产品表现!$D:$D,'VU-6060-4P3CCT'!$A$2)</f>
        <v>0</v>
      </c>
      <c r="U25" s="42">
        <f>SUMIFS(亿数通产品表现!$AA:$AA,亿数通产品表现!$A:$A,'VU-6060-4P3CCT'!U1,亿数通产品表现!$D:$D,'VU-6060-4P3CCT'!$A$2)</f>
        <v>10.95</v>
      </c>
      <c r="V25" s="42">
        <f>SUMIFS(亿数通产品表现!$AA:$AA,亿数通产品表现!$A:$A,'VU-6060-4P3CCT'!V1,亿数通产品表现!$D:$D,'VU-6060-4P3CCT'!$A$2)</f>
        <v>0</v>
      </c>
      <c r="W25" s="42">
        <f>SUMIFS(亿数通产品表现!$AA:$AA,亿数通产品表现!$A:$A,'VU-6060-4P3CCT'!W1,亿数通产品表现!$D:$D,'VU-6060-4P3CCT'!$A$2)</f>
        <v>0</v>
      </c>
      <c r="X25" s="42">
        <f>SUMIFS(亿数通产品表现!$AA:$AA,亿数通产品表现!$A:$A,'VU-6060-4P3CCT'!X1,亿数通产品表现!$D:$D,'VU-6060-4P3CCT'!$A$2)</f>
        <v>0</v>
      </c>
      <c r="Y25" s="42">
        <f>SUMIFS(亿数通产品表现!$AA:$AA,亿数通产品表现!$A:$A,'VU-6060-4P3CCT'!Y1,亿数通产品表现!$D:$D,'VU-6060-4P3CCT'!$A$2)</f>
        <v>0</v>
      </c>
      <c r="Z25" s="42">
        <f>SUMIFS(亿数通产品表现!$AA:$AA,亿数通产品表现!$A:$A,'VU-6060-4P3CCT'!Z1,亿数通产品表现!$D:$D,'VU-6060-4P3CCT'!$A$2)</f>
        <v>0</v>
      </c>
      <c r="AA25" s="42">
        <f>SUMIFS(亿数通产品表现!$AA:$AA,亿数通产品表现!$A:$A,'VU-6060-4P3CCT'!AA1,亿数通产品表现!$D:$D,'VU-6060-4P3CCT'!$A$2)</f>
        <v>0</v>
      </c>
      <c r="AB25" s="42">
        <f>SUMIFS(亿数通产品表现!$AA:$AA,亿数通产品表现!$A:$A,'VU-6060-4P3CCT'!AB1,亿数通产品表现!$D:$D,'VU-6060-4P3CCT'!$A$2)</f>
        <v>0</v>
      </c>
      <c r="AC25" s="42">
        <f>SUMIFS(亿数通产品表现!$AA:$AA,亿数通产品表现!$A:$A,'VU-6060-4P3CCT'!AC1,亿数通产品表现!$D:$D,'VU-6060-4P3CCT'!$A$2)</f>
        <v>0</v>
      </c>
      <c r="AD25" s="42">
        <f>SUMIFS(亿数通产品表现!$AA:$AA,亿数通产品表现!$A:$A,'VU-6060-4P3CCT'!AD1,亿数通产品表现!$D:$D,'VU-6060-4P3CCT'!$A$2)</f>
        <v>0</v>
      </c>
      <c r="AE25" s="42">
        <f>SUMIFS(亿数通产品表现!$AA:$AA,亿数通产品表现!$A:$A,'VU-6060-4P3CCT'!AE1,亿数通产品表现!$D:$D,'VU-6060-4P3CCT'!$A$2)</f>
        <v>0</v>
      </c>
      <c r="AF25" s="42">
        <f>SUMIFS(亿数通产品表现!$AA:$AA,亿数通产品表现!$A:$A,'VU-6060-4P3CCT'!AF1,亿数通产品表现!$D:$D,'VU-6060-4P3CCT'!$A$2)</f>
        <v>0</v>
      </c>
      <c r="AG25" s="42">
        <f>SUMIFS(亿数通产品表现!$AA:$AA,亿数通产品表现!$A:$A,'VU-6060-4P3CCT'!AG1,亿数通产品表现!$D:$D,'VU-6060-4P3CCT'!$A$2)</f>
        <v>0</v>
      </c>
      <c r="AH25" s="42">
        <f>SUMIFS(亿数通产品表现!$AA:$AA,亿数通产品表现!$A:$A,'VU-6060-4P3CCT'!AH1,亿数通产品表现!$D:$D,'VU-6060-4P3CCT'!$A$2)</f>
        <v>0</v>
      </c>
      <c r="AI25" s="42">
        <f>SUMIFS(亿数通产品表现!$AA:$AA,亿数通产品表现!$A:$A,'VU-6060-4P3CCT'!AI1,亿数通产品表现!$D:$D,'VU-6060-4P3CCT'!$A$2)</f>
        <v>0</v>
      </c>
      <c r="AJ25" s="42">
        <f>SUMIFS(亿数通产品表现!$AA:$AA,亿数通产品表现!$A:$A,'VU-6060-4P3CCT'!AJ1,亿数通产品表现!$D:$D,'VU-6060-4P3CCT'!$A$2)</f>
        <v>0</v>
      </c>
    </row>
    <row r="26" ht="19" customHeight="1" spans="1:36" x14ac:dyDescent="0.25">
      <c r="A26" s="32"/>
      <c r="B26" s="43" t="s">
        <v>41</v>
      </c>
      <c r="C26" s="44">
        <f>SUM(I26:O26)</f>
        <v>0</v>
      </c>
      <c r="D26" s="44">
        <f>SUM(Q26:W26)</f>
        <v>0</v>
      </c>
      <c r="E26" s="44">
        <f>SUM(F26:AJ26)</f>
        <v>0</v>
      </c>
      <c r="F26" s="44">
        <f>SUMIFS(亿数通产品表现!$AV:$AV,亿数通产品表现!$A:$A,'VU-6060-4P3CCT'!F1,亿数通产品表现!$D:$D,'VU-6060-4P3CCT'!$A$2)</f>
        <v>0</v>
      </c>
      <c r="G26" s="44">
        <f>SUMIFS(亿数通产品表现!$AV:$AV,亿数通产品表现!$A:$A,'VU-6060-4P3CCT'!G1,亿数通产品表现!$D:$D,'VU-6060-4P3CCT'!$A$2)</f>
        <v>0</v>
      </c>
      <c r="H26" s="44">
        <f>SUMIFS(亿数通产品表现!$AV:$AV,亿数通产品表现!$A:$A,'VU-6060-4P3CCT'!H1,亿数通产品表现!$D:$D,'VU-6060-4P3CCT'!$A$2)</f>
        <v>0</v>
      </c>
      <c r="I26" s="44">
        <f>SUMIFS(亿数通产品表现!$AV:$AV,亿数通产品表现!$A:$A,'VU-6060-4P3CCT'!I1,亿数通产品表现!$D:$D,'VU-6060-4P3CCT'!$A$2)</f>
        <v>0</v>
      </c>
      <c r="J26" s="44">
        <f>SUMIFS(亿数通产品表现!$AV:$AV,亿数通产品表现!$A:$A,'VU-6060-4P3CCT'!J1,亿数通产品表现!$D:$D,'VU-6060-4P3CCT'!$A$2)</f>
        <v>0</v>
      </c>
      <c r="K26" s="44">
        <f>SUMIFS(亿数通产品表现!$AV:$AV,亿数通产品表现!$A:$A,'VU-6060-4P3CCT'!K1,亿数通产品表现!$D:$D,'VU-6060-4P3CCT'!$A$2)</f>
        <v>0</v>
      </c>
      <c r="L26" s="44">
        <f>SUMIFS(亿数通产品表现!$AV:$AV,亿数通产品表现!$A:$A,'VU-6060-4P3CCT'!L1,亿数通产品表现!$D:$D,'VU-6060-4P3CCT'!$A$2)</f>
        <v>0</v>
      </c>
      <c r="M26" s="44">
        <f>SUMIFS(亿数通产品表现!$AV:$AV,亿数通产品表现!$A:$A,'VU-6060-4P3CCT'!M1,亿数通产品表现!$D:$D,'VU-6060-4P3CCT'!$A$2)</f>
        <v>0</v>
      </c>
      <c r="N26" s="44">
        <f>SUMIFS(亿数通产品表现!$AV:$AV,亿数通产品表现!$A:$A,'VU-6060-4P3CCT'!N1,亿数通产品表现!$D:$D,'VU-6060-4P3CCT'!$A$2)</f>
        <v>0</v>
      </c>
      <c r="O26" s="44">
        <f>SUMIFS(亿数通产品表现!$AV:$AV,亿数通产品表现!$A:$A,'VU-6060-4P3CCT'!O1,亿数通产品表现!$D:$D,'VU-6060-4P3CCT'!$A$2)</f>
        <v>0</v>
      </c>
      <c r="P26" s="44">
        <f>SUMIFS(亿数通产品表现!$AV:$AV,亿数通产品表现!$A:$A,'VU-6060-4P3CCT'!P1,亿数通产品表现!$D:$D,'VU-6060-4P3CCT'!$A$2)</f>
        <v>0</v>
      </c>
      <c r="Q26" s="44">
        <f>SUMIFS(亿数通产品表现!$AV:$AV,亿数通产品表现!$A:$A,'VU-6060-4P3CCT'!Q1,亿数通产品表现!$D:$D,'VU-6060-4P3CCT'!$A$2)</f>
        <v>0</v>
      </c>
      <c r="R26" s="44">
        <f>SUMIFS(亿数通产品表现!$AV:$AV,亿数通产品表现!$A:$A,'VU-6060-4P3CCT'!R1,亿数通产品表现!$D:$D,'VU-6060-4P3CCT'!$A$2)</f>
        <v>0</v>
      </c>
      <c r="S26" s="44">
        <f>SUMIFS(亿数通产品表现!$AV:$AV,亿数通产品表现!$A:$A,'VU-6060-4P3CCT'!S1,亿数通产品表现!$D:$D,'VU-6060-4P3CCT'!$A$2)</f>
        <v>0</v>
      </c>
      <c r="T26" s="44">
        <f>SUMIFS(亿数通产品表现!$AV:$AV,亿数通产品表现!$A:$A,'VU-6060-4P3CCT'!T1,亿数通产品表现!$D:$D,'VU-6060-4P3CCT'!$A$2)</f>
        <v>0</v>
      </c>
      <c r="U26" s="44">
        <f>SUMIFS(亿数通产品表现!$AV:$AV,亿数通产品表现!$A:$A,'VU-6060-4P3CCT'!U1,亿数通产品表现!$D:$D,'VU-6060-4P3CCT'!$A$2)</f>
        <v>0</v>
      </c>
      <c r="V26" s="44">
        <f>SUMIFS(亿数通产品表现!$AV:$AV,亿数通产品表现!$A:$A,'VU-6060-4P3CCT'!V1,亿数通产品表现!$D:$D,'VU-6060-4P3CCT'!$A$2)</f>
        <v>0</v>
      </c>
      <c r="W26" s="44">
        <f>SUMIFS(亿数通产品表现!$AV:$AV,亿数通产品表现!$A:$A,'VU-6060-4P3CCT'!W1,亿数通产品表现!$D:$D,'VU-6060-4P3CCT'!$A$2)</f>
        <v>0</v>
      </c>
      <c r="X26" s="44">
        <f>SUMIFS(亿数通产品表现!$AV:$AV,亿数通产品表现!$A:$A,'VU-6060-4P3CCT'!X1,亿数通产品表现!$D:$D,'VU-6060-4P3CCT'!$A$2)</f>
        <v>0</v>
      </c>
      <c r="Y26" s="44">
        <f>SUMIFS(亿数通产品表现!$AV:$AV,亿数通产品表现!$A:$A,'VU-6060-4P3CCT'!Y1,亿数通产品表现!$D:$D,'VU-6060-4P3CCT'!$A$2)</f>
        <v>0</v>
      </c>
      <c r="Z26" s="44">
        <f>SUMIFS(亿数通产品表现!$AV:$AV,亿数通产品表现!$A:$A,'VU-6060-4P3CCT'!Z1,亿数通产品表现!$D:$D,'VU-6060-4P3CCT'!$A$2)</f>
        <v>0</v>
      </c>
      <c r="AA26" s="44">
        <f>SUMIFS(亿数通产品表现!$AV:$AV,亿数通产品表现!$A:$A,'VU-6060-4P3CCT'!AA1,亿数通产品表现!$D:$D,'VU-6060-4P3CCT'!$A$2)</f>
        <v>0</v>
      </c>
      <c r="AB26" s="44">
        <f>SUMIFS(亿数通产品表现!$AV:$AV,亿数通产品表现!$A:$A,'VU-6060-4P3CCT'!AB1,亿数通产品表现!$D:$D,'VU-6060-4P3CCT'!$A$2)</f>
        <v>0</v>
      </c>
      <c r="AC26" s="44">
        <f>SUMIFS(亿数通产品表现!$AV:$AV,亿数通产品表现!$A:$A,'VU-6060-4P3CCT'!AC1,亿数通产品表现!$D:$D,'VU-6060-4P3CCT'!$A$2)</f>
        <v>0</v>
      </c>
      <c r="AD26" s="44">
        <f>SUMIFS(亿数通产品表现!$AV:$AV,亿数通产品表现!$A:$A,'VU-6060-4P3CCT'!AD1,亿数通产品表现!$D:$D,'VU-6060-4P3CCT'!$A$2)</f>
        <v>0</v>
      </c>
      <c r="AE26" s="44">
        <f>SUMIFS(亿数通产品表现!$AV:$AV,亿数通产品表现!$A:$A,'VU-6060-4P3CCT'!AE1,亿数通产品表现!$D:$D,'VU-6060-4P3CCT'!$A$2)</f>
        <v>0</v>
      </c>
      <c r="AF26" s="44">
        <f>SUMIFS(亿数通产品表现!$AV:$AV,亿数通产品表现!$A:$A,'VU-6060-4P3CCT'!AF1,亿数通产品表现!$D:$D,'VU-6060-4P3CCT'!$A$2)</f>
        <v>0</v>
      </c>
      <c r="AG26" s="44">
        <f>SUMIFS(亿数通产品表现!$AV:$AV,亿数通产品表现!$A:$A,'VU-6060-4P3CCT'!AG1,亿数通产品表现!$D:$D,'VU-6060-4P3CCT'!$A$2)</f>
        <v>0</v>
      </c>
      <c r="AH26" s="44">
        <f>SUMIFS(亿数通产品表现!$AV:$AV,亿数通产品表现!$A:$A,'VU-6060-4P3CCT'!AH1,亿数通产品表现!$D:$D,'VU-6060-4P3CCT'!$A$2)</f>
        <v>0</v>
      </c>
      <c r="AI26" s="44">
        <f>SUMIFS(亿数通产品表现!$AV:$AV,亿数通产品表现!$A:$A,'VU-6060-4P3CCT'!AI1,亿数通产品表现!$D:$D,'VU-6060-4P3CCT'!$A$2)</f>
        <v>0</v>
      </c>
      <c r="AJ26" s="44">
        <f>SUMIFS(亿数通产品表现!$AV:$AV,亿数通产品表现!$A:$A,'VU-6060-4P3CCT'!AJ1,亿数通产品表现!$D:$D,'VU-6060-4P3CCT'!$A$2)</f>
        <v>0</v>
      </c>
    </row>
    <row r="27" ht="31" customHeight="1" spans="1:36" x14ac:dyDescent="0.25">
      <c r="A27" s="32"/>
      <c r="B27" s="12" t="s">
        <v>42</v>
      </c>
      <c r="C27" s="9" t="e">
        <f>C29/C28</f>
        <v>#DIV/0!</v>
      </c>
      <c r="D27" s="9" t="e">
        <f>D29/D28</f>
        <v>#DIV/0!</v>
      </c>
      <c r="E27" s="9" t="e">
        <f>E29/E28</f>
        <v>#DIV/0!</v>
      </c>
      <c r="F27" s="9">
        <f>IFERROR(F29/F28,0)</f>
        <v>0</v>
      </c>
      <c r="G27" s="9">
        <f t="shared" ref="G27:AJ27" si="8">IFERROR(G29/G28,0)</f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>
        <f t="shared" si="8"/>
        <v>0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0</v>
      </c>
      <c r="T27" s="9">
        <f t="shared" si="8"/>
        <v>0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0</v>
      </c>
      <c r="D28" s="4">
        <f>SUM(Q28:W28)</f>
        <v>0</v>
      </c>
      <c r="E28" s="9">
        <f>SUM(F28:AJ28)</f>
        <v>0</v>
      </c>
      <c r="F28" s="9">
        <f>SUMIFS(亿数通产品表现!$AU:$AU,亿数通产品表现!$A:$A,'VU-6060-4P3CCT'!F1,亿数通产品表现!$D:$D,'VU-6060-4P3CCT'!$A$2)</f>
        <v>0</v>
      </c>
      <c r="G28" s="9">
        <f>SUMIFS(亿数通产品表现!$AU:$AU,亿数通产品表现!$A:$A,'VU-6060-4P3CCT'!G1,亿数通产品表现!$D:$D,'VU-6060-4P3CCT'!$A$2)</f>
        <v>0</v>
      </c>
      <c r="H28" s="9">
        <f>SUMIFS(亿数通产品表现!$AU:$AU,亿数通产品表现!$A:$A,'VU-6060-4P3CCT'!H1,亿数通产品表现!$D:$D,'VU-6060-4P3CCT'!$A$2)</f>
        <v>0</v>
      </c>
      <c r="I28" s="9">
        <f>SUMIFS(亿数通产品表现!$AU:$AU,亿数通产品表现!$A:$A,'VU-6060-4P3CCT'!I1,亿数通产品表现!$D:$D,'VU-6060-4P3CCT'!$A$2)</f>
        <v>0</v>
      </c>
      <c r="J28" s="9">
        <f>SUMIFS(亿数通产品表现!$AU:$AU,亿数通产品表现!$A:$A,'VU-6060-4P3CCT'!J1,亿数通产品表现!$D:$D,'VU-6060-4P3CCT'!$A$2)</f>
        <v>0</v>
      </c>
      <c r="K28" s="9">
        <f>SUMIFS(亿数通产品表现!$AU:$AU,亿数通产品表现!$A:$A,'VU-6060-4P3CCT'!K1,亿数通产品表现!$D:$D,'VU-6060-4P3CCT'!$A$2)</f>
        <v>0</v>
      </c>
      <c r="L28" s="9">
        <f>SUMIFS(亿数通产品表现!$AU:$AU,亿数通产品表现!$A:$A,'VU-6060-4P3CCT'!L1,亿数通产品表现!$D:$D,'VU-6060-4P3CCT'!$A$2)</f>
        <v>0</v>
      </c>
      <c r="M28" s="9">
        <f>SUMIFS(亿数通产品表现!$AU:$AU,亿数通产品表现!$A:$A,'VU-6060-4P3CCT'!M1,亿数通产品表现!$D:$D,'VU-6060-4P3CCT'!$A$2)</f>
        <v>0</v>
      </c>
      <c r="N28" s="9">
        <f>SUMIFS(亿数通产品表现!$AU:$AU,亿数通产品表现!$A:$A,'VU-6060-4P3CCT'!N1,亿数通产品表现!$D:$D,'VU-6060-4P3CCT'!$A$2)</f>
        <v>0</v>
      </c>
      <c r="O28" s="9">
        <f>SUMIFS(亿数通产品表现!$AU:$AU,亿数通产品表现!$A:$A,'VU-6060-4P3CCT'!O1,亿数通产品表现!$D:$D,'VU-6060-4P3CCT'!$A$2)</f>
        <v>0</v>
      </c>
      <c r="P28" s="9">
        <f>SUMIFS(亿数通产品表现!$AU:$AU,亿数通产品表现!$A:$A,'VU-6060-4P3CCT'!P1,亿数通产品表现!$D:$D,'VU-6060-4P3CCT'!$A$2)</f>
        <v>0</v>
      </c>
      <c r="Q28" s="9">
        <f>SUMIFS(亿数通产品表现!$AU:$AU,亿数通产品表现!$A:$A,'VU-6060-4P3CCT'!Q1,亿数通产品表现!$D:$D,'VU-6060-4P3CCT'!$A$2)</f>
        <v>0</v>
      </c>
      <c r="R28" s="9">
        <f>SUMIFS(亿数通产品表现!$AU:$AU,亿数通产品表现!$A:$A,'VU-6060-4P3CCT'!R1,亿数通产品表现!$D:$D,'VU-6060-4P3CCT'!$A$2)</f>
        <v>0</v>
      </c>
      <c r="S28" s="9">
        <f>SUMIFS(亿数通产品表现!$AU:$AU,亿数通产品表现!$A:$A,'VU-6060-4P3CCT'!S1,亿数通产品表现!$D:$D,'VU-6060-4P3CCT'!$A$2)</f>
        <v>0</v>
      </c>
      <c r="T28" s="9">
        <f>SUMIFS(亿数通产品表现!$AU:$AU,亿数通产品表现!$A:$A,'VU-6060-4P3CCT'!T1,亿数通产品表现!$D:$D,'VU-6060-4P3CCT'!$A$2)</f>
        <v>0</v>
      </c>
      <c r="U28" s="9">
        <f>SUMIFS(亿数通产品表现!$AU:$AU,亿数通产品表现!$A:$A,'VU-6060-4P3CCT'!U1,亿数通产品表现!$D:$D,'VU-6060-4P3CCT'!$A$2)</f>
        <v>0</v>
      </c>
      <c r="V28" s="9">
        <f>SUMIFS(亿数通产品表现!$AU:$AU,亿数通产品表现!$A:$A,'VU-6060-4P3CCT'!V1,亿数通产品表现!$D:$D,'VU-6060-4P3CCT'!$A$2)</f>
        <v>0</v>
      </c>
      <c r="W28" s="9">
        <f>SUMIFS(亿数通产品表现!$AU:$AU,亿数通产品表现!$A:$A,'VU-6060-4P3CCT'!W1,亿数通产品表现!$D:$D,'VU-6060-4P3CCT'!$A$2)</f>
        <v>0</v>
      </c>
      <c r="X28" s="9">
        <f>SUMIFS(亿数通产品表现!$AU:$AU,亿数通产品表现!$A:$A,'VU-6060-4P3CCT'!X1,亿数通产品表现!$D:$D,'VU-6060-4P3CCT'!$A$2)</f>
        <v>0</v>
      </c>
      <c r="Y28" s="9">
        <f>SUMIFS(亿数通产品表现!$AU:$AU,亿数通产品表现!$A:$A,'VU-6060-4P3CCT'!Y1,亿数通产品表现!$D:$D,'VU-6060-4P3CCT'!$A$2)</f>
        <v>0</v>
      </c>
      <c r="Z28" s="9">
        <f>SUMIFS(亿数通产品表现!$AU:$AU,亿数通产品表现!$A:$A,'VU-6060-4P3CCT'!Z1,亿数通产品表现!$D:$D,'VU-6060-4P3CCT'!$A$2)</f>
        <v>0</v>
      </c>
      <c r="AA28" s="9">
        <f>SUMIFS(亿数通产品表现!$AU:$AU,亿数通产品表现!$A:$A,'VU-6060-4P3CCT'!AA1,亿数通产品表现!$D:$D,'VU-6060-4P3CCT'!$A$2)</f>
        <v>0</v>
      </c>
      <c r="AB28" s="9">
        <f>SUMIFS(亿数通产品表现!$AU:$AU,亿数通产品表现!$A:$A,'VU-6060-4P3CCT'!AB1,亿数通产品表现!$D:$D,'VU-6060-4P3CCT'!$A$2)</f>
        <v>0</v>
      </c>
      <c r="AC28" s="9">
        <f>SUMIFS(亿数通产品表现!$AU:$AU,亿数通产品表现!$A:$A,'VU-6060-4P3CCT'!AC1,亿数通产品表现!$D:$D,'VU-6060-4P3CCT'!$A$2)</f>
        <v>0</v>
      </c>
      <c r="AD28" s="9">
        <f>SUMIFS(亿数通产品表现!$AU:$AU,亿数通产品表现!$A:$A,'VU-6060-4P3CCT'!AD1,亿数通产品表现!$D:$D,'VU-6060-4P3CCT'!$A$2)</f>
        <v>0</v>
      </c>
      <c r="AE28" s="9">
        <f>SUMIFS(亿数通产品表现!$AU:$AU,亿数通产品表现!$A:$A,'VU-6060-4P3CCT'!AE1,亿数通产品表现!$D:$D,'VU-6060-4P3CCT'!$A$2)</f>
        <v>0</v>
      </c>
      <c r="AF28" s="9">
        <f>SUMIFS(亿数通产品表现!$AU:$AU,亿数通产品表现!$A:$A,'VU-6060-4P3CCT'!AF1,亿数通产品表现!$D:$D,'VU-6060-4P3CCT'!$A$2)</f>
        <v>0</v>
      </c>
      <c r="AG28" s="9">
        <f>SUMIFS(亿数通产品表现!$AU:$AU,亿数通产品表现!$A:$A,'VU-6060-4P3CCT'!AG1,亿数通产品表现!$D:$D,'VU-6060-4P3CCT'!$A$2)</f>
        <v>0</v>
      </c>
      <c r="AH28" s="9">
        <f>SUMIFS(亿数通产品表现!$AU:$AU,亿数通产品表现!$A:$A,'VU-6060-4P3CCT'!AH1,亿数通产品表现!$D:$D,'VU-6060-4P3CCT'!$A$2)</f>
        <v>0</v>
      </c>
      <c r="AI28" s="9">
        <f>SUMIFS(亿数通产品表现!$AU:$AU,亿数通产品表现!$A:$A,'VU-6060-4P3CCT'!AI1,亿数通产品表现!$D:$D,'VU-6060-4P3CCT'!$A$2)</f>
        <v>0</v>
      </c>
      <c r="AJ28" s="9">
        <f>SUMIFS(亿数通产品表现!$AU:$AU,亿数通产品表现!$A:$A,'VU-6060-4P3CCT'!AJ1,亿数通产品表现!$D:$D,'VU-6060-4P3CCT'!$A$2)</f>
        <v>0</v>
      </c>
    </row>
    <row r="29" ht="19" customHeight="1" spans="1:36" x14ac:dyDescent="0.25">
      <c r="A29" s="32"/>
      <c r="B29" s="45" t="s">
        <v>44</v>
      </c>
      <c r="C29" s="46">
        <f>SUM(I29:O29)</f>
        <v>0</v>
      </c>
      <c r="D29" s="46">
        <f>SUM(Q29:W29)</f>
        <v>0</v>
      </c>
      <c r="E29" s="46">
        <f>SUM(F29:AJ29)</f>
        <v>0</v>
      </c>
      <c r="F29" s="46">
        <f>SUMIFS(亿数通产品表现!$AW:$AW,亿数通产品表现!$A:$A,'VU-6060-4P3CCT'!F1,亿数通产品表现!$D:$D,'VU-6060-4P3CCT'!$A$2)</f>
        <v>0</v>
      </c>
      <c r="G29" s="46">
        <f>SUMIFS(亿数通产品表现!$AW:$AW,亿数通产品表现!$A:$A,'VU-6060-4P3CCT'!G1,亿数通产品表现!$D:$D,'VU-6060-4P3CCT'!$A$2)</f>
        <v>0</v>
      </c>
      <c r="H29" s="46">
        <f>SUMIFS(亿数通产品表现!$AW:$AW,亿数通产品表现!$A:$A,'VU-6060-4P3CCT'!H1,亿数通产品表现!$D:$D,'VU-6060-4P3CCT'!$A$2)</f>
        <v>0</v>
      </c>
      <c r="I29" s="46">
        <f>SUMIFS(亿数通产品表现!$AW:$AW,亿数通产品表现!$A:$A,'VU-6060-4P3CCT'!I1,亿数通产品表现!$D:$D,'VU-6060-4P3CCT'!$A$2)</f>
        <v>0</v>
      </c>
      <c r="J29" s="46">
        <f>SUMIFS(亿数通产品表现!$AW:$AW,亿数通产品表现!$A:$A,'VU-6060-4P3CCT'!J1,亿数通产品表现!$D:$D,'VU-6060-4P3CCT'!$A$2)</f>
        <v>0</v>
      </c>
      <c r="K29" s="46">
        <f>SUMIFS(亿数通产品表现!$AW:$AW,亿数通产品表现!$A:$A,'VU-6060-4P3CCT'!K1,亿数通产品表现!$D:$D,'VU-6060-4P3CCT'!$A$2)</f>
        <v>0</v>
      </c>
      <c r="L29" s="46">
        <f>SUMIFS(亿数通产品表现!$AW:$AW,亿数通产品表现!$A:$A,'VU-6060-4P3CCT'!L1,亿数通产品表现!$D:$D,'VU-6060-4P3CCT'!$A$2)</f>
        <v>0</v>
      </c>
      <c r="M29" s="46">
        <f>SUMIFS(亿数通产品表现!$AW:$AW,亿数通产品表现!$A:$A,'VU-6060-4P3CCT'!M1,亿数通产品表现!$D:$D,'VU-6060-4P3CCT'!$A$2)</f>
        <v>0</v>
      </c>
      <c r="N29" s="46">
        <f>SUMIFS(亿数通产品表现!$AW:$AW,亿数通产品表现!$A:$A,'VU-6060-4P3CCT'!N1,亿数通产品表现!$D:$D,'VU-6060-4P3CCT'!$A$2)</f>
        <v>0</v>
      </c>
      <c r="O29" s="46">
        <f>SUMIFS(亿数通产品表现!$AW:$AW,亿数通产品表现!$A:$A,'VU-6060-4P3CCT'!O1,亿数通产品表现!$D:$D,'VU-6060-4P3CCT'!$A$2)</f>
        <v>0</v>
      </c>
      <c r="P29" s="46">
        <f>SUMIFS(亿数通产品表现!$AW:$AW,亿数通产品表现!$A:$A,'VU-6060-4P3CCT'!P1,亿数通产品表现!$D:$D,'VU-6060-4P3CCT'!$A$2)</f>
        <v>0</v>
      </c>
      <c r="Q29" s="46">
        <f>SUMIFS(亿数通产品表现!$AW:$AW,亿数通产品表现!$A:$A,'VU-6060-4P3CCT'!Q1,亿数通产品表现!$D:$D,'VU-6060-4P3CCT'!$A$2)</f>
        <v>0</v>
      </c>
      <c r="R29" s="46">
        <f>SUMIFS(亿数通产品表现!$AW:$AW,亿数通产品表现!$A:$A,'VU-6060-4P3CCT'!R1,亿数通产品表现!$D:$D,'VU-6060-4P3CCT'!$A$2)</f>
        <v>0</v>
      </c>
      <c r="S29" s="46">
        <f>SUMIFS(亿数通产品表现!$AW:$AW,亿数通产品表现!$A:$A,'VU-6060-4P3CCT'!S1,亿数通产品表现!$D:$D,'VU-6060-4P3CCT'!$A$2)</f>
        <v>0</v>
      </c>
      <c r="T29" s="46">
        <f>SUMIFS(亿数通产品表现!$AW:$AW,亿数通产品表现!$A:$A,'VU-6060-4P3CCT'!T1,亿数通产品表现!$D:$D,'VU-6060-4P3CCT'!$A$2)</f>
        <v>0</v>
      </c>
      <c r="U29" s="46">
        <f>SUMIFS(亿数通产品表现!$AW:$AW,亿数通产品表现!$A:$A,'VU-6060-4P3CCT'!U1,亿数通产品表现!$D:$D,'VU-6060-4P3CCT'!$A$2)</f>
        <v>0</v>
      </c>
      <c r="V29" s="46">
        <f>SUMIFS(亿数通产品表现!$AW:$AW,亿数通产品表现!$A:$A,'VU-6060-4P3CCT'!V1,亿数通产品表现!$D:$D,'VU-6060-4P3CCT'!$A$2)</f>
        <v>0</v>
      </c>
      <c r="W29" s="46">
        <f>SUMIFS(亿数通产品表现!$AW:$AW,亿数通产品表现!$A:$A,'VU-6060-4P3CCT'!W1,亿数通产品表现!$D:$D,'VU-6060-4P3CCT'!$A$2)</f>
        <v>0</v>
      </c>
      <c r="X29" s="46">
        <f>SUMIFS(亿数通产品表现!$AW:$AW,亿数通产品表现!$A:$A,'VU-6060-4P3CCT'!X1,亿数通产品表现!$D:$D,'VU-6060-4P3CCT'!$A$2)</f>
        <v>0</v>
      </c>
      <c r="Y29" s="46">
        <f>SUMIFS(亿数通产品表现!$AW:$AW,亿数通产品表现!$A:$A,'VU-6060-4P3CCT'!Y1,亿数通产品表现!$D:$D,'VU-6060-4P3CCT'!$A$2)</f>
        <v>0</v>
      </c>
      <c r="Z29" s="46">
        <f>SUMIFS(亿数通产品表现!$AW:$AW,亿数通产品表现!$A:$A,'VU-6060-4P3CCT'!Z1,亿数通产品表现!$D:$D,'VU-6060-4P3CCT'!$A$2)</f>
        <v>0</v>
      </c>
      <c r="AA29" s="46">
        <f>SUMIFS(亿数通产品表现!$AW:$AW,亿数通产品表现!$A:$A,'VU-6060-4P3CCT'!AA1,亿数通产品表现!$D:$D,'VU-6060-4P3CCT'!$A$2)</f>
        <v>0</v>
      </c>
      <c r="AB29" s="46">
        <f>SUMIFS(亿数通产品表现!$AW:$AW,亿数通产品表现!$A:$A,'VU-6060-4P3CCT'!AB1,亿数通产品表现!$D:$D,'VU-6060-4P3CCT'!$A$2)</f>
        <v>0</v>
      </c>
      <c r="AC29" s="46">
        <f>SUMIFS(亿数通产品表现!$AW:$AW,亿数通产品表现!$A:$A,'VU-6060-4P3CCT'!AC1,亿数通产品表现!$D:$D,'VU-6060-4P3CCT'!$A$2)</f>
        <v>0</v>
      </c>
      <c r="AD29" s="46">
        <f>SUMIFS(亿数通产品表现!$AW:$AW,亿数通产品表现!$A:$A,'VU-6060-4P3CCT'!AD1,亿数通产品表现!$D:$D,'VU-6060-4P3CCT'!$A$2)</f>
        <v>0</v>
      </c>
      <c r="AE29" s="46">
        <f>SUMIFS(亿数通产品表现!$AW:$AW,亿数通产品表现!$A:$A,'VU-6060-4P3CCT'!AE1,亿数通产品表现!$D:$D,'VU-6060-4P3CCT'!$A$2)</f>
        <v>0</v>
      </c>
      <c r="AF29" s="46">
        <f>SUMIFS(亿数通产品表现!$AW:$AW,亿数通产品表现!$A:$A,'VU-6060-4P3CCT'!AF1,亿数通产品表现!$D:$D,'VU-6060-4P3CCT'!$A$2)</f>
        <v>0</v>
      </c>
      <c r="AG29" s="46">
        <f>SUMIFS(亿数通产品表现!$AW:$AW,亿数通产品表现!$A:$A,'VU-6060-4P3CCT'!AG1,亿数通产品表现!$D:$D,'VU-6060-4P3CCT'!$A$2)</f>
        <v>0</v>
      </c>
      <c r="AH29" s="46">
        <f>SUMIFS(亿数通产品表现!$AW:$AW,亿数通产品表现!$A:$A,'VU-6060-4P3CCT'!AH1,亿数通产品表现!$D:$D,'VU-6060-4P3CCT'!$A$2)</f>
        <v>0</v>
      </c>
      <c r="AI29" s="46">
        <f>SUMIFS(亿数通产品表现!$AW:$AW,亿数通产品表现!$A:$A,'VU-6060-4P3CCT'!AI1,亿数通产品表现!$D:$D,'VU-6060-4P3CCT'!$A$2)</f>
        <v>0</v>
      </c>
      <c r="AJ29" s="46">
        <f>SUMIFS(亿数通产品表现!$AW:$AW,亿数通产品表现!$A:$A,'VU-6060-4P3CCT'!AJ1,亿数通产品表现!$D:$D,'VU-6060-4P3CCT'!$A$2)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SUMIFS(亿数通产品表现!$K:$K,亿数通产品表现!$A:$A,'VU-6060-4P3CCT'!F1,亿数通产品表现!$D:$D,'VU-6060-4P3CCT'!$A$2)</f>
        <v>0</v>
      </c>
      <c r="G51" s="9">
        <f>SUMIFS(亿数通产品表现!$K:$K,亿数通产品表现!$A:$A,'VU-6060-4P3CCT'!G1,亿数通产品表现!$D:$D,'VU-6060-4P3CCT'!$A$2)</f>
        <v>0</v>
      </c>
      <c r="H51" s="9">
        <f>SUMIFS(亿数通产品表现!$K:$K,亿数通产品表现!$A:$A,'VU-6060-4P3CCT'!H1,亿数通产品表现!$D:$D,'VU-6060-4P3CCT'!$A$2)</f>
        <v>0</v>
      </c>
      <c r="I51" s="9">
        <f>SUMIFS(亿数通产品表现!$K:$K,亿数通产品表现!$A:$A,'VU-6060-4P3CCT'!I1,亿数通产品表现!$D:$D,'VU-6060-4P3CCT'!$A$2)</f>
        <v>0</v>
      </c>
      <c r="J51" s="9">
        <f>SUMIFS(亿数通产品表现!$K:$K,亿数通产品表现!$A:$A,'VU-6060-4P3CCT'!J1,亿数通产品表现!$D:$D,'VU-6060-4P3CCT'!$A$2)</f>
        <v>0</v>
      </c>
      <c r="K51" s="9">
        <f>SUMIFS(亿数通产品表现!$K:$K,亿数通产品表现!$A:$A,'VU-6060-4P3CCT'!K1,亿数通产品表现!$D:$D,'VU-6060-4P3CCT'!$A$2)</f>
        <v>0</v>
      </c>
      <c r="L51" s="9">
        <f>SUMIFS(亿数通产品表现!$K:$K,亿数通产品表现!$A:$A,'VU-6060-4P3CCT'!L1,亿数通产品表现!$D:$D,'VU-6060-4P3CCT'!$A$2)</f>
        <v>0</v>
      </c>
      <c r="M51" s="9">
        <f>SUMIFS(亿数通产品表现!$K:$K,亿数通产品表现!$A:$A,'VU-6060-4P3CCT'!M1,亿数通产品表现!$D:$D,'VU-6060-4P3CCT'!$A$2)</f>
        <v>0</v>
      </c>
      <c r="N51" s="9">
        <f>SUMIFS(亿数通产品表现!$K:$K,亿数通产品表现!$A:$A,'VU-6060-4P3CCT'!N1,亿数通产品表现!$D:$D,'VU-6060-4P3CCT'!$A$2)</f>
        <v>0</v>
      </c>
      <c r="O51" s="9">
        <f>SUMIFS(亿数通产品表现!$K:$K,亿数通产品表现!$A:$A,'VU-6060-4P3CCT'!O1,亿数通产品表现!$D:$D,'VU-6060-4P3CCT'!$A$2)</f>
        <v>0</v>
      </c>
      <c r="P51" s="9">
        <f>SUMIFS(亿数通产品表现!$K:$K,亿数通产品表现!$A:$A,'VU-6060-4P3CCT'!P1,亿数通产品表现!$D:$D,'VU-6060-4P3CCT'!$A$2)</f>
        <v>0</v>
      </c>
      <c r="Q51" s="9">
        <f>SUMIFS(亿数通产品表现!$K:$K,亿数通产品表现!$A:$A,'VU-6060-4P3CCT'!Q1,亿数通产品表现!$D:$D,'VU-6060-4P3CCT'!$A$2)</f>
        <v>0</v>
      </c>
      <c r="R51" s="9">
        <f>SUMIFS(亿数通产品表现!$K:$K,亿数通产品表现!$A:$A,'VU-6060-4P3CCT'!R1,亿数通产品表现!$D:$D,'VU-6060-4P3CCT'!$A$2)</f>
        <v>0</v>
      </c>
      <c r="S51" s="9">
        <f>SUMIFS(亿数通产品表现!$K:$K,亿数通产品表现!$A:$A,'VU-6060-4P3CCT'!S1,亿数通产品表现!$D:$D,'VU-6060-4P3CCT'!$A$2)</f>
        <v>0</v>
      </c>
      <c r="T51" s="9">
        <f>SUMIFS(亿数通产品表现!$K:$K,亿数通产品表现!$A:$A,'VU-6060-4P3CCT'!T1,亿数通产品表现!$D:$D,'VU-6060-4P3CCT'!$A$2)</f>
        <v>0</v>
      </c>
      <c r="U51" s="9">
        <f>SUMIFS(亿数通产品表现!$K:$K,亿数通产品表现!$A:$A,'VU-6060-4P3CCT'!U1,亿数通产品表现!$D:$D,'VU-6060-4P3CCT'!$A$2)</f>
        <v>0</v>
      </c>
      <c r="V51" s="9">
        <f>SUMIFS(亿数通产品表现!$K:$K,亿数通产品表现!$A:$A,'VU-6060-4P3CCT'!V1,亿数通产品表现!$D:$D,'VU-6060-4P3CCT'!$A$2)</f>
        <v>0</v>
      </c>
      <c r="W51" s="9">
        <f>SUMIFS(亿数通产品表现!$K:$K,亿数通产品表现!$A:$A,'VU-6060-4P3CCT'!W1,亿数通产品表现!$D:$D,'VU-6060-4P3CCT'!$A$2)</f>
        <v>0</v>
      </c>
      <c r="X51" s="9">
        <f>SUMIFS(亿数通产品表现!$K:$K,亿数通产品表现!$A:$A,'VU-6060-4P3CCT'!X1,亿数通产品表现!$D:$D,'VU-6060-4P3CCT'!$A$2)</f>
        <v>0</v>
      </c>
      <c r="Y51" s="9">
        <f>SUMIFS(亿数通产品表现!$K:$K,亿数通产品表现!$A:$A,'VU-6060-4P3CCT'!Y1,亿数通产品表现!$D:$D,'VU-6060-4P3CCT'!$A$2)</f>
        <v>0</v>
      </c>
      <c r="Z51" s="9">
        <f>SUMIFS(亿数通产品表现!$K:$K,亿数通产品表现!$A:$A,'VU-6060-4P3CCT'!Z1,亿数通产品表现!$D:$D,'VU-6060-4P3CCT'!$A$2)</f>
        <v>0</v>
      </c>
      <c r="AA51" s="9">
        <f>SUMIFS(亿数通产品表现!$K:$K,亿数通产品表现!$A:$A,'VU-6060-4P3CCT'!AA1,亿数通产品表现!$D:$D,'VU-6060-4P3CCT'!$A$2)</f>
        <v>0</v>
      </c>
      <c r="AB51" s="9">
        <f>SUMIFS(亿数通产品表现!$K:$K,亿数通产品表现!$A:$A,'VU-6060-4P3CCT'!AB1,亿数通产品表现!$D:$D,'VU-6060-4P3CCT'!$A$2)</f>
        <v>0</v>
      </c>
      <c r="AC51" s="9">
        <f>SUMIFS(亿数通产品表现!$K:$K,亿数通产品表现!$A:$A,'VU-6060-4P3CCT'!AC1,亿数通产品表现!$D:$D,'VU-6060-4P3CCT'!$A$2)</f>
        <v>0</v>
      </c>
      <c r="AD51" s="9">
        <f>SUMIFS(亿数通产品表现!$K:$K,亿数通产品表现!$A:$A,'VU-6060-4P3CCT'!AD1,亿数通产品表现!$D:$D,'VU-6060-4P3CCT'!$A$2)</f>
        <v>0</v>
      </c>
      <c r="AE51" s="9">
        <f>SUMIFS(亿数通产品表现!$K:$K,亿数通产品表现!$A:$A,'VU-6060-4P3CCT'!AE1,亿数通产品表现!$D:$D,'VU-6060-4P3CCT'!$A$2)</f>
        <v>0</v>
      </c>
      <c r="AF51" s="9">
        <f>SUMIFS(亿数通产品表现!$K:$K,亿数通产品表现!$A:$A,'VU-6060-4P3CCT'!AF1,亿数通产品表现!$D:$D,'VU-6060-4P3CCT'!$A$2)</f>
        <v>0</v>
      </c>
      <c r="AG51" s="9">
        <f>SUMIFS(亿数通产品表现!$K:$K,亿数通产品表现!$A:$A,'VU-6060-4P3CCT'!AG1,亿数通产品表现!$D:$D,'VU-6060-4P3CCT'!$A$2)</f>
        <v>0</v>
      </c>
      <c r="AH51" s="9">
        <f>SUMIFS(亿数通产品表现!$K:$K,亿数通产品表现!$A:$A,'VU-6060-4P3CCT'!AH1,亿数通产品表现!$D:$D,'VU-6060-4P3CCT'!$A$2)</f>
        <v>0</v>
      </c>
      <c r="AI51" s="9">
        <f>SUMIFS(亿数通产品表现!$K:$K,亿数通产品表现!$A:$A,'VU-6060-4P3CCT'!AI1,亿数通产品表现!$D:$D,'VU-6060-4P3CCT'!$A$2)</f>
        <v>0</v>
      </c>
      <c r="AJ51" s="9">
        <f>SUMIFS(亿数通产品表现!$K:$K,亿数通产品表现!$A:$A,'VU-6060-4P3CCT'!AJ1,亿数通产品表现!$D:$D,'VU-6060-4P3CCT'!$A$2)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SUMIFS(亿数通产品表现!$P:$P,亿数通产品表现!$A:$A,'VU-6060-4P3CCT'!F1,亿数通产品表现!$D:$D,'VU-6060-4P3CCT'!$A$2)</f>
        <v>0</v>
      </c>
      <c r="G52" s="9">
        <f>SUMIFS(亿数通产品表现!$P:$P,亿数通产品表现!$A:$A,'VU-6060-4P3CCT'!G1,亿数通产品表现!$D:$D,'VU-6060-4P3CCT'!$A$2)</f>
        <v>0</v>
      </c>
      <c r="H52" s="9">
        <f>SUMIFS(亿数通产品表现!$P:$P,亿数通产品表现!$A:$A,'VU-6060-4P3CCT'!H1,亿数通产品表现!$D:$D,'VU-6060-4P3CCT'!$A$2)</f>
        <v>0</v>
      </c>
      <c r="I52" s="9">
        <f>SUMIFS(亿数通产品表现!$P:$P,亿数通产品表现!$A:$A,'VU-6060-4P3CCT'!I1,亿数通产品表现!$D:$D,'VU-6060-4P3CCT'!$A$2)</f>
        <v>0</v>
      </c>
      <c r="J52" s="9">
        <f>SUMIFS(亿数通产品表现!$P:$P,亿数通产品表现!$A:$A,'VU-6060-4P3CCT'!J1,亿数通产品表现!$D:$D,'VU-6060-4P3CCT'!$A$2)</f>
        <v>0</v>
      </c>
      <c r="K52" s="9">
        <f>SUMIFS(亿数通产品表现!$P:$P,亿数通产品表现!$A:$A,'VU-6060-4P3CCT'!K1,亿数通产品表现!$D:$D,'VU-6060-4P3CCT'!$A$2)</f>
        <v>0</v>
      </c>
      <c r="L52" s="9">
        <f>SUMIFS(亿数通产品表现!$P:$P,亿数通产品表现!$A:$A,'VU-6060-4P3CCT'!L1,亿数通产品表现!$D:$D,'VU-6060-4P3CCT'!$A$2)</f>
        <v>0</v>
      </c>
      <c r="M52" s="9">
        <f>SUMIFS(亿数通产品表现!$P:$P,亿数通产品表现!$A:$A,'VU-6060-4P3CCT'!M1,亿数通产品表现!$D:$D,'VU-6060-4P3CCT'!$A$2)</f>
        <v>0</v>
      </c>
      <c r="N52" s="9">
        <f>SUMIFS(亿数通产品表现!$P:$P,亿数通产品表现!$A:$A,'VU-6060-4P3CCT'!N1,亿数通产品表现!$D:$D,'VU-6060-4P3CCT'!$A$2)</f>
        <v>0</v>
      </c>
      <c r="O52" s="9">
        <f>SUMIFS(亿数通产品表现!$P:$P,亿数通产品表现!$A:$A,'VU-6060-4P3CCT'!O1,亿数通产品表现!$D:$D,'VU-6060-4P3CCT'!$A$2)</f>
        <v>0</v>
      </c>
      <c r="P52" s="9">
        <f>SUMIFS(亿数通产品表现!$P:$P,亿数通产品表现!$A:$A,'VU-6060-4P3CCT'!P1,亿数通产品表现!$D:$D,'VU-6060-4P3CCT'!$A$2)</f>
        <v>0</v>
      </c>
      <c r="Q52" s="9">
        <f>SUMIFS(亿数通产品表现!$P:$P,亿数通产品表现!$A:$A,'VU-6060-4P3CCT'!Q1,亿数通产品表现!$D:$D,'VU-6060-4P3CCT'!$A$2)</f>
        <v>0</v>
      </c>
      <c r="R52" s="9">
        <f>SUMIFS(亿数通产品表现!$P:$P,亿数通产品表现!$A:$A,'VU-6060-4P3CCT'!R1,亿数通产品表现!$D:$D,'VU-6060-4P3CCT'!$A$2)</f>
        <v>0</v>
      </c>
      <c r="S52" s="9">
        <f>SUMIFS(亿数通产品表现!$P:$P,亿数通产品表现!$A:$A,'VU-6060-4P3CCT'!S1,亿数通产品表现!$D:$D,'VU-6060-4P3CCT'!$A$2)</f>
        <v>0</v>
      </c>
      <c r="T52" s="9">
        <f>SUMIFS(亿数通产品表现!$P:$P,亿数通产品表现!$A:$A,'VU-6060-4P3CCT'!T1,亿数通产品表现!$D:$D,'VU-6060-4P3CCT'!$A$2)</f>
        <v>0</v>
      </c>
      <c r="U52" s="9">
        <f>SUMIFS(亿数通产品表现!$P:$P,亿数通产品表现!$A:$A,'VU-6060-4P3CCT'!U1,亿数通产品表现!$D:$D,'VU-6060-4P3CCT'!$A$2)</f>
        <v>0</v>
      </c>
      <c r="V52" s="9">
        <f>SUMIFS(亿数通产品表现!$P:$P,亿数通产品表现!$A:$A,'VU-6060-4P3CCT'!V1,亿数通产品表现!$D:$D,'VU-6060-4P3CCT'!$A$2)</f>
        <v>0</v>
      </c>
      <c r="W52" s="9">
        <f>SUMIFS(亿数通产品表现!$P:$P,亿数通产品表现!$A:$A,'VU-6060-4P3CCT'!W1,亿数通产品表现!$D:$D,'VU-6060-4P3CCT'!$A$2)</f>
        <v>0</v>
      </c>
      <c r="X52" s="9">
        <f>SUMIFS(亿数通产品表现!$P:$P,亿数通产品表现!$A:$A,'VU-6060-4P3CCT'!X1,亿数通产品表现!$D:$D,'VU-6060-4P3CCT'!$A$2)</f>
        <v>0</v>
      </c>
      <c r="Y52" s="9">
        <f>SUMIFS(亿数通产品表现!$P:$P,亿数通产品表现!$A:$A,'VU-6060-4P3CCT'!Y1,亿数通产品表现!$D:$D,'VU-6060-4P3CCT'!$A$2)</f>
        <v>0</v>
      </c>
      <c r="Z52" s="9">
        <f>SUMIFS(亿数通产品表现!$P:$P,亿数通产品表现!$A:$A,'VU-6060-4P3CCT'!Z1,亿数通产品表现!$D:$D,'VU-6060-4P3CCT'!$A$2)</f>
        <v>0</v>
      </c>
      <c r="AA52" s="9">
        <f>SUMIFS(亿数通产品表现!$P:$P,亿数通产品表现!$A:$A,'VU-6060-4P3CCT'!AA1,亿数通产品表现!$D:$D,'VU-6060-4P3CCT'!$A$2)</f>
        <v>0</v>
      </c>
      <c r="AB52" s="9">
        <f>SUMIFS(亿数通产品表现!$P:$P,亿数通产品表现!$A:$A,'VU-6060-4P3CCT'!AB1,亿数通产品表现!$D:$D,'VU-6060-4P3CCT'!$A$2)</f>
        <v>0</v>
      </c>
      <c r="AC52" s="9">
        <f>SUMIFS(亿数通产品表现!$P:$P,亿数通产品表现!$A:$A,'VU-6060-4P3CCT'!AC1,亿数通产品表现!$D:$D,'VU-6060-4P3CCT'!$A$2)</f>
        <v>0</v>
      </c>
      <c r="AD52" s="9">
        <f>SUMIFS(亿数通产品表现!$P:$P,亿数通产品表现!$A:$A,'VU-6060-4P3CCT'!AD1,亿数通产品表现!$D:$D,'VU-6060-4P3CCT'!$A$2)</f>
        <v>0</v>
      </c>
      <c r="AE52" s="9">
        <f>SUMIFS(亿数通产品表现!$P:$P,亿数通产品表现!$A:$A,'VU-6060-4P3CCT'!AE1,亿数通产品表现!$D:$D,'VU-6060-4P3CCT'!$A$2)</f>
        <v>0</v>
      </c>
      <c r="AF52" s="9">
        <f>SUMIFS(亿数通产品表现!$P:$P,亿数通产品表现!$A:$A,'VU-6060-4P3CCT'!AF1,亿数通产品表现!$D:$D,'VU-6060-4P3CCT'!$A$2)</f>
        <v>0</v>
      </c>
      <c r="AG52" s="9">
        <f>SUMIFS(亿数通产品表现!$P:$P,亿数通产品表现!$A:$A,'VU-6060-4P3CCT'!AG1,亿数通产品表现!$D:$D,'VU-6060-4P3CCT'!$A$2)</f>
        <v>0</v>
      </c>
      <c r="AH52" s="9">
        <f>SUMIFS(亿数通产品表现!$P:$P,亿数通产品表现!$A:$A,'VU-6060-4P3CCT'!AH1,亿数通产品表现!$D:$D,'VU-6060-4P3CCT'!$A$2)</f>
        <v>0</v>
      </c>
      <c r="AI52" s="9">
        <f>SUMIFS(亿数通产品表现!$P:$P,亿数通产品表现!$A:$A,'VU-6060-4P3CCT'!AI1,亿数通产品表现!$D:$D,'VU-6060-4P3CCT'!$A$2)</f>
        <v>0</v>
      </c>
      <c r="AJ52" s="9">
        <f>SUMIFS(亿数通产品表现!$P:$P,亿数通产品表现!$A:$A,'VU-6060-4P3CCT'!AJ1,亿数通产品表现!$D:$D,'VU-6060-4P3CCT'!$A$2)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SUMIFS(亿数通产品表现!$L:$L,亿数通产品表现!$A:$A,'VU-6060-4P3CCT'!F1,亿数通产品表现!$D:$D,'VU-6060-4P3CCT'!$A$2)</f>
        <v>0</v>
      </c>
      <c r="G53" s="9">
        <f>SUMIFS(亿数通产品表现!$L:$L,亿数通产品表现!$A:$A,'VU-6060-4P3CCT'!G1,亿数通产品表现!$D:$D,'VU-6060-4P3CCT'!$A$2)</f>
        <v>0</v>
      </c>
      <c r="H53" s="9">
        <f>SUMIFS(亿数通产品表现!$L:$L,亿数通产品表现!$A:$A,'VU-6060-4P3CCT'!H1,亿数通产品表现!$D:$D,'VU-6060-4P3CCT'!$A$2)</f>
        <v>0</v>
      </c>
      <c r="I53" s="9">
        <f>SUMIFS(亿数通产品表现!$L:$L,亿数通产品表现!$A:$A,'VU-6060-4P3CCT'!I1,亿数通产品表现!$D:$D,'VU-6060-4P3CCT'!$A$2)</f>
        <v>0</v>
      </c>
      <c r="J53" s="9">
        <f>SUMIFS(亿数通产品表现!$L:$L,亿数通产品表现!$A:$A,'VU-6060-4P3CCT'!J1,亿数通产品表现!$D:$D,'VU-6060-4P3CCT'!$A$2)</f>
        <v>0</v>
      </c>
      <c r="K53" s="9">
        <f>SUMIFS(亿数通产品表现!$L:$L,亿数通产品表现!$A:$A,'VU-6060-4P3CCT'!K1,亿数通产品表现!$D:$D,'VU-6060-4P3CCT'!$A$2)</f>
        <v>0</v>
      </c>
      <c r="L53" s="9">
        <f>SUMIFS(亿数通产品表现!$L:$L,亿数通产品表现!$A:$A,'VU-6060-4P3CCT'!L1,亿数通产品表现!$D:$D,'VU-6060-4P3CCT'!$A$2)</f>
        <v>0</v>
      </c>
      <c r="M53" s="9">
        <f>SUMIFS(亿数通产品表现!$L:$L,亿数通产品表现!$A:$A,'VU-6060-4P3CCT'!M1,亿数通产品表现!$D:$D,'VU-6060-4P3CCT'!$A$2)</f>
        <v>0</v>
      </c>
      <c r="N53" s="9">
        <f>SUMIFS(亿数通产品表现!$L:$L,亿数通产品表现!$A:$A,'VU-6060-4P3CCT'!N1,亿数通产品表现!$D:$D,'VU-6060-4P3CCT'!$A$2)</f>
        <v>0</v>
      </c>
      <c r="O53" s="9">
        <f>SUMIFS(亿数通产品表现!$L:$L,亿数通产品表现!$A:$A,'VU-6060-4P3CCT'!O1,亿数通产品表现!$D:$D,'VU-6060-4P3CCT'!$A$2)</f>
        <v>0</v>
      </c>
      <c r="P53" s="9">
        <f>SUMIFS(亿数通产品表现!$L:$L,亿数通产品表现!$A:$A,'VU-6060-4P3CCT'!P1,亿数通产品表现!$D:$D,'VU-6060-4P3CCT'!$A$2)</f>
        <v>0</v>
      </c>
      <c r="Q53" s="9">
        <f>SUMIFS(亿数通产品表现!$L:$L,亿数通产品表现!$A:$A,'VU-6060-4P3CCT'!Q1,亿数通产品表现!$D:$D,'VU-6060-4P3CCT'!$A$2)</f>
        <v>0</v>
      </c>
      <c r="R53" s="9">
        <f>SUMIFS(亿数通产品表现!$L:$L,亿数通产品表现!$A:$A,'VU-6060-4P3CCT'!R1,亿数通产品表现!$D:$D,'VU-6060-4P3CCT'!$A$2)</f>
        <v>0</v>
      </c>
      <c r="S53" s="9">
        <f>SUMIFS(亿数通产品表现!$L:$L,亿数通产品表现!$A:$A,'VU-6060-4P3CCT'!S1,亿数通产品表现!$D:$D,'VU-6060-4P3CCT'!$A$2)</f>
        <v>0</v>
      </c>
      <c r="T53" s="9">
        <f>SUMIFS(亿数通产品表现!$L:$L,亿数通产品表现!$A:$A,'VU-6060-4P3CCT'!T1,亿数通产品表现!$D:$D,'VU-6060-4P3CCT'!$A$2)</f>
        <v>0</v>
      </c>
      <c r="U53" s="9">
        <f>SUMIFS(亿数通产品表现!$L:$L,亿数通产品表现!$A:$A,'VU-6060-4P3CCT'!U1,亿数通产品表现!$D:$D,'VU-6060-4P3CCT'!$A$2)</f>
        <v>0</v>
      </c>
      <c r="V53" s="9">
        <f>SUMIFS(亿数通产品表现!$L:$L,亿数通产品表现!$A:$A,'VU-6060-4P3CCT'!V1,亿数通产品表现!$D:$D,'VU-6060-4P3CCT'!$A$2)</f>
        <v>0</v>
      </c>
      <c r="W53" s="9">
        <f>SUMIFS(亿数通产品表现!$L:$L,亿数通产品表现!$A:$A,'VU-6060-4P3CCT'!W1,亿数通产品表现!$D:$D,'VU-6060-4P3CCT'!$A$2)</f>
        <v>0</v>
      </c>
      <c r="X53" s="9">
        <f>SUMIFS(亿数通产品表现!$L:$L,亿数通产品表现!$A:$A,'VU-6060-4P3CCT'!X1,亿数通产品表现!$D:$D,'VU-6060-4P3CCT'!$A$2)</f>
        <v>0</v>
      </c>
      <c r="Y53" s="9">
        <f>SUMIFS(亿数通产品表现!$L:$L,亿数通产品表现!$A:$A,'VU-6060-4P3CCT'!Y1,亿数通产品表现!$D:$D,'VU-6060-4P3CCT'!$A$2)</f>
        <v>0</v>
      </c>
      <c r="Z53" s="9">
        <f>SUMIFS(亿数通产品表现!$L:$L,亿数通产品表现!$A:$A,'VU-6060-4P3CCT'!Z1,亿数通产品表现!$D:$D,'VU-6060-4P3CCT'!$A$2)</f>
        <v>0</v>
      </c>
      <c r="AA53" s="9">
        <f>SUMIFS(亿数通产品表现!$L:$L,亿数通产品表现!$A:$A,'VU-6060-4P3CCT'!AA1,亿数通产品表现!$D:$D,'VU-6060-4P3CCT'!$A$2)</f>
        <v>0</v>
      </c>
      <c r="AB53" s="9">
        <f>SUMIFS(亿数通产品表现!$L:$L,亿数通产品表现!$A:$A,'VU-6060-4P3CCT'!AB1,亿数通产品表现!$D:$D,'VU-6060-4P3CCT'!$A$2)</f>
        <v>0</v>
      </c>
      <c r="AC53" s="9">
        <f>SUMIFS(亿数通产品表现!$L:$L,亿数通产品表现!$A:$A,'VU-6060-4P3CCT'!AC1,亿数通产品表现!$D:$D,'VU-6060-4P3CCT'!$A$2)</f>
        <v>0</v>
      </c>
      <c r="AD53" s="9">
        <f>SUMIFS(亿数通产品表现!$L:$L,亿数通产品表现!$A:$A,'VU-6060-4P3CCT'!AD1,亿数通产品表现!$D:$D,'VU-6060-4P3CCT'!$A$2)</f>
        <v>0</v>
      </c>
      <c r="AE53" s="9">
        <f>SUMIFS(亿数通产品表现!$L:$L,亿数通产品表现!$A:$A,'VU-6060-4P3CCT'!AE1,亿数通产品表现!$D:$D,'VU-6060-4P3CCT'!$A$2)</f>
        <v>0</v>
      </c>
      <c r="AF53" s="9">
        <f>SUMIFS(亿数通产品表现!$L:$L,亿数通产品表现!$A:$A,'VU-6060-4P3CCT'!AF1,亿数通产品表现!$D:$D,'VU-6060-4P3CCT'!$A$2)</f>
        <v>0</v>
      </c>
      <c r="AG53" s="9">
        <f>SUMIFS(亿数通产品表现!$L:$L,亿数通产品表现!$A:$A,'VU-6060-4P3CCT'!AG1,亿数通产品表现!$D:$D,'VU-6060-4P3CCT'!$A$2)</f>
        <v>0</v>
      </c>
      <c r="AH53" s="9">
        <f>SUMIFS(亿数通产品表现!$L:$L,亿数通产品表现!$A:$A,'VU-6060-4P3CCT'!AH1,亿数通产品表现!$D:$D,'VU-6060-4P3CCT'!$A$2)</f>
        <v>0</v>
      </c>
      <c r="AI53" s="9">
        <f>SUMIFS(亿数通产品表现!$L:$L,亿数通产品表现!$A:$A,'VU-6060-4P3CCT'!AI1,亿数通产品表现!$D:$D,'VU-6060-4P3CCT'!$A$2)</f>
        <v>0</v>
      </c>
      <c r="AJ53" s="9">
        <f>SUMIFS(亿数通产品表现!$L:$L,亿数通产品表现!$A:$A,'VU-6060-4P3CCT'!AJ1,亿数通产品表现!$D:$D,'VU-6060-4P3CCT'!$A$2)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SUMIFS(亿数通产品表现!$Q:$Q,亿数通产品表现!$A:$A,'VU-6060-4P3CCT'!F1,亿数通产品表现!$D:$D,'VU-6060-4P3CCT'!$A$2)</f>
        <v>0</v>
      </c>
      <c r="G54" s="9">
        <f>SUMIFS(亿数通产品表现!$Q:$Q,亿数通产品表现!$A:$A,'VU-6060-4P3CCT'!G1,亿数通产品表现!$D:$D,'VU-6060-4P3CCT'!$A$2)</f>
        <v>0</v>
      </c>
      <c r="H54" s="9">
        <f>SUMIFS(亿数通产品表现!$Q:$Q,亿数通产品表现!$A:$A,'VU-6060-4P3CCT'!H1,亿数通产品表现!$D:$D,'VU-6060-4P3CCT'!$A$2)</f>
        <v>0</v>
      </c>
      <c r="I54" s="9">
        <f>SUMIFS(亿数通产品表现!$Q:$Q,亿数通产品表现!$A:$A,'VU-6060-4P3CCT'!I1,亿数通产品表现!$D:$D,'VU-6060-4P3CCT'!$A$2)</f>
        <v>0</v>
      </c>
      <c r="J54" s="9">
        <f>SUMIFS(亿数通产品表现!$Q:$Q,亿数通产品表现!$A:$A,'VU-6060-4P3CCT'!J1,亿数通产品表现!$D:$D,'VU-6060-4P3CCT'!$A$2)</f>
        <v>0</v>
      </c>
      <c r="K54" s="9">
        <f>SUMIFS(亿数通产品表现!$Q:$Q,亿数通产品表现!$A:$A,'VU-6060-4P3CCT'!K1,亿数通产品表现!$D:$D,'VU-6060-4P3CCT'!$A$2)</f>
        <v>0</v>
      </c>
      <c r="L54" s="9">
        <f>SUMIFS(亿数通产品表现!$Q:$Q,亿数通产品表现!$A:$A,'VU-6060-4P3CCT'!L1,亿数通产品表现!$D:$D,'VU-6060-4P3CCT'!$A$2)</f>
        <v>0</v>
      </c>
      <c r="M54" s="9">
        <f>SUMIFS(亿数通产品表现!$Q:$Q,亿数通产品表现!$A:$A,'VU-6060-4P3CCT'!M1,亿数通产品表现!$D:$D,'VU-6060-4P3CCT'!$A$2)</f>
        <v>0</v>
      </c>
      <c r="N54" s="9">
        <f>SUMIFS(亿数通产品表现!$Q:$Q,亿数通产品表现!$A:$A,'VU-6060-4P3CCT'!N1,亿数通产品表现!$D:$D,'VU-6060-4P3CCT'!$A$2)</f>
        <v>0</v>
      </c>
      <c r="O54" s="9">
        <f>SUMIFS(亿数通产品表现!$Q:$Q,亿数通产品表现!$A:$A,'VU-6060-4P3CCT'!O1,亿数通产品表现!$D:$D,'VU-6060-4P3CCT'!$A$2)</f>
        <v>0</v>
      </c>
      <c r="P54" s="9">
        <f>SUMIFS(亿数通产品表现!$Q:$Q,亿数通产品表现!$A:$A,'VU-6060-4P3CCT'!P1,亿数通产品表现!$D:$D,'VU-6060-4P3CCT'!$A$2)</f>
        <v>0</v>
      </c>
      <c r="Q54" s="9">
        <f>SUMIFS(亿数通产品表现!$Q:$Q,亿数通产品表现!$A:$A,'VU-6060-4P3CCT'!Q1,亿数通产品表现!$D:$D,'VU-6060-4P3CCT'!$A$2)</f>
        <v>0</v>
      </c>
      <c r="R54" s="9">
        <f>SUMIFS(亿数通产品表现!$Q:$Q,亿数通产品表现!$A:$A,'VU-6060-4P3CCT'!R1,亿数通产品表现!$D:$D,'VU-6060-4P3CCT'!$A$2)</f>
        <v>0</v>
      </c>
      <c r="S54" s="9">
        <f>SUMIFS(亿数通产品表现!$Q:$Q,亿数通产品表现!$A:$A,'VU-6060-4P3CCT'!S1,亿数通产品表现!$D:$D,'VU-6060-4P3CCT'!$A$2)</f>
        <v>0</v>
      </c>
      <c r="T54" s="9">
        <f>SUMIFS(亿数通产品表现!$Q:$Q,亿数通产品表现!$A:$A,'VU-6060-4P3CCT'!T1,亿数通产品表现!$D:$D,'VU-6060-4P3CCT'!$A$2)</f>
        <v>0</v>
      </c>
      <c r="U54" s="9">
        <f>SUMIFS(亿数通产品表现!$Q:$Q,亿数通产品表现!$A:$A,'VU-6060-4P3CCT'!U1,亿数通产品表现!$D:$D,'VU-6060-4P3CCT'!$A$2)</f>
        <v>0</v>
      </c>
      <c r="V54" s="9">
        <f>SUMIFS(亿数通产品表现!$Q:$Q,亿数通产品表现!$A:$A,'VU-6060-4P3CCT'!V1,亿数通产品表现!$D:$D,'VU-6060-4P3CCT'!$A$2)</f>
        <v>0</v>
      </c>
      <c r="W54" s="9">
        <f>SUMIFS(亿数通产品表现!$Q:$Q,亿数通产品表现!$A:$A,'VU-6060-4P3CCT'!W1,亿数通产品表现!$D:$D,'VU-6060-4P3CCT'!$A$2)</f>
        <v>0</v>
      </c>
      <c r="X54" s="9">
        <f>SUMIFS(亿数通产品表现!$Q:$Q,亿数通产品表现!$A:$A,'VU-6060-4P3CCT'!X1,亿数通产品表现!$D:$D,'VU-6060-4P3CCT'!$A$2)</f>
        <v>0</v>
      </c>
      <c r="Y54" s="9">
        <f>SUMIFS(亿数通产品表现!$Q:$Q,亿数通产品表现!$A:$A,'VU-6060-4P3CCT'!Y1,亿数通产品表现!$D:$D,'VU-6060-4P3CCT'!$A$2)</f>
        <v>0</v>
      </c>
      <c r="Z54" s="9">
        <f>SUMIFS(亿数通产品表现!$Q:$Q,亿数通产品表现!$A:$A,'VU-6060-4P3CCT'!Z1,亿数通产品表现!$D:$D,'VU-6060-4P3CCT'!$A$2)</f>
        <v>0</v>
      </c>
      <c r="AA54" s="9">
        <f>SUMIFS(亿数通产品表现!$Q:$Q,亿数通产品表现!$A:$A,'VU-6060-4P3CCT'!AA1,亿数通产品表现!$D:$D,'VU-6060-4P3CCT'!$A$2)</f>
        <v>0</v>
      </c>
      <c r="AB54" s="9">
        <f>SUMIFS(亿数通产品表现!$Q:$Q,亿数通产品表现!$A:$A,'VU-6060-4P3CCT'!AB1,亿数通产品表现!$D:$D,'VU-6060-4P3CCT'!$A$2)</f>
        <v>0</v>
      </c>
      <c r="AC54" s="9">
        <f>SUMIFS(亿数通产品表现!$Q:$Q,亿数通产品表现!$A:$A,'VU-6060-4P3CCT'!AC1,亿数通产品表现!$D:$D,'VU-6060-4P3CCT'!$A$2)</f>
        <v>0</v>
      </c>
      <c r="AD54" s="9">
        <f>SUMIFS(亿数通产品表现!$Q:$Q,亿数通产品表现!$A:$A,'VU-6060-4P3CCT'!AD1,亿数通产品表现!$D:$D,'VU-6060-4P3CCT'!$A$2)</f>
        <v>0</v>
      </c>
      <c r="AE54" s="9">
        <f>SUMIFS(亿数通产品表现!$Q:$Q,亿数通产品表现!$A:$A,'VU-6060-4P3CCT'!AE1,亿数通产品表现!$D:$D,'VU-6060-4P3CCT'!$A$2)</f>
        <v>0</v>
      </c>
      <c r="AF54" s="9">
        <f>SUMIFS(亿数通产品表现!$Q:$Q,亿数通产品表现!$A:$A,'VU-6060-4P3CCT'!AF1,亿数通产品表现!$D:$D,'VU-6060-4P3CCT'!$A$2)</f>
        <v>0</v>
      </c>
      <c r="AG54" s="9">
        <f>SUMIFS(亿数通产品表现!$Q:$Q,亿数通产品表现!$A:$A,'VU-6060-4P3CCT'!AG1,亿数通产品表现!$D:$D,'VU-6060-4P3CCT'!$A$2)</f>
        <v>0</v>
      </c>
      <c r="AH54" s="9">
        <f>SUMIFS(亿数通产品表现!$Q:$Q,亿数通产品表现!$A:$A,'VU-6060-4P3CCT'!AH1,亿数通产品表现!$D:$D,'VU-6060-4P3CCT'!$A$2)</f>
        <v>0</v>
      </c>
      <c r="AI54" s="9">
        <f>SUMIFS(亿数通产品表现!$Q:$Q,亿数通产品表现!$A:$A,'VU-6060-4P3CCT'!AI1,亿数通产品表现!$D:$D,'VU-6060-4P3CCT'!$A$2)</f>
        <v>0</v>
      </c>
      <c r="AJ54" s="9">
        <f>SUMIFS(亿数通产品表现!$Q:$Q,亿数通产品表现!$A:$A,'VU-6060-4P3CCT'!AJ1,亿数通产品表现!$D:$D,'VU-6060-4P3CCT'!$A$2)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SUMIFS(亿数通广告日报!$272:$272,亿数通广告日报!$1:$1,'VU-6060-4P3CCT'!F1)</f>
        <v>0</v>
      </c>
      <c r="G56" s="9">
        <f>SUMIFS(亿数通广告日报!$272:$272,亿数通广告日报!$1:$1,'VU-6060-4P3CCT'!G1)</f>
        <v>0</v>
      </c>
      <c r="H56" s="9">
        <f>SUMIFS(亿数通广告日报!$272:$272,亿数通广告日报!$1:$1,'VU-6060-4P3CCT'!H1)</f>
        <v>0</v>
      </c>
      <c r="I56" s="9">
        <f>SUMIFS(亿数通广告日报!$272:$272,亿数通广告日报!$1:$1,'VU-6060-4P3CCT'!I1)</f>
        <v>0</v>
      </c>
      <c r="J56" s="9">
        <f>SUMIFS(亿数通广告日报!$272:$272,亿数通广告日报!$1:$1,'VU-6060-4P3CCT'!J1)</f>
        <v>0</v>
      </c>
      <c r="K56" s="9">
        <f>SUMIFS(亿数通广告日报!$272:$272,亿数通广告日报!$1:$1,'VU-6060-4P3CCT'!K1)</f>
        <v>0</v>
      </c>
      <c r="L56" s="9">
        <f>SUMIFS(亿数通广告日报!$272:$272,亿数通广告日报!$1:$1,'VU-6060-4P3CCT'!L1)</f>
        <v>0</v>
      </c>
      <c r="M56" s="9">
        <f>SUMIFS(亿数通广告日报!$272:$272,亿数通广告日报!$1:$1,'VU-6060-4P3CCT'!M1)</f>
        <v>0</v>
      </c>
      <c r="N56" s="9">
        <f>SUMIFS(亿数通广告日报!$272:$272,亿数通广告日报!$1:$1,'VU-6060-4P3CCT'!N1)</f>
        <v>0</v>
      </c>
      <c r="O56" s="9">
        <f>SUMIFS(亿数通广告日报!$272:$272,亿数通广告日报!$1:$1,'VU-6060-4P3CCT'!O1)</f>
        <v>0</v>
      </c>
      <c r="P56" s="9">
        <f>SUMIFS(亿数通广告日报!$272:$272,亿数通广告日报!$1:$1,'VU-6060-4P3CCT'!P1)</f>
        <v>0</v>
      </c>
      <c r="Q56" s="9">
        <f>SUMIFS(亿数通广告日报!$272:$272,亿数通广告日报!$1:$1,'VU-6060-4P3CCT'!Q1)</f>
        <v>0</v>
      </c>
      <c r="R56" s="9">
        <f>SUMIFS(亿数通广告日报!$272:$272,亿数通广告日报!$1:$1,'VU-6060-4P3CCT'!R1)</f>
        <v>0</v>
      </c>
      <c r="S56" s="9">
        <f>SUMIFS(亿数通广告日报!$272:$272,亿数通广告日报!$1:$1,'VU-6060-4P3CCT'!S1)</f>
        <v>0</v>
      </c>
      <c r="T56" s="9">
        <f>SUMIFS(亿数通广告日报!$272:$272,亿数通广告日报!$1:$1,'VU-6060-4P3CCT'!T1)</f>
        <v>0</v>
      </c>
      <c r="U56" s="9">
        <f>SUMIFS(亿数通广告日报!$272:$272,亿数通广告日报!$1:$1,'VU-6060-4P3CCT'!U1)</f>
        <v>0</v>
      </c>
      <c r="V56" s="9">
        <f>SUMIFS(亿数通广告日报!$272:$272,亿数通广告日报!$1:$1,'VU-6060-4P3CCT'!V1)</f>
        <v>0</v>
      </c>
      <c r="W56" s="9">
        <f>SUMIFS(亿数通广告日报!$272:$272,亿数通广告日报!$1:$1,'VU-6060-4P3CCT'!W1)</f>
        <v>0</v>
      </c>
      <c r="X56" s="9">
        <f>SUMIFS(亿数通广告日报!$272:$272,亿数通广告日报!$1:$1,'VU-6060-4P3CCT'!X1)</f>
        <v>0</v>
      </c>
      <c r="Y56" s="9">
        <f>SUMIFS(亿数通广告日报!$272:$272,亿数通广告日报!$1:$1,'VU-6060-4P3CCT'!Y1)</f>
        <v>0</v>
      </c>
      <c r="Z56" s="9">
        <f>SUMIFS(亿数通广告日报!$272:$272,亿数通广告日报!$1:$1,'VU-6060-4P3CCT'!Z1)</f>
        <v>0</v>
      </c>
      <c r="AA56" s="9">
        <f>SUMIFS(亿数通广告日报!$272:$272,亿数通广告日报!$1:$1,'VU-6060-4P3CCT'!AA1)</f>
        <v>0</v>
      </c>
      <c r="AB56" s="9">
        <f>SUMIFS(亿数通广告日报!$272:$272,亿数通广告日报!$1:$1,'VU-6060-4P3CCT'!AB1)</f>
        <v>0</v>
      </c>
      <c r="AC56" s="9">
        <f>SUMIFS(亿数通广告日报!$272:$272,亿数通广告日报!$1:$1,'VU-6060-4P3CCT'!AC1)</f>
        <v>0</v>
      </c>
      <c r="AD56" s="9">
        <f>SUMIFS(亿数通广告日报!$272:$272,亿数通广告日报!$1:$1,'VU-6060-4P3CCT'!AD1)</f>
        <v>0</v>
      </c>
      <c r="AE56" s="9">
        <f>SUMIFS(亿数通广告日报!$272:$272,亿数通广告日报!$1:$1,'VU-6060-4P3CCT'!AE1)</f>
        <v>0</v>
      </c>
      <c r="AF56" s="9">
        <f>SUMIFS(亿数通广告日报!$272:$272,亿数通广告日报!$1:$1,'VU-6060-4P3CCT'!AF1)</f>
        <v>0</v>
      </c>
      <c r="AG56" s="9">
        <f>SUMIFS(亿数通广告日报!$272:$272,亿数通广告日报!$1:$1,'VU-6060-4P3CCT'!AG1)</f>
        <v>0</v>
      </c>
      <c r="AH56" s="9">
        <f>SUMIFS(亿数通广告日报!$272:$272,亿数通广告日报!$1:$1,'VU-6060-4P3CCT'!AH1)</f>
        <v>0</v>
      </c>
      <c r="AI56" s="9">
        <f>SUMIFS(亿数通广告日报!$272:$272,亿数通广告日报!$1:$1,'VU-6060-4P3CCT'!AI1)</f>
        <v>0</v>
      </c>
      <c r="AJ56" s="9">
        <f>SUMIFS(亿数通广告日报!$272:$272,亿数通广告日报!$1:$1,'VU-6060-4P3CCT'!AJ1)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SUMIFS(亿数通产品表现!$P:$P,亿数通产品表现!$A:$A,'VU-6060-4P3CCT'!F1,亿数通产品表现!$D:$D,$A$2)</f>
        <v>0</v>
      </c>
      <c r="G58" s="9">
        <f>SUMIFS(亿数通产品表现!$P:$P,亿数通产品表现!$A:$A,'VU-6060-4P3CCT'!G3,亿数通产品表现!$D:$D,$A$2)</f>
        <v>0</v>
      </c>
      <c r="H58" s="9">
        <f>SUMIFS(亿数通产品表现!$P:$P,亿数通产品表现!$A:$A,'VU-6060-4P3CCT'!H3,亿数通产品表现!$D:$D,$A$2)</f>
        <v>0</v>
      </c>
      <c r="I58" s="9">
        <f>SUMIFS(亿数通产品表现!$P:$P,亿数通产品表现!$A:$A,'VU-6060-4P3CCT'!I3,亿数通产品表现!$D:$D,$A$2)</f>
        <v>0</v>
      </c>
      <c r="J58" s="9">
        <f>SUMIFS(亿数通产品表现!$P:$P,亿数通产品表现!$A:$A,'VU-6060-4P3CCT'!J3,亿数通产品表现!$D:$D,$A$2)</f>
        <v>0</v>
      </c>
      <c r="K58" s="9">
        <f>SUMIFS(亿数通产品表现!$P:$P,亿数通产品表现!$A:$A,'VU-6060-4P3CCT'!K3,亿数通产品表现!$D:$D,$A$2)</f>
        <v>0</v>
      </c>
      <c r="L58" s="9">
        <f>SUMIFS(亿数通产品表现!$P:$P,亿数通产品表现!$A:$A,'VU-6060-4P3CCT'!L3,亿数通产品表现!$D:$D,$A$2)</f>
        <v>0</v>
      </c>
      <c r="M58" s="9">
        <f>SUMIFS(亿数通产品表现!$P:$P,亿数通产品表现!$A:$A,'VU-6060-4P3CCT'!M3,亿数通产品表现!$D:$D,$A$2)</f>
        <v>0</v>
      </c>
      <c r="N58" s="9">
        <f>SUMIFS(亿数通产品表现!$P:$P,亿数通产品表现!$A:$A,'VU-6060-4P3CCT'!N3,亿数通产品表现!$D:$D,$A$2)</f>
        <v>0</v>
      </c>
      <c r="O58" s="9">
        <f>SUMIFS(亿数通产品表现!$P:$P,亿数通产品表现!$A:$A,'VU-6060-4P3CCT'!O3,亿数通产品表现!$D:$D,$A$2)</f>
        <v>0</v>
      </c>
      <c r="P58" s="9">
        <f>SUMIFS(亿数通产品表现!$P:$P,亿数通产品表现!$A:$A,'VU-6060-4P3CCT'!P3,亿数通产品表现!$D:$D,$A$2)</f>
        <v>0</v>
      </c>
      <c r="Q58" s="9">
        <f>SUMIFS(亿数通产品表现!$P:$P,亿数通产品表现!$A:$A,'VU-6060-4P3CCT'!Q3,亿数通产品表现!$D:$D,$A$2)</f>
        <v>0</v>
      </c>
      <c r="R58" s="9">
        <f>SUMIFS(亿数通产品表现!$P:$P,亿数通产品表现!$A:$A,'VU-6060-4P3CCT'!R3,亿数通产品表现!$D:$D,$A$2)</f>
        <v>0</v>
      </c>
      <c r="S58" s="9">
        <f>SUMIFS(亿数通产品表现!$P:$P,亿数通产品表现!$A:$A,'VU-6060-4P3CCT'!S3,亿数通产品表现!$D:$D,$A$2)</f>
        <v>0</v>
      </c>
      <c r="T58" s="9">
        <f>SUMIFS(亿数通产品表现!$P:$P,亿数通产品表现!$A:$A,'VU-6060-4P3CCT'!T3,亿数通产品表现!$D:$D,$A$2)</f>
        <v>0</v>
      </c>
      <c r="U58" s="9">
        <f>SUMIFS(亿数通产品表现!$P:$P,亿数通产品表现!$A:$A,'VU-6060-4P3CCT'!U3,亿数通产品表现!$D:$D,$A$2)</f>
        <v>0</v>
      </c>
      <c r="V58" s="9">
        <f>SUMIFS(亿数通产品表现!$P:$P,亿数通产品表现!$A:$A,'VU-6060-4P3CCT'!V3,亿数通产品表现!$D:$D,$A$2)</f>
        <v>0</v>
      </c>
      <c r="W58" s="9">
        <f>SUMIFS(亿数通产品表现!$P:$P,亿数通产品表现!$A:$A,'VU-6060-4P3CCT'!W3,亿数通产品表现!$D:$D,$A$2)</f>
        <v>0</v>
      </c>
      <c r="X58" s="9">
        <f>SUMIFS(亿数通产品表现!$P:$P,亿数通产品表现!$A:$A,'VU-6060-4P3CCT'!X3,亿数通产品表现!$D:$D,$A$2)</f>
        <v>0</v>
      </c>
      <c r="Y58" s="9">
        <f>SUMIFS(亿数通产品表现!$P:$P,亿数通产品表现!$A:$A,'VU-6060-4P3CCT'!Y3,亿数通产品表现!$D:$D,$A$2)</f>
        <v>0</v>
      </c>
      <c r="Z58" s="9">
        <f>SUMIFS(亿数通产品表现!$P:$P,亿数通产品表现!$A:$A,'VU-6060-4P3CCT'!Z3,亿数通产品表现!$D:$D,$A$2)</f>
        <v>0</v>
      </c>
      <c r="AA58" s="9">
        <f>SUMIFS(亿数通产品表现!$P:$P,亿数通产品表现!$A:$A,'VU-6060-4P3CCT'!AA3,亿数通产品表现!$D:$D,$A$2)</f>
        <v>0</v>
      </c>
      <c r="AB58" s="9">
        <f>SUMIFS(亿数通产品表现!$P:$P,亿数通产品表现!$A:$A,'VU-6060-4P3CCT'!AB3,亿数通产品表现!$D:$D,$A$2)</f>
        <v>0</v>
      </c>
      <c r="AC58" s="9">
        <f>SUMIFS(亿数通产品表现!$P:$P,亿数通产品表现!$A:$A,'VU-6060-4P3CCT'!AC3,亿数通产品表现!$D:$D,$A$2)</f>
        <v>0</v>
      </c>
      <c r="AD58" s="9">
        <f>SUMIFS(亿数通产品表现!$P:$P,亿数通产品表现!$A:$A,'VU-6060-4P3CCT'!AD3,亿数通产品表现!$D:$D,$A$2)</f>
        <v>0</v>
      </c>
      <c r="AE58" s="9">
        <f>SUMIFS(亿数通产品表现!$P:$P,亿数通产品表现!$A:$A,'VU-6060-4P3CCT'!AE3,亿数通产品表现!$D:$D,$A$2)</f>
        <v>0</v>
      </c>
      <c r="AF58" s="9">
        <f>SUMIFS(亿数通产品表现!$P:$P,亿数通产品表现!$A:$A,'VU-6060-4P3CCT'!AF3,亿数通产品表现!$D:$D,$A$2)</f>
        <v>0</v>
      </c>
      <c r="AG58" s="9">
        <f>SUMIFS(亿数通产品表现!$P:$P,亿数通产品表现!$A:$A,'VU-6060-4P3CCT'!AG3,亿数通产品表现!$D:$D,$A$2)</f>
        <v>0</v>
      </c>
      <c r="AH58" s="9">
        <f>SUMIFS(亿数通产品表现!$P:$P,亿数通产品表现!$A:$A,'VU-6060-4P3CCT'!AH3,亿数通产品表现!$D:$D,$A$2)</f>
        <v>0</v>
      </c>
      <c r="AI58" s="9">
        <f>SUMIFS(亿数通产品表现!$P:$P,亿数通产品表现!$A:$A,'VU-6060-4P3CCT'!AI3,亿数通产品表现!$D:$D,$A$2)</f>
        <v>0</v>
      </c>
      <c r="AJ58" s="9">
        <f>SUMIFS(亿数通产品表现!$P:$P,亿数通产品表现!$A:$A,'VU-6060-4P3CCT'!AJ3,亿数通产品表现!$D:$D,$A$2)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9" t="s">
        <v>63</v>
      </c>
      <c r="F59" s="9">
        <f>SUMIFS(领星产品表现!$P:$P,领星产品表现!$A:$A,'VU-6060-4P3CCT'!F1,领星产品表现!$B:$B,'VU-6060-4P3CCT'!$A$2)</f>
        <v>0</v>
      </c>
      <c r="G59" s="9">
        <f>SUMIFS(领星产品表现!$P:$P,领星产品表现!$A:$A,'VU-6060-4P3CCT'!G1,领星产品表现!$B:$B,'VU-6060-4P3CCT'!$A$2)</f>
        <v>0</v>
      </c>
      <c r="H59" s="9">
        <f>SUMIFS(领星产品表现!$P:$P,领星产品表现!$A:$A,'VU-6060-4P3CCT'!H1,领星产品表现!$B:$B,'VU-6060-4P3CCT'!$A$2)</f>
        <v>0</v>
      </c>
      <c r="I59" s="9">
        <f>SUMIFS(领星产品表现!$P:$P,领星产品表现!$A:$A,'VU-6060-4P3CCT'!I1,领星产品表现!$B:$B,'VU-6060-4P3CCT'!$A$2)</f>
        <v>0</v>
      </c>
      <c r="J59" s="9">
        <f>SUMIFS(领星产品表现!$P:$P,领星产品表现!$A:$A,'VU-6060-4P3CCT'!J1,领星产品表现!$B:$B,'VU-6060-4P3CCT'!$A$2)</f>
        <v>0</v>
      </c>
      <c r="K59" s="9">
        <f>SUMIFS(领星产品表现!$P:$P,领星产品表现!$A:$A,'VU-6060-4P3CCT'!K1,领星产品表现!$B:$B,'VU-6060-4P3CCT'!$A$2)</f>
        <v>0</v>
      </c>
      <c r="L59" s="9">
        <f>SUMIFS(领星产品表现!$P:$P,领星产品表现!$A:$A,'VU-6060-4P3CCT'!L1,领星产品表现!$B:$B,'VU-6060-4P3CCT'!$A$2)</f>
        <v>0</v>
      </c>
      <c r="M59" s="9">
        <f>SUMIFS(领星产品表现!$P:$P,领星产品表现!$A:$A,'VU-6060-4P3CCT'!M1,领星产品表现!$B:$B,'VU-6060-4P3CCT'!$A$2)</f>
        <v>0</v>
      </c>
      <c r="N59" s="9">
        <f>SUMIFS(领星产品表现!$P:$P,领星产品表现!$A:$A,'VU-6060-4P3CCT'!N1,领星产品表现!$B:$B,'VU-6060-4P3CCT'!$A$2)</f>
        <v>0</v>
      </c>
      <c r="O59" s="9">
        <f>SUMIFS(领星产品表现!$P:$P,领星产品表现!$A:$A,'VU-6060-4P3CCT'!O1,领星产品表现!$B:$B,'VU-6060-4P3CCT'!$A$2)</f>
        <v>0</v>
      </c>
      <c r="P59" s="9">
        <f>SUMIFS(领星产品表现!$P:$P,领星产品表现!$A:$A,'VU-6060-4P3CCT'!P1,领星产品表现!$B:$B,'VU-6060-4P3CCT'!$A$2)</f>
        <v>0</v>
      </c>
      <c r="Q59" s="9">
        <f>SUMIFS(领星产品表现!$P:$P,领星产品表现!$A:$A,'VU-6060-4P3CCT'!Q1,领星产品表现!$B:$B,'VU-6060-4P3CCT'!$A$2)</f>
        <v>0</v>
      </c>
      <c r="R59" s="9">
        <f>SUMIFS(领星产品表现!$P:$P,领星产品表现!$A:$A,'VU-6060-4P3CCT'!R1,领星产品表现!$B:$B,'VU-6060-4P3CCT'!$A$2)</f>
        <v>0</v>
      </c>
      <c r="S59" s="9">
        <f>SUMIFS(领星产品表现!$P:$P,领星产品表现!$A:$A,'VU-6060-4P3CCT'!S1,领星产品表现!$B:$B,'VU-6060-4P3CCT'!$A$2)</f>
        <v>0</v>
      </c>
      <c r="T59" s="9">
        <f>SUMIFS(领星产品表现!$P:$P,领星产品表现!$A:$A,'VU-6060-4P3CCT'!T1,领星产品表现!$B:$B,'VU-6060-4P3CCT'!$A$2)</f>
        <v>0</v>
      </c>
      <c r="U59" s="9">
        <f>SUMIFS(领星产品表现!$P:$P,领星产品表现!$A:$A,'VU-6060-4P3CCT'!U1,领星产品表现!$B:$B,'VU-6060-4P3CCT'!$A$2)</f>
        <v>0</v>
      </c>
      <c r="V59" s="9">
        <f>SUMIFS(领星产品表现!$P:$P,领星产品表现!$A:$A,'VU-6060-4P3CCT'!V1,领星产品表现!$B:$B,'VU-6060-4P3CCT'!$A$2)</f>
        <v>0</v>
      </c>
      <c r="W59" s="9">
        <f>SUMIFS(领星产品表现!$P:$P,领星产品表现!$A:$A,'VU-6060-4P3CCT'!W1,领星产品表现!$B:$B,'VU-6060-4P3CCT'!$A$2)</f>
        <v>0</v>
      </c>
      <c r="X59" s="9">
        <f>SUMIFS(领星产品表现!$P:$P,领星产品表现!$A:$A,'VU-6060-4P3CCT'!X1,领星产品表现!$B:$B,'VU-6060-4P3CCT'!$A$2)</f>
        <v>0</v>
      </c>
      <c r="Y59" s="9">
        <f>SUMIFS(领星产品表现!$P:$P,领星产品表现!$A:$A,'VU-6060-4P3CCT'!Y1,领星产品表现!$B:$B,'VU-6060-4P3CCT'!$A$2)</f>
        <v>0</v>
      </c>
      <c r="Z59" s="9">
        <f>SUMIFS(领星产品表现!$P:$P,领星产品表现!$A:$A,'VU-6060-4P3CCT'!Z1,领星产品表现!$B:$B,'VU-6060-4P3CCT'!$A$2)</f>
        <v>0</v>
      </c>
      <c r="AA59" s="9">
        <f>SUMIFS(领星产品表现!$P:$P,领星产品表现!$A:$A,'VU-6060-4P3CCT'!AA1,领星产品表现!$B:$B,'VU-6060-4P3CCT'!$A$2)</f>
        <v>0</v>
      </c>
      <c r="AB59" s="9">
        <f>SUMIFS(领星产品表现!$P:$P,领星产品表现!$A:$A,'VU-6060-4P3CCT'!AB1,领星产品表现!$B:$B,'VU-6060-4P3CCT'!$A$2)</f>
        <v>0</v>
      </c>
      <c r="AC59" s="9">
        <f>SUMIFS(领星产品表现!$P:$P,领星产品表现!$A:$A,'VU-6060-4P3CCT'!AC1,领星产品表现!$B:$B,'VU-6060-4P3CCT'!$A$2)</f>
        <v>0</v>
      </c>
      <c r="AD59" s="9">
        <f>SUMIFS(领星产品表现!$P:$P,领星产品表现!$A:$A,'VU-6060-4P3CCT'!AD1,领星产品表现!$B:$B,'VU-6060-4P3CCT'!$A$2)</f>
        <v>0</v>
      </c>
      <c r="AE59" s="9">
        <f>SUMIFS(领星产品表现!$P:$P,领星产品表现!$A:$A,'VU-6060-4P3CCT'!AE1,领星产品表现!$B:$B,'VU-6060-4P3CCT'!$A$2)</f>
        <v>0</v>
      </c>
      <c r="AF59" s="9">
        <f>SUMIFS(领星产品表现!$P:$P,领星产品表现!$A:$A,'VU-6060-4P3CCT'!AF1,领星产品表现!$B:$B,'VU-6060-4P3CCT'!$A$2)</f>
        <v>0</v>
      </c>
      <c r="AG59" s="9">
        <f>SUMIFS(领星产品表现!$P:$P,领星产品表现!$A:$A,'VU-6060-4P3CCT'!AG1,领星产品表现!$B:$B,'VU-6060-4P3CCT'!$A$2)</f>
        <v>0</v>
      </c>
      <c r="AH59" s="9">
        <f>SUMIFS(领星产品表现!$P:$P,领星产品表现!$A:$A,'VU-6060-4P3CCT'!AH1,领星产品表现!$B:$B,'VU-6060-4P3CCT'!$A$2)</f>
        <v>0</v>
      </c>
      <c r="AI59" s="9">
        <f>SUMIFS(领星产品表现!$P:$P,领星产品表现!$A:$A,'VU-6060-4P3CCT'!AI1,领星产品表现!$B:$B,'VU-6060-4P3CCT'!$A$2)</f>
        <v>0</v>
      </c>
      <c r="AJ59" s="9">
        <f>SUMIFS(领星产品表现!$P:$P,领星产品表现!$A:$A,'VU-6060-4P3CCT'!AJ1,领星产品表现!$B:$B,'VU-6060-4P3CCT'!$A$2)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4" priority="1" operator="lessThanOrEqual">
      <formula>4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C1" sqref="C1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f>'VU-60120-4P3CCT'!F1</f>
        <v>44805</v>
      </c>
      <c r="G1" s="6">
        <f>'VU-60120-4P3CCT'!G1</f>
        <v>44806</v>
      </c>
      <c r="H1" s="6">
        <f>'VU-60120-4P3CCT'!H1</f>
        <v>44807</v>
      </c>
      <c r="I1" s="6">
        <f>'VU-60120-4P3CCT'!I1</f>
        <v>44808</v>
      </c>
      <c r="J1" s="6">
        <f>'VU-60120-4P3CCT'!J1</f>
        <v>44809</v>
      </c>
      <c r="K1" s="6">
        <f>'VU-60120-4P3CCT'!K1</f>
        <v>44810</v>
      </c>
      <c r="L1" s="6">
        <f>'VU-60120-4P3CCT'!L1</f>
        <v>44811</v>
      </c>
      <c r="M1" s="6">
        <f>'VU-60120-4P3CCT'!M1</f>
        <v>44812</v>
      </c>
      <c r="N1" s="6">
        <f>'VU-60120-4P3CCT'!N1</f>
        <v>44813</v>
      </c>
      <c r="O1" s="6">
        <f>'VU-60120-4P3CCT'!O1</f>
        <v>44814</v>
      </c>
      <c r="P1" s="6">
        <f>'VU-60120-4P3CCT'!P1</f>
        <v>44815</v>
      </c>
      <c r="Q1" s="6">
        <f>'VU-60120-4P3CCT'!Q1</f>
        <v>44816</v>
      </c>
      <c r="R1" s="6">
        <f>'VU-60120-4P3CCT'!R1</f>
        <v>44817</v>
      </c>
      <c r="S1" s="6">
        <f>'VU-60120-4P3CCT'!S1</f>
        <v>44818</v>
      </c>
      <c r="T1" s="6">
        <f>'VU-60120-4P3CCT'!T1</f>
        <v>44819</v>
      </c>
      <c r="U1" s="6">
        <f>'VU-60120-4P3CCT'!U1</f>
        <v>44820</v>
      </c>
      <c r="V1" s="6">
        <f>'VU-60120-4P3CCT'!V1</f>
        <v>44821</v>
      </c>
      <c r="W1" s="6">
        <f>'VU-60120-4P3CCT'!W1</f>
        <v>44822</v>
      </c>
      <c r="X1" s="6">
        <f>'VU-60120-4P3CCT'!X1</f>
        <v>44823</v>
      </c>
      <c r="Y1" s="6">
        <f>'VU-60120-4P3CCT'!Y1</f>
        <v>44824</v>
      </c>
      <c r="Z1" s="6">
        <f>'VU-60120-4P3CCT'!Z1</f>
        <v>44825</v>
      </c>
      <c r="AA1" s="6">
        <f>'VU-60120-4P3CCT'!AA1</f>
        <v>44826</v>
      </c>
      <c r="AB1" s="6">
        <f>'VU-60120-4P3CCT'!AB1</f>
        <v>44827</v>
      </c>
      <c r="AC1" s="6">
        <f>'VU-60120-4P3CCT'!AC1</f>
        <v>44828</v>
      </c>
      <c r="AD1" s="6">
        <f>'VU-60120-4P3CCT'!AD1</f>
        <v>44829</v>
      </c>
      <c r="AE1" s="6">
        <f>'VU-60120-4P3CCT'!AE1</f>
        <v>44830</v>
      </c>
      <c r="AF1" s="6">
        <f>'VU-60120-4P3CCT'!AF1</f>
        <v>44831</v>
      </c>
      <c r="AG1" s="6">
        <f>'VU-60120-4P3CCT'!AG1</f>
        <v>44832</v>
      </c>
      <c r="AH1" s="6">
        <f>'VU-60120-4P3CCT'!AH1</f>
        <v>44833</v>
      </c>
      <c r="AI1" s="6">
        <f>'VU-60120-4P3CCT'!AI1</f>
        <v>44834</v>
      </c>
      <c r="AJ1" s="6"/>
    </row>
    <row r="2" ht="19" customHeight="1" spans="1:36" x14ac:dyDescent="0.25">
      <c r="A2" s="7" t="s">
        <v>72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11</v>
      </c>
      <c r="D3" s="4">
        <f>SUM(Q3:W3)</f>
        <v>6</v>
      </c>
      <c r="E3" s="9">
        <f>SUM(F3:AJ3)</f>
        <v>17</v>
      </c>
      <c r="F3" s="9">
        <f>SUMIFS(亿数通产品表现!$J:$J,亿数通产品表现!$A:$A,'HEH-SM1X4-2P'!F1,亿数通产品表现!$D:$D,'HEH-SM1X4-2P'!$A$2)</f>
        <v>0</v>
      </c>
      <c r="G3" s="9">
        <f>SUMIFS(亿数通产品表现!$J:$J,亿数通产品表现!$A:$A,'HEH-SM1X4-2P'!G1,亿数通产品表现!$D:$D,'HEH-SM1X4-2P'!$A$2)</f>
        <v>0</v>
      </c>
      <c r="H3" s="9">
        <f>SUMIFS(亿数通产品表现!$J:$J,亿数通产品表现!$A:$A,'HEH-SM1X4-2P'!H1,亿数通产品表现!$D:$D,'HEH-SM1X4-2P'!$A$2)</f>
        <v>0</v>
      </c>
      <c r="I3" s="9">
        <f>SUMIFS(亿数通产品表现!$J:$J,亿数通产品表现!$A:$A,'HEH-SM1X4-2P'!I1,亿数通产品表现!$D:$D,'HEH-SM1X4-2P'!$A$2)</f>
        <v>0</v>
      </c>
      <c r="J3" s="9">
        <f>SUMIFS(亿数通产品表现!$J:$J,亿数通产品表现!$A:$A,'HEH-SM1X4-2P'!J1,亿数通产品表现!$D:$D,'HEH-SM1X4-2P'!$A$2)</f>
        <v>0</v>
      </c>
      <c r="K3" s="9">
        <f>SUMIFS(亿数通产品表现!$J:$J,亿数通产品表现!$A:$A,'HEH-SM1X4-2P'!K1,亿数通产品表现!$D:$D,'HEH-SM1X4-2P'!$A$2)</f>
        <v>0</v>
      </c>
      <c r="L3" s="9">
        <f>SUMIFS(亿数通产品表现!$J:$J,亿数通产品表现!$A:$A,'HEH-SM1X4-2P'!L1,亿数通产品表现!$D:$D,'HEH-SM1X4-2P'!$A$2)</f>
        <v>0</v>
      </c>
      <c r="M3" s="9">
        <f>SUMIFS(亿数通产品表现!$J:$J,亿数通产品表现!$A:$A,'HEH-SM1X4-2P'!M1,亿数通产品表现!$D:$D,'HEH-SM1X4-2P'!$A$2)</f>
        <v>8</v>
      </c>
      <c r="N3" s="9">
        <f>SUMIFS(亿数通产品表现!$J:$J,亿数通产品表现!$A:$A,'HEH-SM1X4-2P'!N1,亿数通产品表现!$D:$D,'HEH-SM1X4-2P'!$A$2)</f>
        <v>3</v>
      </c>
      <c r="O3" s="9">
        <f>SUMIFS(亿数通产品表现!$J:$J,亿数通产品表现!$A:$A,'HEH-SM1X4-2P'!O1,亿数通产品表现!$D:$D,'HEH-SM1X4-2P'!$A$2)</f>
        <v>0</v>
      </c>
      <c r="P3" s="9">
        <f>SUMIFS(亿数通产品表现!$J:$J,亿数通产品表现!$A:$A,'HEH-SM1X4-2P'!P1,亿数通产品表现!$D:$D,'HEH-SM1X4-2P'!$A$2)</f>
        <v>0</v>
      </c>
      <c r="Q3" s="9">
        <f>SUMIFS(亿数通产品表现!$J:$J,亿数通产品表现!$A:$A,'HEH-SM1X4-2P'!Q1,亿数通产品表现!$D:$D,'HEH-SM1X4-2P'!$A$2)</f>
        <v>0</v>
      </c>
      <c r="R3" s="9">
        <f>SUMIFS(亿数通产品表现!$J:$J,亿数通产品表现!$A:$A,'HEH-SM1X4-2P'!R1,亿数通产品表现!$D:$D,'HEH-SM1X4-2P'!$A$2)</f>
        <v>4</v>
      </c>
      <c r="S3" s="9">
        <f>SUMIFS(亿数通产品表现!$J:$J,亿数通产品表现!$A:$A,'HEH-SM1X4-2P'!S1,亿数通产品表现!$D:$D,'HEH-SM1X4-2P'!$A$2)</f>
        <v>1</v>
      </c>
      <c r="T3" s="9">
        <f>SUMIFS(亿数通产品表现!$J:$J,亿数通产品表现!$A:$A,'HEH-SM1X4-2P'!T1,亿数通产品表现!$D:$D,'HEH-SM1X4-2P'!$A$2)</f>
        <v>1</v>
      </c>
      <c r="U3" s="9">
        <f>SUMIFS(亿数通产品表现!$J:$J,亿数通产品表现!$A:$A,'HEH-SM1X4-2P'!U1,亿数通产品表现!$D:$D,'HEH-SM1X4-2P'!$A$2)</f>
        <v>0</v>
      </c>
      <c r="V3" s="9">
        <f>SUMIFS(亿数通产品表现!$J:$J,亿数通产品表现!$A:$A,'HEH-SM1X4-2P'!V1,亿数通产品表现!$D:$D,'HEH-SM1X4-2P'!$A$2)</f>
        <v>0</v>
      </c>
      <c r="W3" s="9">
        <f>SUMIFS(亿数通产品表现!$J:$J,亿数通产品表现!$A:$A,'HEH-SM1X4-2P'!W1,亿数通产品表现!$D:$D,'HEH-SM1X4-2P'!$A$2)</f>
        <v>0</v>
      </c>
      <c r="X3" s="9">
        <f>SUMIFS(亿数通产品表现!$J:$J,亿数通产品表现!$A:$A,'HEH-SM1X4-2P'!X1,亿数通产品表现!$D:$D,'HEH-SM1X4-2P'!$A$2)</f>
        <v>0</v>
      </c>
      <c r="Y3" s="9">
        <f>SUMIFS(亿数通产品表现!$J:$J,亿数通产品表现!$A:$A,'HEH-SM1X4-2P'!Y1,亿数通产品表现!$D:$D,'HEH-SM1X4-2P'!$A$2)</f>
        <v>0</v>
      </c>
      <c r="Z3" s="9">
        <f>SUMIFS(亿数通产品表现!$J:$J,亿数通产品表现!$A:$A,'HEH-SM1X4-2P'!Z1,亿数通产品表现!$D:$D,'HEH-SM1X4-2P'!$A$2)</f>
        <v>0</v>
      </c>
      <c r="AA3" s="9">
        <f>SUMIFS(亿数通产品表现!$J:$J,亿数通产品表现!$A:$A,'HEH-SM1X4-2P'!AA1,亿数通产品表现!$D:$D,'HEH-SM1X4-2P'!$A$2)</f>
        <v>0</v>
      </c>
      <c r="AB3" s="9">
        <f>SUMIFS(亿数通产品表现!$J:$J,亿数通产品表现!$A:$A,'HEH-SM1X4-2P'!AB1,亿数通产品表现!$D:$D,'HEH-SM1X4-2P'!$A$2)</f>
        <v>0</v>
      </c>
      <c r="AC3" s="9">
        <f>SUMIFS(亿数通产品表现!$J:$J,亿数通产品表现!$A:$A,'HEH-SM1X4-2P'!AC1,亿数通产品表现!$D:$D,'HEH-SM1X4-2P'!$A$2)</f>
        <v>0</v>
      </c>
      <c r="AD3" s="9">
        <f>SUMIFS(亿数通产品表现!$J:$J,亿数通产品表现!$A:$A,'HEH-SM1X4-2P'!AD1,亿数通产品表现!$D:$D,'HEH-SM1X4-2P'!$A$2)</f>
        <v>0</v>
      </c>
      <c r="AE3" s="9">
        <f>SUMIFS(亿数通产品表现!$J:$J,亿数通产品表现!$A:$A,'HEH-SM1X4-2P'!AE1,亿数通产品表现!$D:$D,'HEH-SM1X4-2P'!$A$2)</f>
        <v>0</v>
      </c>
      <c r="AF3" s="9">
        <f>SUMIFS(亿数通产品表现!$J:$J,亿数通产品表现!$A:$A,'HEH-SM1X4-2P'!AF1,亿数通产品表现!$D:$D,'HEH-SM1X4-2P'!$A$2)</f>
        <v>0</v>
      </c>
      <c r="AG3" s="9">
        <f>SUMIFS(亿数通产品表现!$J:$J,亿数通产品表现!$A:$A,'HEH-SM1X4-2P'!AG1,亿数通产品表现!$D:$D,'HEH-SM1X4-2P'!$A$2)</f>
        <v>0</v>
      </c>
      <c r="AH3" s="9">
        <f>SUMIFS(亿数通产品表现!$J:$J,亿数通产品表现!$A:$A,'HEH-SM1X4-2P'!AH1,亿数通产品表现!$D:$D,'HEH-SM1X4-2P'!$A$2)</f>
        <v>0</v>
      </c>
      <c r="AI3" s="9">
        <f>SUMIFS(亿数通产品表现!$J:$J,亿数通产品表现!$A:$A,'HEH-SM1X4-2P'!AI1,亿数通产品表现!$D:$D,'HEH-SM1X4-2P'!$A$2)</f>
        <v>0</v>
      </c>
      <c r="AJ3" s="9">
        <f>SUMIFS(亿数通产品表现!$J:$J,亿数通产品表现!$A:$A,'HEH-SM1X4-2P'!AJ1,亿数通产品表现!$D:$D,'HEH-SM1X4-2P'!$A$2)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377.36</v>
      </c>
      <c r="D4" s="4">
        <f>SUM(Q4:W4)</f>
        <v>227.94000000000003</v>
      </c>
      <c r="E4" s="9">
        <f t="shared" ref="E4:E5" si="1">SUM(F4:AJ4)</f>
        <v>605.3000000000001</v>
      </c>
      <c r="F4" s="9">
        <f>SUMIFS(亿数通产品表现!$N:$N,亿数通产品表现!$A:$A,'HEH-SM1X4-2P'!F1,亿数通产品表现!$D:$D,'HEH-SM1X4-2P'!$A$2)</f>
        <v>0</v>
      </c>
      <c r="G4" s="9">
        <f>SUMIFS(亿数通产品表现!$N:$N,亿数通产品表现!$A:$A,'HEH-SM1X4-2P'!G1,亿数通产品表现!$D:$D,'HEH-SM1X4-2P'!$A$2)</f>
        <v>0</v>
      </c>
      <c r="H4" s="9">
        <f>SUMIFS(亿数通产品表现!$N:$N,亿数通产品表现!$A:$A,'HEH-SM1X4-2P'!H1,亿数通产品表现!$D:$D,'HEH-SM1X4-2P'!$A$2)</f>
        <v>0</v>
      </c>
      <c r="I4" s="9">
        <f>SUMIFS(亿数通产品表现!$N:$N,亿数通产品表现!$A:$A,'HEH-SM1X4-2P'!I1,亿数通产品表现!$D:$D,'HEH-SM1X4-2P'!$A$2)</f>
        <v>0</v>
      </c>
      <c r="J4" s="9">
        <f>SUMIFS(亿数通产品表现!$N:$N,亿数通产品表现!$A:$A,'HEH-SM1X4-2P'!J1,亿数通产品表现!$D:$D,'HEH-SM1X4-2P'!$A$2)</f>
        <v>0</v>
      </c>
      <c r="K4" s="9">
        <f>SUMIFS(亿数通产品表现!$N:$N,亿数通产品表现!$A:$A,'HEH-SM1X4-2P'!K1,亿数通产品表现!$D:$D,'HEH-SM1X4-2P'!$A$2)</f>
        <v>0</v>
      </c>
      <c r="L4" s="9">
        <f>SUMIFS(亿数通产品表现!$N:$N,亿数通产品表现!$A:$A,'HEH-SM1X4-2P'!L1,亿数通产品表现!$D:$D,'HEH-SM1X4-2P'!$A$2)</f>
        <v>0</v>
      </c>
      <c r="M4" s="9">
        <f>SUMIFS(亿数通产品表现!$N:$N,亿数通产品表现!$A:$A,'HEH-SM1X4-2P'!M1,亿数通产品表现!$D:$D,'HEH-SM1X4-2P'!$A$2)</f>
        <v>263.39</v>
      </c>
      <c r="N4" s="9">
        <f>SUMIFS(亿数通产品表现!$N:$N,亿数通产品表现!$A:$A,'HEH-SM1X4-2P'!N1,亿数通产品表现!$D:$D,'HEH-SM1X4-2P'!$A$2)</f>
        <v>113.97</v>
      </c>
      <c r="O4" s="9">
        <f>SUMIFS(亿数通产品表现!$N:$N,亿数通产品表现!$A:$A,'HEH-SM1X4-2P'!O1,亿数通产品表现!$D:$D,'HEH-SM1X4-2P'!$A$2)</f>
        <v>0</v>
      </c>
      <c r="P4" s="9">
        <f>SUMIFS(亿数通产品表现!$N:$N,亿数通产品表现!$A:$A,'HEH-SM1X4-2P'!P1,亿数通产品表现!$D:$D,'HEH-SM1X4-2P'!$A$2)</f>
        <v>0</v>
      </c>
      <c r="Q4" s="9">
        <f>SUMIFS(亿数通产品表现!$N:$N,亿数通产品表现!$A:$A,'HEH-SM1X4-2P'!Q1,亿数通产品表现!$D:$D,'HEH-SM1X4-2P'!$A$2)</f>
        <v>0</v>
      </c>
      <c r="R4" s="9">
        <f>SUMIFS(亿数通产品表现!$N:$N,亿数通产品表现!$A:$A,'HEH-SM1X4-2P'!R1,亿数通产品表现!$D:$D,'HEH-SM1X4-2P'!$A$2)</f>
        <v>151.96</v>
      </c>
      <c r="S4" s="9">
        <f>SUMIFS(亿数通产品表现!$N:$N,亿数通产品表现!$A:$A,'HEH-SM1X4-2P'!S1,亿数通产品表现!$D:$D,'HEH-SM1X4-2P'!$A$2)</f>
        <v>37.99</v>
      </c>
      <c r="T4" s="9">
        <f>SUMIFS(亿数通产品表现!$N:$N,亿数通产品表现!$A:$A,'HEH-SM1X4-2P'!T1,亿数通产品表现!$D:$D,'HEH-SM1X4-2P'!$A$2)</f>
        <v>37.99</v>
      </c>
      <c r="U4" s="9">
        <f>SUMIFS(亿数通产品表现!$N:$N,亿数通产品表现!$A:$A,'HEH-SM1X4-2P'!U1,亿数通产品表现!$D:$D,'HEH-SM1X4-2P'!$A$2)</f>
        <v>0</v>
      </c>
      <c r="V4" s="9">
        <f>SUMIFS(亿数通产品表现!$N:$N,亿数通产品表现!$A:$A,'HEH-SM1X4-2P'!V1,亿数通产品表现!$D:$D,'HEH-SM1X4-2P'!$A$2)</f>
        <v>0</v>
      </c>
      <c r="W4" s="9">
        <f>SUMIFS(亿数通产品表现!$N:$N,亿数通产品表现!$A:$A,'HEH-SM1X4-2P'!W1,亿数通产品表现!$D:$D,'HEH-SM1X4-2P'!$A$2)</f>
        <v>0</v>
      </c>
      <c r="X4" s="9">
        <f>SUMIFS(亿数通产品表现!$N:$N,亿数通产品表现!$A:$A,'HEH-SM1X4-2P'!X1,亿数通产品表现!$D:$D,'HEH-SM1X4-2P'!$A$2)</f>
        <v>0</v>
      </c>
      <c r="Y4" s="9">
        <f>SUMIFS(亿数通产品表现!$N:$N,亿数通产品表现!$A:$A,'HEH-SM1X4-2P'!Y1,亿数通产品表现!$D:$D,'HEH-SM1X4-2P'!$A$2)</f>
        <v>0</v>
      </c>
      <c r="Z4" s="9">
        <f>SUMIFS(亿数通产品表现!$N:$N,亿数通产品表现!$A:$A,'HEH-SM1X4-2P'!Z1,亿数通产品表现!$D:$D,'HEH-SM1X4-2P'!$A$2)</f>
        <v>0</v>
      </c>
      <c r="AA4" s="9">
        <f>SUMIFS(亿数通产品表现!$N:$N,亿数通产品表现!$A:$A,'HEH-SM1X4-2P'!AA1,亿数通产品表现!$D:$D,'HEH-SM1X4-2P'!$A$2)</f>
        <v>0</v>
      </c>
      <c r="AB4" s="9">
        <f>SUMIFS(亿数通产品表现!$N:$N,亿数通产品表现!$A:$A,'HEH-SM1X4-2P'!AB1,亿数通产品表现!$D:$D,'HEH-SM1X4-2P'!$A$2)</f>
        <v>0</v>
      </c>
      <c r="AC4" s="9">
        <f>SUMIFS(亿数通产品表现!$N:$N,亿数通产品表现!$A:$A,'HEH-SM1X4-2P'!AC1,亿数通产品表现!$D:$D,'HEH-SM1X4-2P'!$A$2)</f>
        <v>0</v>
      </c>
      <c r="AD4" s="9">
        <f>SUMIFS(亿数通产品表现!$N:$N,亿数通产品表现!$A:$A,'HEH-SM1X4-2P'!AD1,亿数通产品表现!$D:$D,'HEH-SM1X4-2P'!$A$2)</f>
        <v>0</v>
      </c>
      <c r="AE4" s="9">
        <f>SUMIFS(亿数通产品表现!$N:$N,亿数通产品表现!$A:$A,'HEH-SM1X4-2P'!AE1,亿数通产品表现!$D:$D,'HEH-SM1X4-2P'!$A$2)</f>
        <v>0</v>
      </c>
      <c r="AF4" s="9">
        <f>SUMIFS(亿数通产品表现!$N:$N,亿数通产品表现!$A:$A,'HEH-SM1X4-2P'!AF1,亿数通产品表现!$D:$D,'HEH-SM1X4-2P'!$A$2)</f>
        <v>0</v>
      </c>
      <c r="AG4" s="9">
        <f>SUMIFS(亿数通产品表现!$N:$N,亿数通产品表现!$A:$A,'HEH-SM1X4-2P'!AG1,亿数通产品表现!$D:$D,'HEH-SM1X4-2P'!$A$2)</f>
        <v>0</v>
      </c>
      <c r="AH4" s="9">
        <f>SUMIFS(亿数通产品表现!$N:$N,亿数通产品表现!$A:$A,'HEH-SM1X4-2P'!AH1,亿数通产品表现!$D:$D,'HEH-SM1X4-2P'!$A$2)</f>
        <v>0</v>
      </c>
      <c r="AI4" s="9">
        <f>SUMIFS(亿数通产品表现!$N:$N,亿数通产品表现!$A:$A,'HEH-SM1X4-2P'!AI1,亿数通产品表现!$D:$D,'HEH-SM1X4-2P'!$A$2)</f>
        <v>0</v>
      </c>
      <c r="AJ4" s="9">
        <f>SUMIFS(亿数通产品表现!$N:$N,亿数通产品表现!$A:$A,'HEH-SM1X4-2P'!AJ1,亿数通产品表现!$D:$D,'HEH-SM1X4-2P'!$A$2)</f>
        <v>0</v>
      </c>
    </row>
    <row r="5" ht="19" customHeight="1" spans="1:36" x14ac:dyDescent="0.25">
      <c r="A5" s="11"/>
      <c r="B5" s="4" t="s">
        <v>17</v>
      </c>
      <c r="C5" s="4">
        <f t="shared" si="0"/>
        <v>377.36</v>
      </c>
      <c r="D5" s="4">
        <f>SUM(Q5:W5)</f>
        <v>227.94000000000003</v>
      </c>
      <c r="E5" s="9">
        <f t="shared" si="1"/>
        <v>605.3000000000001</v>
      </c>
      <c r="F5" s="9">
        <f>SUMIFS(亿数通产品表现!$O:$O,亿数通产品表现!$A:$A,'HEH-SM1X4-2P'!F1,亿数通产品表现!$D:$D,'HEH-SM1X4-2P'!$A$2)</f>
        <v>0</v>
      </c>
      <c r="G5" s="9">
        <f>SUMIFS(亿数通产品表现!$O:$O,亿数通产品表现!$A:$A,'HEH-SM1X4-2P'!G1,亿数通产品表现!$D:$D,'HEH-SM1X4-2P'!$A$2)</f>
        <v>0</v>
      </c>
      <c r="H5" s="9">
        <f>SUMIFS(亿数通产品表现!$O:$O,亿数通产品表现!$A:$A,'HEH-SM1X4-2P'!H1,亿数通产品表现!$D:$D,'HEH-SM1X4-2P'!$A$2)</f>
        <v>0</v>
      </c>
      <c r="I5" s="9">
        <f>SUMIFS(亿数通产品表现!$O:$O,亿数通产品表现!$A:$A,'HEH-SM1X4-2P'!I1,亿数通产品表现!$D:$D,'HEH-SM1X4-2P'!$A$2)</f>
        <v>0</v>
      </c>
      <c r="J5" s="9">
        <f>SUMIFS(亿数通产品表现!$O:$O,亿数通产品表现!$A:$A,'HEH-SM1X4-2P'!J1,亿数通产品表现!$D:$D,'HEH-SM1X4-2P'!$A$2)</f>
        <v>0</v>
      </c>
      <c r="K5" s="9">
        <f>SUMIFS(亿数通产品表现!$O:$O,亿数通产品表现!$A:$A,'HEH-SM1X4-2P'!K1,亿数通产品表现!$D:$D,'HEH-SM1X4-2P'!$A$2)</f>
        <v>0</v>
      </c>
      <c r="L5" s="9">
        <f>SUMIFS(亿数通产品表现!$O:$O,亿数通产品表现!$A:$A,'HEH-SM1X4-2P'!L1,亿数通产品表现!$D:$D,'HEH-SM1X4-2P'!$A$2)</f>
        <v>0</v>
      </c>
      <c r="M5" s="9">
        <f>SUMIFS(亿数通产品表现!$O:$O,亿数通产品表现!$A:$A,'HEH-SM1X4-2P'!M1,亿数通产品表现!$D:$D,'HEH-SM1X4-2P'!$A$2)</f>
        <v>263.39</v>
      </c>
      <c r="N5" s="9">
        <f>SUMIFS(亿数通产品表现!$O:$O,亿数通产品表现!$A:$A,'HEH-SM1X4-2P'!N1,亿数通产品表现!$D:$D,'HEH-SM1X4-2P'!$A$2)</f>
        <v>113.97</v>
      </c>
      <c r="O5" s="9">
        <f>SUMIFS(亿数通产品表现!$O:$O,亿数通产品表现!$A:$A,'HEH-SM1X4-2P'!O1,亿数通产品表现!$D:$D,'HEH-SM1X4-2P'!$A$2)</f>
        <v>0</v>
      </c>
      <c r="P5" s="9">
        <f>SUMIFS(亿数通产品表现!$O:$O,亿数通产品表现!$A:$A,'HEH-SM1X4-2P'!P1,亿数通产品表现!$D:$D,'HEH-SM1X4-2P'!$A$2)</f>
        <v>0</v>
      </c>
      <c r="Q5" s="9">
        <f>SUMIFS(亿数通产品表现!$O:$O,亿数通产品表现!$A:$A,'HEH-SM1X4-2P'!Q1,亿数通产品表现!$D:$D,'HEH-SM1X4-2P'!$A$2)</f>
        <v>0</v>
      </c>
      <c r="R5" s="9">
        <f>SUMIFS(亿数通产品表现!$O:$O,亿数通产品表现!$A:$A,'HEH-SM1X4-2P'!R1,亿数通产品表现!$D:$D,'HEH-SM1X4-2P'!$A$2)</f>
        <v>151.96</v>
      </c>
      <c r="S5" s="9">
        <f>SUMIFS(亿数通产品表现!$O:$O,亿数通产品表现!$A:$A,'HEH-SM1X4-2P'!S1,亿数通产品表现!$D:$D,'HEH-SM1X4-2P'!$A$2)</f>
        <v>37.99</v>
      </c>
      <c r="T5" s="9">
        <f>SUMIFS(亿数通产品表现!$O:$O,亿数通产品表现!$A:$A,'HEH-SM1X4-2P'!T1,亿数通产品表现!$D:$D,'HEH-SM1X4-2P'!$A$2)</f>
        <v>37.99</v>
      </c>
      <c r="U5" s="9">
        <f>SUMIFS(亿数通产品表现!$O:$O,亿数通产品表现!$A:$A,'HEH-SM1X4-2P'!U1,亿数通产品表现!$D:$D,'HEH-SM1X4-2P'!$A$2)</f>
        <v>0</v>
      </c>
      <c r="V5" s="9">
        <f>SUMIFS(亿数通产品表现!$O:$O,亿数通产品表现!$A:$A,'HEH-SM1X4-2P'!V1,亿数通产品表现!$D:$D,'HEH-SM1X4-2P'!$A$2)</f>
        <v>0</v>
      </c>
      <c r="W5" s="9">
        <f>SUMIFS(亿数通产品表现!$O:$O,亿数通产品表现!$A:$A,'HEH-SM1X4-2P'!W1,亿数通产品表现!$D:$D,'HEH-SM1X4-2P'!$A$2)</f>
        <v>0</v>
      </c>
      <c r="X5" s="9">
        <f>SUMIFS(亿数通产品表现!$O:$O,亿数通产品表现!$A:$A,'HEH-SM1X4-2P'!X1,亿数通产品表现!$D:$D,'HEH-SM1X4-2P'!$A$2)</f>
        <v>0</v>
      </c>
      <c r="Y5" s="9">
        <f>SUMIFS(亿数通产品表现!$O:$O,亿数通产品表现!$A:$A,'HEH-SM1X4-2P'!Y1,亿数通产品表现!$D:$D,'HEH-SM1X4-2P'!$A$2)</f>
        <v>0</v>
      </c>
      <c r="Z5" s="9">
        <f>SUMIFS(亿数通产品表现!$O:$O,亿数通产品表现!$A:$A,'HEH-SM1X4-2P'!Z1,亿数通产品表现!$D:$D,'HEH-SM1X4-2P'!$A$2)</f>
        <v>0</v>
      </c>
      <c r="AA5" s="9">
        <f>SUMIFS(亿数通产品表现!$O:$O,亿数通产品表现!$A:$A,'HEH-SM1X4-2P'!AA1,亿数通产品表现!$D:$D,'HEH-SM1X4-2P'!$A$2)</f>
        <v>0</v>
      </c>
      <c r="AB5" s="9">
        <f>SUMIFS(亿数通产品表现!$O:$O,亿数通产品表现!$A:$A,'HEH-SM1X4-2P'!AB1,亿数通产品表现!$D:$D,'HEH-SM1X4-2P'!$A$2)</f>
        <v>0</v>
      </c>
      <c r="AC5" s="9">
        <f>SUMIFS(亿数通产品表现!$O:$O,亿数通产品表现!$A:$A,'HEH-SM1X4-2P'!AC1,亿数通产品表现!$D:$D,'HEH-SM1X4-2P'!$A$2)</f>
        <v>0</v>
      </c>
      <c r="AD5" s="9">
        <f>SUMIFS(亿数通产品表现!$O:$O,亿数通产品表现!$A:$A,'HEH-SM1X4-2P'!AD1,亿数通产品表现!$D:$D,'HEH-SM1X4-2P'!$A$2)</f>
        <v>0</v>
      </c>
      <c r="AE5" s="9">
        <f>SUMIFS(亿数通产品表现!$O:$O,亿数通产品表现!$A:$A,'HEH-SM1X4-2P'!AE1,亿数通产品表现!$D:$D,'HEH-SM1X4-2P'!$A$2)</f>
        <v>0</v>
      </c>
      <c r="AF5" s="9">
        <f>SUMIFS(亿数通产品表现!$O:$O,亿数通产品表现!$A:$A,'HEH-SM1X4-2P'!AF1,亿数通产品表现!$D:$D,'HEH-SM1X4-2P'!$A$2)</f>
        <v>0</v>
      </c>
      <c r="AG5" s="9">
        <f>SUMIFS(亿数通产品表现!$O:$O,亿数通产品表现!$A:$A,'HEH-SM1X4-2P'!AG1,亿数通产品表现!$D:$D,'HEH-SM1X4-2P'!$A$2)</f>
        <v>0</v>
      </c>
      <c r="AH5" s="9">
        <f>SUMIFS(亿数通产品表现!$O:$O,亿数通产品表现!$A:$A,'HEH-SM1X4-2P'!AH1,亿数通产品表现!$D:$D,'HEH-SM1X4-2P'!$A$2)</f>
        <v>0</v>
      </c>
      <c r="AI5" s="9">
        <f>SUMIFS(亿数通产品表现!$O:$O,亿数通产品表现!$A:$A,'HEH-SM1X4-2P'!AI1,亿数通产品表现!$D:$D,'HEH-SM1X4-2P'!$A$2)</f>
        <v>0</v>
      </c>
      <c r="AJ5" s="9">
        <f>SUMIFS(亿数通产品表现!$O:$O,亿数通产品表现!$A:$A,'HEH-SM1X4-2P'!AJ1,亿数通产品表现!$D:$D,'HEH-SM1X4-2P'!$A$2)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SUMIFS(亿数通产品表现!$AB:$AB,亿数通产品表现!$A:$A,'HEH-SM1X4-2P'!F1,亿数通产品表现!$D:$D,'HEH-SM1X4-2P'!$A$2)</f>
        <v>38</v>
      </c>
      <c r="G6" s="9">
        <f>SUMIFS(亿数通产品表现!$AB:$AB,亿数通产品表现!$A:$A,'HEH-SM1X4-2P'!G1,亿数通产品表现!$D:$D,'HEH-SM1X4-2P'!$A$2)</f>
        <v>38</v>
      </c>
      <c r="H6" s="9">
        <f>SUMIFS(亿数通产品表现!$AB:$AB,亿数通产品表现!$A:$A,'HEH-SM1X4-2P'!H1,亿数通产品表现!$D:$D,'HEH-SM1X4-2P'!$A$2)</f>
        <v>38</v>
      </c>
      <c r="I6" s="9">
        <f>SUMIFS(亿数通产品表现!$AB:$AB,亿数通产品表现!$A:$A,'HEH-SM1X4-2P'!I1,亿数通产品表现!$D:$D,'HEH-SM1X4-2P'!$A$2)</f>
        <v>38</v>
      </c>
      <c r="J6" s="9">
        <f>SUMIFS(亿数通产品表现!$AB:$AB,亿数通产品表现!$A:$A,'HEH-SM1X4-2P'!J1,亿数通产品表现!$D:$D,'HEH-SM1X4-2P'!$A$2)</f>
        <v>38</v>
      </c>
      <c r="K6" s="9">
        <f>SUMIFS(亿数通产品表现!$AB:$AB,亿数通产品表现!$A:$A,'HEH-SM1X4-2P'!K1,亿数通产品表现!$D:$D,'HEH-SM1X4-2P'!$A$2)</f>
        <v>38</v>
      </c>
      <c r="L6" s="9">
        <f>SUMIFS(亿数通产品表现!$AB:$AB,亿数通产品表现!$A:$A,'HEH-SM1X4-2P'!L1,亿数通产品表现!$D:$D,'HEH-SM1X4-2P'!$A$2)</f>
        <v>27</v>
      </c>
      <c r="M6" s="9">
        <f>SUMIFS(亿数通产品表现!$AB:$AB,亿数通产品表现!$A:$A,'HEH-SM1X4-2P'!M1,亿数通产品表现!$D:$D,'HEH-SM1X4-2P'!$A$2)</f>
        <v>27</v>
      </c>
      <c r="N6" s="9">
        <f>SUMIFS(亿数通产品表现!$AB:$AB,亿数通产品表现!$A:$A,'HEH-SM1X4-2P'!N1,亿数通产品表现!$D:$D,'HEH-SM1X4-2P'!$A$2)</f>
        <v>27</v>
      </c>
      <c r="O6" s="9">
        <f>SUMIFS(亿数通产品表现!$AB:$AB,亿数通产品表现!$A:$A,'HEH-SM1X4-2P'!O1,亿数通产品表现!$D:$D,'HEH-SM1X4-2P'!$A$2)</f>
        <v>27</v>
      </c>
      <c r="P6" s="9">
        <f>SUMIFS(亿数通产品表现!$AB:$AB,亿数通产品表现!$A:$A,'HEH-SM1X4-2P'!P1,亿数通产品表现!$D:$D,'HEH-SM1X4-2P'!$A$2)</f>
        <v>27</v>
      </c>
      <c r="Q6" s="9">
        <f>SUMIFS(亿数通产品表现!$AB:$AB,亿数通产品表现!$A:$A,'HEH-SM1X4-2P'!Q1,亿数通产品表现!$D:$D,'HEH-SM1X4-2P'!$A$2)</f>
        <v>23</v>
      </c>
      <c r="R6" s="9">
        <f>SUMIFS(亿数通产品表现!$AB:$AB,亿数通产品表现!$A:$A,'HEH-SM1X4-2P'!R1,亿数通产品表现!$D:$D,'HEH-SM1X4-2P'!$A$2)</f>
        <v>23</v>
      </c>
      <c r="S6" s="9">
        <f>SUMIFS(亿数通产品表现!$AB:$AB,亿数通产品表现!$A:$A,'HEH-SM1X4-2P'!S1,亿数通产品表现!$D:$D,'HEH-SM1X4-2P'!$A$2)</f>
        <v>21</v>
      </c>
      <c r="T6" s="9">
        <f>SUMIFS(亿数通产品表现!$AB:$AB,亿数通产品表现!$A:$A,'HEH-SM1X4-2P'!T1,亿数通产品表现!$D:$D,'HEH-SM1X4-2P'!$A$2)</f>
        <v>21</v>
      </c>
      <c r="U6" s="9">
        <f>SUMIFS(亿数通产品表现!$AB:$AB,亿数通产品表现!$A:$A,'HEH-SM1X4-2P'!U1,亿数通产品表现!$D:$D,'HEH-SM1X4-2P'!$A$2)</f>
        <v>21</v>
      </c>
      <c r="V6" s="9">
        <f>SUMIFS(亿数通产品表现!$AB:$AB,亿数通产品表现!$A:$A,'HEH-SM1X4-2P'!V1,亿数通产品表现!$D:$D,'HEH-SM1X4-2P'!$A$2)</f>
        <v>0</v>
      </c>
      <c r="W6" s="9">
        <f>SUMIFS(亿数通产品表现!$AB:$AB,亿数通产品表现!$A:$A,'HEH-SM1X4-2P'!W1,亿数通产品表现!$D:$D,'HEH-SM1X4-2P'!$A$2)</f>
        <v>0</v>
      </c>
      <c r="X6" s="9">
        <f>SUMIFS(亿数通产品表现!$AB:$AB,亿数通产品表现!$A:$A,'HEH-SM1X4-2P'!X1,亿数通产品表现!$D:$D,'HEH-SM1X4-2P'!$A$2)</f>
        <v>0</v>
      </c>
      <c r="Y6" s="9">
        <f>SUMIFS(亿数通产品表现!$AB:$AB,亿数通产品表现!$A:$A,'HEH-SM1X4-2P'!Y1,亿数通产品表现!$D:$D,'HEH-SM1X4-2P'!$A$2)</f>
        <v>0</v>
      </c>
      <c r="Z6" s="9">
        <f>SUMIFS(亿数通产品表现!$AB:$AB,亿数通产品表现!$A:$A,'HEH-SM1X4-2P'!Z1,亿数通产品表现!$D:$D,'HEH-SM1X4-2P'!$A$2)</f>
        <v>0</v>
      </c>
      <c r="AA6" s="9">
        <f>SUMIFS(亿数通产品表现!$AB:$AB,亿数通产品表现!$A:$A,'HEH-SM1X4-2P'!AA1,亿数通产品表现!$D:$D,'HEH-SM1X4-2P'!$A$2)</f>
        <v>0</v>
      </c>
      <c r="AB6" s="9">
        <f>SUMIFS(亿数通产品表现!$AB:$AB,亿数通产品表现!$A:$A,'HEH-SM1X4-2P'!AB1,亿数通产品表现!$D:$D,'HEH-SM1X4-2P'!$A$2)</f>
        <v>0</v>
      </c>
      <c r="AC6" s="9">
        <f>SUMIFS(亿数通产品表现!$AB:$AB,亿数通产品表现!$A:$A,'HEH-SM1X4-2P'!AC1,亿数通产品表现!$D:$D,'HEH-SM1X4-2P'!$A$2)</f>
        <v>0</v>
      </c>
      <c r="AD6" s="9">
        <f>SUMIFS(亿数通产品表现!$AB:$AB,亿数通产品表现!$A:$A,'HEH-SM1X4-2P'!AD1,亿数通产品表现!$D:$D,'HEH-SM1X4-2P'!$A$2)</f>
        <v>0</v>
      </c>
      <c r="AE6" s="9">
        <f>SUMIFS(亿数通产品表现!$AB:$AB,亿数通产品表现!$A:$A,'HEH-SM1X4-2P'!AE1,亿数通产品表现!$D:$D,'HEH-SM1X4-2P'!$A$2)</f>
        <v>0</v>
      </c>
      <c r="AF6" s="9">
        <f>SUMIFS(亿数通产品表现!$AB:$AB,亿数通产品表现!$A:$A,'HEH-SM1X4-2P'!AF1,亿数通产品表现!$D:$D,'HEH-SM1X4-2P'!$A$2)</f>
        <v>0</v>
      </c>
      <c r="AG6" s="9">
        <f>SUMIFS(亿数通产品表现!$AB:$AB,亿数通产品表现!$A:$A,'HEH-SM1X4-2P'!AG1,亿数通产品表现!$D:$D,'HEH-SM1X4-2P'!$A$2)</f>
        <v>0</v>
      </c>
      <c r="AH6" s="9">
        <f>SUMIFS(亿数通产品表现!$AB:$AB,亿数通产品表现!$A:$A,'HEH-SM1X4-2P'!AH1,亿数通产品表现!$D:$D,'HEH-SM1X4-2P'!$A$2)</f>
        <v>0</v>
      </c>
      <c r="AI6" s="9">
        <f>SUMIFS(亿数通产品表现!$AB:$AB,亿数通产品表现!$A:$A,'HEH-SM1X4-2P'!AI1,亿数通产品表现!$D:$D,'HEH-SM1X4-2P'!$A$2)</f>
        <v>0</v>
      </c>
      <c r="AJ6" s="9">
        <f>SUMIFS(亿数通产品表现!$AB:$AB,亿数通产品表现!$A:$A,'HEH-SM1X4-2P'!AJ1,亿数通产品表现!$D:$D,'HEH-SM1X4-2P'!$A$2)</f>
        <v>0</v>
      </c>
    </row>
    <row r="7" ht="19" customHeight="1" spans="1:36" x14ac:dyDescent="0.25">
      <c r="A7" s="11"/>
      <c r="B7" s="4" t="s">
        <v>19</v>
      </c>
      <c r="C7" s="4">
        <f t="shared" si="0"/>
        <v>4</v>
      </c>
      <c r="D7" s="4">
        <f t="shared" ref="D7:D9" si="2">SUM(Q7:W7)</f>
        <v>3</v>
      </c>
      <c r="E7" s="9">
        <f>SUM(F7:AJ7)</f>
        <v>7</v>
      </c>
      <c r="F7" s="9">
        <f>SUMIFS(亿数通产品表现!$BE:$BE,亿数通产品表现!$A:$A,'HEH-SM1X4-2P'!F1,亿数通产品表现!$D:$D,'HEH-SM1X4-2P'!$A$2)</f>
        <v>0</v>
      </c>
      <c r="G7" s="9">
        <f>SUMIFS(亿数通产品表现!$BE:$BE,亿数通产品表现!$A:$A,'HEH-SM1X4-2P'!G1,亿数通产品表现!$D:$D,'HEH-SM1X4-2P'!$A$2)</f>
        <v>0</v>
      </c>
      <c r="H7" s="9">
        <f>SUMIFS(亿数通产品表现!$BE:$BE,亿数通产品表现!$A:$A,'HEH-SM1X4-2P'!H1,亿数通产品表现!$D:$D,'HEH-SM1X4-2P'!$A$2)</f>
        <v>0</v>
      </c>
      <c r="I7" s="9">
        <f>SUMIFS(亿数通产品表现!$BE:$BE,亿数通产品表现!$A:$A,'HEH-SM1X4-2P'!I1,亿数通产品表现!$D:$D,'HEH-SM1X4-2P'!$A$2)</f>
        <v>0</v>
      </c>
      <c r="J7" s="9">
        <f>SUMIFS(亿数通产品表现!$BE:$BE,亿数通产品表现!$A:$A,'HEH-SM1X4-2P'!J1,亿数通产品表现!$D:$D,'HEH-SM1X4-2P'!$A$2)</f>
        <v>0</v>
      </c>
      <c r="K7" s="9">
        <f>SUMIFS(亿数通产品表现!$BE:$BE,亿数通产品表现!$A:$A,'HEH-SM1X4-2P'!K1,亿数通产品表现!$D:$D,'HEH-SM1X4-2P'!$A$2)</f>
        <v>0</v>
      </c>
      <c r="L7" s="9">
        <f>SUMIFS(亿数通产品表现!$BE:$BE,亿数通产品表现!$A:$A,'HEH-SM1X4-2P'!L1,亿数通产品表现!$D:$D,'HEH-SM1X4-2P'!$A$2)</f>
        <v>0</v>
      </c>
      <c r="M7" s="9">
        <f>SUMIFS(亿数通产品表现!$BE:$BE,亿数通产品表现!$A:$A,'HEH-SM1X4-2P'!M1,亿数通产品表现!$D:$D,'HEH-SM1X4-2P'!$A$2)</f>
        <v>2</v>
      </c>
      <c r="N7" s="9">
        <f>SUMIFS(亿数通产品表现!$BE:$BE,亿数通产品表现!$A:$A,'HEH-SM1X4-2P'!N1,亿数通产品表现!$D:$D,'HEH-SM1X4-2P'!$A$2)</f>
        <v>2</v>
      </c>
      <c r="O7" s="9">
        <f>SUMIFS(亿数通产品表现!$BE:$BE,亿数通产品表现!$A:$A,'HEH-SM1X4-2P'!O1,亿数通产品表现!$D:$D,'HEH-SM1X4-2P'!$A$2)</f>
        <v>0</v>
      </c>
      <c r="P7" s="9">
        <f>SUMIFS(亿数通产品表现!$BE:$BE,亿数通产品表现!$A:$A,'HEH-SM1X4-2P'!P1,亿数通产品表现!$D:$D,'HEH-SM1X4-2P'!$A$2)</f>
        <v>0</v>
      </c>
      <c r="Q7" s="9">
        <f>SUMIFS(亿数通产品表现!$BE:$BE,亿数通产品表现!$A:$A,'HEH-SM1X4-2P'!Q1,亿数通产品表现!$D:$D,'HEH-SM1X4-2P'!$A$2)</f>
        <v>0</v>
      </c>
      <c r="R7" s="9">
        <f>SUMIFS(亿数通产品表现!$BE:$BE,亿数通产品表现!$A:$A,'HEH-SM1X4-2P'!R1,亿数通产品表现!$D:$D,'HEH-SM1X4-2P'!$A$2)</f>
        <v>1</v>
      </c>
      <c r="S7" s="9">
        <f>SUMIFS(亿数通产品表现!$BE:$BE,亿数通产品表现!$A:$A,'HEH-SM1X4-2P'!S1,亿数通产品表现!$D:$D,'HEH-SM1X4-2P'!$A$2)</f>
        <v>1</v>
      </c>
      <c r="T7" s="9">
        <f>SUMIFS(亿数通产品表现!$BE:$BE,亿数通产品表现!$A:$A,'HEH-SM1X4-2P'!T1,亿数通产品表现!$D:$D,'HEH-SM1X4-2P'!$A$2)</f>
        <v>1</v>
      </c>
      <c r="U7" s="9">
        <f>SUMIFS(亿数通产品表现!$BE:$BE,亿数通产品表现!$A:$A,'HEH-SM1X4-2P'!U1,亿数通产品表现!$D:$D,'HEH-SM1X4-2P'!$A$2)</f>
        <v>0</v>
      </c>
      <c r="V7" s="9">
        <f>SUMIFS(亿数通产品表现!$BE:$BE,亿数通产品表现!$A:$A,'HEH-SM1X4-2P'!V1,亿数通产品表现!$D:$D,'HEH-SM1X4-2P'!$A$2)</f>
        <v>0</v>
      </c>
      <c r="W7" s="9">
        <f>SUMIFS(亿数通产品表现!$BE:$BE,亿数通产品表现!$A:$A,'HEH-SM1X4-2P'!W1,亿数通产品表现!$D:$D,'HEH-SM1X4-2P'!$A$2)</f>
        <v>0</v>
      </c>
      <c r="X7" s="9">
        <f>SUMIFS(亿数通产品表现!$BE:$BE,亿数通产品表现!$A:$A,'HEH-SM1X4-2P'!X1,亿数通产品表现!$D:$D,'HEH-SM1X4-2P'!$A$2)</f>
        <v>0</v>
      </c>
      <c r="Y7" s="9">
        <f>SUMIFS(亿数通产品表现!$BE:$BE,亿数通产品表现!$A:$A,'HEH-SM1X4-2P'!Y1,亿数通产品表现!$D:$D,'HEH-SM1X4-2P'!$A$2)</f>
        <v>0</v>
      </c>
      <c r="Z7" s="9">
        <f>SUMIFS(亿数通产品表现!$BE:$BE,亿数通产品表现!$A:$A,'HEH-SM1X4-2P'!Z1,亿数通产品表现!$D:$D,'HEH-SM1X4-2P'!$A$2)</f>
        <v>0</v>
      </c>
      <c r="AA7" s="9">
        <f>SUMIFS(亿数通产品表现!$BE:$BE,亿数通产品表现!$A:$A,'HEH-SM1X4-2P'!AA1,亿数通产品表现!$D:$D,'HEH-SM1X4-2P'!$A$2)</f>
        <v>0</v>
      </c>
      <c r="AB7" s="9">
        <f>SUMIFS(亿数通产品表现!$BE:$BE,亿数通产品表现!$A:$A,'HEH-SM1X4-2P'!AB1,亿数通产品表现!$D:$D,'HEH-SM1X4-2P'!$A$2)</f>
        <v>0</v>
      </c>
      <c r="AC7" s="9">
        <f>SUMIFS(亿数通产品表现!$BE:$BE,亿数通产品表现!$A:$A,'HEH-SM1X4-2P'!AC1,亿数通产品表现!$D:$D,'HEH-SM1X4-2P'!$A$2)</f>
        <v>0</v>
      </c>
      <c r="AD7" s="9">
        <f>SUMIFS(亿数通产品表现!$BE:$BE,亿数通产品表现!$A:$A,'HEH-SM1X4-2P'!AD1,亿数通产品表现!$D:$D,'HEH-SM1X4-2P'!$A$2)</f>
        <v>0</v>
      </c>
      <c r="AE7" s="9">
        <f>SUMIFS(亿数通产品表现!$BE:$BE,亿数通产品表现!$A:$A,'HEH-SM1X4-2P'!AE1,亿数通产品表现!$D:$D,'HEH-SM1X4-2P'!$A$2)</f>
        <v>0</v>
      </c>
      <c r="AF7" s="9">
        <f>SUMIFS(亿数通产品表现!$BE:$BE,亿数通产品表现!$A:$A,'HEH-SM1X4-2P'!AF1,亿数通产品表现!$D:$D,'HEH-SM1X4-2P'!$A$2)</f>
        <v>0</v>
      </c>
      <c r="AG7" s="9">
        <f>SUMIFS(亿数通产品表现!$BE:$BE,亿数通产品表现!$A:$A,'HEH-SM1X4-2P'!AG1,亿数通产品表现!$D:$D,'HEH-SM1X4-2P'!$A$2)</f>
        <v>0</v>
      </c>
      <c r="AH7" s="9">
        <f>SUMIFS(亿数通产品表现!$BE:$BE,亿数通产品表现!$A:$A,'HEH-SM1X4-2P'!AH1,亿数通产品表现!$D:$D,'HEH-SM1X4-2P'!$A$2)</f>
        <v>0</v>
      </c>
      <c r="AI7" s="9">
        <f>SUMIFS(亿数通产品表现!$BE:$BE,亿数通产品表现!$A:$A,'HEH-SM1X4-2P'!AI1,亿数通产品表现!$D:$D,'HEH-SM1X4-2P'!$A$2)</f>
        <v>0</v>
      </c>
      <c r="AJ7" s="9">
        <f>SUMIFS(亿数通产品表现!$BE:$BE,亿数通产品表现!$A:$A,'HEH-SM1X4-2P'!AJ1,亿数通产品表现!$D:$D,'HEH-SM1X4-2P'!$A$2)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17</v>
      </c>
      <c r="D8" s="16">
        <f t="shared" si="2"/>
        <v>10</v>
      </c>
      <c r="E8" s="16">
        <f>SUM(F8:AJ8)</f>
        <v>30</v>
      </c>
      <c r="F8" s="16">
        <f>SUMIFS(亿数通业务报告!$G:$G,亿数通业务报告!$A:$A,'HEH-SM1X4-2P'!F1,亿数通业务报告!$B:$B,'HEH-SM1X4-2P'!$A$2)</f>
        <v>2</v>
      </c>
      <c r="G8" s="16">
        <f>SUMIFS(亿数通业务报告!$G:$G,亿数通业务报告!$A:$A,'HEH-SM1X4-2P'!G1,亿数通业务报告!$B:$B,'HEH-SM1X4-2P'!$A$2)</f>
        <v>0</v>
      </c>
      <c r="H8" s="16">
        <f>SUMIFS(亿数通业务报告!$G:$G,亿数通业务报告!$A:$A,'HEH-SM1X4-2P'!H1,亿数通业务报告!$B:$B,'HEH-SM1X4-2P'!$A$2)</f>
        <v>0</v>
      </c>
      <c r="I8" s="16">
        <f>SUMIFS(亿数通业务报告!$G:$G,亿数通业务报告!$A:$A,'HEH-SM1X4-2P'!I1,亿数通业务报告!$B:$B,'HEH-SM1X4-2P'!$A$2)</f>
        <v>2</v>
      </c>
      <c r="J8" s="16">
        <f>SUMIFS(亿数通业务报告!$G:$G,亿数通业务报告!$A:$A,'HEH-SM1X4-2P'!J1,亿数通业务报告!$B:$B,'HEH-SM1X4-2P'!$A$2)</f>
        <v>2</v>
      </c>
      <c r="K8" s="16">
        <f>SUMIFS(亿数通业务报告!$G:$G,亿数通业务报告!$A:$A,'HEH-SM1X4-2P'!K1,亿数通业务报告!$B:$B,'HEH-SM1X4-2P'!$A$2)</f>
        <v>1</v>
      </c>
      <c r="L8" s="16">
        <f>SUMIFS(亿数通业务报告!$G:$G,亿数通业务报告!$A:$A,'HEH-SM1X4-2P'!L1,亿数通业务报告!$B:$B,'HEH-SM1X4-2P'!$A$2)</f>
        <v>3</v>
      </c>
      <c r="M8" s="16">
        <f>SUMIFS(亿数通业务报告!$G:$G,亿数通业务报告!$A:$A,'HEH-SM1X4-2P'!M1,亿数通业务报告!$B:$B,'HEH-SM1X4-2P'!$A$2)</f>
        <v>4</v>
      </c>
      <c r="N8" s="16">
        <f>SUMIFS(亿数通业务报告!$G:$G,亿数通业务报告!$A:$A,'HEH-SM1X4-2P'!N1,亿数通业务报告!$B:$B,'HEH-SM1X4-2P'!$A$2)</f>
        <v>3</v>
      </c>
      <c r="O8" s="16">
        <f>SUMIFS(亿数通业务报告!$G:$G,亿数通业务报告!$A:$A,'HEH-SM1X4-2P'!O1,亿数通业务报告!$B:$B,'HEH-SM1X4-2P'!$A$2)</f>
        <v>2</v>
      </c>
      <c r="P8" s="16">
        <f>SUMIFS(亿数通业务报告!$G:$G,亿数通业务报告!$A:$A,'HEH-SM1X4-2P'!P1,亿数通业务报告!$B:$B,'HEH-SM1X4-2P'!$A$2)</f>
        <v>1</v>
      </c>
      <c r="Q8" s="16">
        <f>SUMIFS(亿数通业务报告!$G:$G,亿数通业务报告!$A:$A,'HEH-SM1X4-2P'!Q1,亿数通业务报告!$B:$B,'HEH-SM1X4-2P'!$A$2)</f>
        <v>2</v>
      </c>
      <c r="R8" s="16">
        <f>SUMIFS(亿数通业务报告!$G:$G,亿数通业务报告!$A:$A,'HEH-SM1X4-2P'!R1,亿数通业务报告!$B:$B,'HEH-SM1X4-2P'!$A$2)</f>
        <v>1</v>
      </c>
      <c r="S8" s="16">
        <f>SUMIFS(亿数通业务报告!$G:$G,亿数通业务报告!$A:$A,'HEH-SM1X4-2P'!S1,亿数通业务报告!$B:$B,'HEH-SM1X4-2P'!$A$2)</f>
        <v>3</v>
      </c>
      <c r="T8" s="16">
        <f>SUMIFS(亿数通业务报告!$G:$G,亿数通业务报告!$A:$A,'HEH-SM1X4-2P'!T1,亿数通业务报告!$B:$B,'HEH-SM1X4-2P'!$A$2)</f>
        <v>4</v>
      </c>
      <c r="U8" s="16">
        <f>SUMIFS(亿数通业务报告!$G:$G,亿数通业务报告!$A:$A,'HEH-SM1X4-2P'!U1,亿数通业务报告!$B:$B,'HEH-SM1X4-2P'!$A$2)</f>
        <v>0</v>
      </c>
      <c r="V8" s="16">
        <f>SUMIFS(亿数通业务报告!$G:$G,亿数通业务报告!$A:$A,'HEH-SM1X4-2P'!V1,亿数通业务报告!$B:$B,'HEH-SM1X4-2P'!$A$2)</f>
        <v>0</v>
      </c>
      <c r="W8" s="16">
        <f>SUMIFS(亿数通业务报告!$G:$G,亿数通业务报告!$A:$A,'HEH-SM1X4-2P'!W1,亿数通业务报告!$B:$B,'HEH-SM1X4-2P'!$A$2)</f>
        <v>0</v>
      </c>
      <c r="X8" s="16">
        <f>SUMIFS(亿数通业务报告!$G:$G,亿数通业务报告!$A:$A,'HEH-SM1X4-2P'!X1,亿数通业务报告!$B:$B,'HEH-SM1X4-2P'!$A$2)</f>
        <v>0</v>
      </c>
      <c r="Y8" s="16">
        <f>SUMIFS(亿数通业务报告!$G:$G,亿数通业务报告!$A:$A,'HEH-SM1X4-2P'!Y1,亿数通业务报告!$B:$B,'HEH-SM1X4-2P'!$A$2)</f>
        <v>0</v>
      </c>
      <c r="Z8" s="16">
        <f>SUMIFS(亿数通业务报告!$G:$G,亿数通业务报告!$A:$A,'HEH-SM1X4-2P'!Z1,亿数通业务报告!$B:$B,'HEH-SM1X4-2P'!$A$2)</f>
        <v>0</v>
      </c>
      <c r="AA8" s="16">
        <f>SUMIFS(亿数通业务报告!$G:$G,亿数通业务报告!$A:$A,'HEH-SM1X4-2P'!AA1,亿数通业务报告!$B:$B,'HEH-SM1X4-2P'!$A$2)</f>
        <v>0</v>
      </c>
      <c r="AB8" s="16">
        <f>SUMIFS(亿数通业务报告!$G:$G,亿数通业务报告!$A:$A,'HEH-SM1X4-2P'!AB1,亿数通业务报告!$B:$B,'HEH-SM1X4-2P'!$A$2)</f>
        <v>0</v>
      </c>
      <c r="AC8" s="16">
        <f>SUMIFS(亿数通业务报告!$G:$G,亿数通业务报告!$A:$A,'HEH-SM1X4-2P'!AC1,亿数通业务报告!$B:$B,'HEH-SM1X4-2P'!$A$2)</f>
        <v>0</v>
      </c>
      <c r="AD8" s="16">
        <f>SUMIFS(亿数通业务报告!$G:$G,亿数通业务报告!$A:$A,'HEH-SM1X4-2P'!AD1,亿数通业务报告!$B:$B,'HEH-SM1X4-2P'!$A$2)</f>
        <v>0</v>
      </c>
      <c r="AE8" s="16">
        <f>SUMIFS(亿数通业务报告!$G:$G,亿数通业务报告!$A:$A,'HEH-SM1X4-2P'!AE1,亿数通业务报告!$B:$B,'HEH-SM1X4-2P'!$A$2)</f>
        <v>0</v>
      </c>
      <c r="AF8" s="16">
        <f>SUMIFS(亿数通业务报告!$G:$G,亿数通业务报告!$A:$A,'HEH-SM1X4-2P'!AF1,亿数通业务报告!$B:$B,'HEH-SM1X4-2P'!$A$2)</f>
        <v>0</v>
      </c>
      <c r="AG8" s="16">
        <f>SUMIFS(亿数通业务报告!$G:$G,亿数通业务报告!$A:$A,'HEH-SM1X4-2P'!AG1,亿数通业务报告!$B:$B,'HEH-SM1X4-2P'!$A$2)</f>
        <v>0</v>
      </c>
      <c r="AH8" s="16">
        <f>SUMIFS(亿数通业务报告!$G:$G,亿数通业务报告!$A:$A,'HEH-SM1X4-2P'!AH1,亿数通业务报告!$B:$B,'HEH-SM1X4-2P'!$A$2)</f>
        <v>0</v>
      </c>
      <c r="AI8" s="16">
        <f>SUMIFS(亿数通业务报告!$G:$G,亿数通业务报告!$A:$A,'HEH-SM1X4-2P'!AI1,亿数通业务报告!$B:$B,'HEH-SM1X4-2P'!$A$2)</f>
        <v>0</v>
      </c>
      <c r="AJ8" s="16">
        <f>SUMIFS(亿数通业务报告!$G:$G,亿数通业务报告!$A:$A,'HEH-SM1X4-2P'!AJ1,亿数通业务报告!$B:$B,'HEH-SM1X4-2P'!$A$2)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23</v>
      </c>
      <c r="D9" s="9">
        <f t="shared" si="2"/>
        <v>15</v>
      </c>
      <c r="E9" s="9">
        <f>SUM(F9:AJ9)</f>
        <v>41</v>
      </c>
      <c r="F9" s="9">
        <f>SUMIFS(亿数通业务报告!$M:$M,亿数通业务报告!$A:$A,'HEH-SM1X4-2P'!F1,亿数通业务报告!$B:$B,'HEH-SM1X4-2P'!$A$2)</f>
        <v>2</v>
      </c>
      <c r="G9" s="9">
        <f>SUMIFS(亿数通业务报告!$M:$M,亿数通业务报告!$A:$A,'HEH-SM1X4-2P'!G1,亿数通业务报告!$B:$B,'HEH-SM1X4-2P'!$A$2)</f>
        <v>0</v>
      </c>
      <c r="H9" s="9">
        <f>SUMIFS(亿数通业务报告!$M:$M,亿数通业务报告!$A:$A,'HEH-SM1X4-2P'!H1,亿数通业务报告!$B:$B,'HEH-SM1X4-2P'!$A$2)</f>
        <v>0</v>
      </c>
      <c r="I9" s="9">
        <f>SUMIFS(亿数通业务报告!$M:$M,亿数通业务报告!$A:$A,'HEH-SM1X4-2P'!I1,亿数通业务报告!$B:$B,'HEH-SM1X4-2P'!$A$2)</f>
        <v>4</v>
      </c>
      <c r="J9" s="9">
        <f>SUMIFS(亿数通业务报告!$M:$M,亿数通业务报告!$A:$A,'HEH-SM1X4-2P'!J1,亿数通业务报告!$B:$B,'HEH-SM1X4-2P'!$A$2)</f>
        <v>2</v>
      </c>
      <c r="K9" s="9">
        <f>SUMIFS(亿数通业务报告!$M:$M,亿数通业务报告!$A:$A,'HEH-SM1X4-2P'!K1,亿数通业务报告!$B:$B,'HEH-SM1X4-2P'!$A$2)</f>
        <v>2</v>
      </c>
      <c r="L9" s="9">
        <f>SUMIFS(亿数通业务报告!$M:$M,亿数通业务报告!$A:$A,'HEH-SM1X4-2P'!L1,亿数通业务报告!$B:$B,'HEH-SM1X4-2P'!$A$2)</f>
        <v>3</v>
      </c>
      <c r="M9" s="9">
        <f>SUMIFS(亿数通业务报告!$M:$M,亿数通业务报告!$A:$A,'HEH-SM1X4-2P'!M1,亿数通业务报告!$B:$B,'HEH-SM1X4-2P'!$A$2)</f>
        <v>6</v>
      </c>
      <c r="N9" s="9">
        <f>SUMIFS(亿数通业务报告!$M:$M,亿数通业务报告!$A:$A,'HEH-SM1X4-2P'!N1,亿数通业务报告!$B:$B,'HEH-SM1X4-2P'!$A$2)</f>
        <v>4</v>
      </c>
      <c r="O9" s="9">
        <f>SUMIFS(亿数通业务报告!$M:$M,亿数通业务报告!$A:$A,'HEH-SM1X4-2P'!O1,亿数通业务报告!$B:$B,'HEH-SM1X4-2P'!$A$2)</f>
        <v>2</v>
      </c>
      <c r="P9" s="9">
        <f>SUMIFS(亿数通业务报告!$M:$M,亿数通业务报告!$A:$A,'HEH-SM1X4-2P'!P1,亿数通业务报告!$B:$B,'HEH-SM1X4-2P'!$A$2)</f>
        <v>1</v>
      </c>
      <c r="Q9" s="9">
        <f>SUMIFS(亿数通业务报告!$M:$M,亿数通业务报告!$A:$A,'HEH-SM1X4-2P'!Q1,亿数通业务报告!$B:$B,'HEH-SM1X4-2P'!$A$2)</f>
        <v>2</v>
      </c>
      <c r="R9" s="9">
        <f>SUMIFS(亿数通业务报告!$M:$M,亿数通业务报告!$A:$A,'HEH-SM1X4-2P'!R1,亿数通业务报告!$B:$B,'HEH-SM1X4-2P'!$A$2)</f>
        <v>3</v>
      </c>
      <c r="S9" s="9">
        <f>SUMIFS(亿数通业务报告!$M:$M,亿数通业务报告!$A:$A,'HEH-SM1X4-2P'!S1,亿数通业务报告!$B:$B,'HEH-SM1X4-2P'!$A$2)</f>
        <v>5</v>
      </c>
      <c r="T9" s="9">
        <f>SUMIFS(亿数通业务报告!$M:$M,亿数通业务报告!$A:$A,'HEH-SM1X4-2P'!T1,亿数通业务报告!$B:$B,'HEH-SM1X4-2P'!$A$2)</f>
        <v>5</v>
      </c>
      <c r="U9" s="9">
        <f>SUMIFS(亿数通业务报告!$M:$M,亿数通业务报告!$A:$A,'HEH-SM1X4-2P'!U1,亿数通业务报告!$B:$B,'HEH-SM1X4-2P'!$A$2)</f>
        <v>0</v>
      </c>
      <c r="V9" s="9">
        <f>SUMIFS(亿数通业务报告!$M:$M,亿数通业务报告!$A:$A,'HEH-SM1X4-2P'!V1,亿数通业务报告!$B:$B,'HEH-SM1X4-2P'!$A$2)</f>
        <v>0</v>
      </c>
      <c r="W9" s="9">
        <f>SUMIFS(亿数通业务报告!$M:$M,亿数通业务报告!$A:$A,'HEH-SM1X4-2P'!W1,亿数通业务报告!$B:$B,'HEH-SM1X4-2P'!$A$2)</f>
        <v>0</v>
      </c>
      <c r="X9" s="9">
        <f>SUMIFS(亿数通业务报告!$M:$M,亿数通业务报告!$A:$A,'HEH-SM1X4-2P'!X1,亿数通业务报告!$B:$B,'HEH-SM1X4-2P'!$A$2)</f>
        <v>0</v>
      </c>
      <c r="Y9" s="9">
        <f>SUMIFS(亿数通业务报告!$M:$M,亿数通业务报告!$A:$A,'HEH-SM1X4-2P'!Y1,亿数通业务报告!$B:$B,'HEH-SM1X4-2P'!$A$2)</f>
        <v>0</v>
      </c>
      <c r="Z9" s="9">
        <f>SUMIFS(亿数通业务报告!$M:$M,亿数通业务报告!$A:$A,'HEH-SM1X4-2P'!Z1,亿数通业务报告!$B:$B,'HEH-SM1X4-2P'!$A$2)</f>
        <v>0</v>
      </c>
      <c r="AA9" s="9">
        <f>SUMIFS(亿数通业务报告!$M:$M,亿数通业务报告!$A:$A,'HEH-SM1X4-2P'!AA1,亿数通业务报告!$B:$B,'HEH-SM1X4-2P'!$A$2)</f>
        <v>0</v>
      </c>
      <c r="AB9" s="9">
        <f>SUMIFS(亿数通业务报告!$M:$M,亿数通业务报告!$A:$A,'HEH-SM1X4-2P'!AB1,亿数通业务报告!$B:$B,'HEH-SM1X4-2P'!$A$2)</f>
        <v>0</v>
      </c>
      <c r="AC9" s="9">
        <f>SUMIFS(亿数通业务报告!$M:$M,亿数通业务报告!$A:$A,'HEH-SM1X4-2P'!AC1,亿数通业务报告!$B:$B,'HEH-SM1X4-2P'!$A$2)</f>
        <v>0</v>
      </c>
      <c r="AD9" s="9">
        <f>SUMIFS(亿数通业务报告!$M:$M,亿数通业务报告!$A:$A,'HEH-SM1X4-2P'!AD1,亿数通业务报告!$B:$B,'HEH-SM1X4-2P'!$A$2)</f>
        <v>0</v>
      </c>
      <c r="AE9" s="9">
        <f>SUMIFS(亿数通业务报告!$M:$M,亿数通业务报告!$A:$A,'HEH-SM1X4-2P'!AE1,亿数通业务报告!$B:$B,'HEH-SM1X4-2P'!$A$2)</f>
        <v>0</v>
      </c>
      <c r="AF9" s="9">
        <f>SUMIFS(亿数通业务报告!$M:$M,亿数通业务报告!$A:$A,'HEH-SM1X4-2P'!AF1,亿数通业务报告!$B:$B,'HEH-SM1X4-2P'!$A$2)</f>
        <v>0</v>
      </c>
      <c r="AG9" s="9">
        <f>SUMIFS(亿数通业务报告!$M:$M,亿数通业务报告!$A:$A,'HEH-SM1X4-2P'!AG1,亿数通业务报告!$B:$B,'HEH-SM1X4-2P'!$A$2)</f>
        <v>0</v>
      </c>
      <c r="AH9" s="9">
        <f>SUMIFS(亿数通业务报告!$M:$M,亿数通业务报告!$A:$A,'HEH-SM1X4-2P'!AH1,亿数通业务报告!$B:$B,'HEH-SM1X4-2P'!$A$2)</f>
        <v>0</v>
      </c>
      <c r="AI9" s="9">
        <f>SUMIFS(亿数通业务报告!$M:$M,亿数通业务报告!$A:$A,'HEH-SM1X4-2P'!AI1,亿数通业务报告!$B:$B,'HEH-SM1X4-2P'!$A$2)</f>
        <v>0</v>
      </c>
      <c r="AJ9" s="9">
        <f>SUMIFS(亿数通业务报告!$M:$M,亿数通业务报告!$A:$A,'HEH-SM1X4-2P'!AJ1,亿数通业务报告!$B:$B,'HEH-SM1X4-2P'!$A$2)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0.23529411764705882</v>
      </c>
      <c r="D10" s="22">
        <f>IFERROR(D7/D8,0)</f>
        <v>0.3</v>
      </c>
      <c r="E10" s="22">
        <f>E7/E8</f>
        <v>0.23333333333333334</v>
      </c>
      <c r="F10" s="22">
        <f>F7/F8</f>
        <v>0</v>
      </c>
      <c r="G10" s="22" t="e">
        <f t="shared" ref="G10:AJ10" si="3">G7/G8</f>
        <v>#DIV/0!</v>
      </c>
      <c r="H10" s="22" t="e">
        <f t="shared" si="3"/>
        <v>#DIV/0!</v>
      </c>
      <c r="I10" s="22">
        <f t="shared" si="3"/>
        <v>0</v>
      </c>
      <c r="J10" s="22">
        <f t="shared" si="3"/>
        <v>0</v>
      </c>
      <c r="K10" s="22">
        <f t="shared" si="3"/>
        <v>0</v>
      </c>
      <c r="L10" s="22">
        <f t="shared" si="3"/>
        <v>0</v>
      </c>
      <c r="M10" s="22">
        <f t="shared" si="3"/>
        <v>0.5</v>
      </c>
      <c r="N10" s="22">
        <f t="shared" si="3"/>
        <v>0.6666666666666666</v>
      </c>
      <c r="O10" s="22">
        <f t="shared" si="3"/>
        <v>0</v>
      </c>
      <c r="P10" s="22">
        <f t="shared" si="3"/>
        <v>0</v>
      </c>
      <c r="Q10" s="22">
        <f t="shared" si="3"/>
        <v>0</v>
      </c>
      <c r="R10" s="22">
        <f t="shared" si="3"/>
        <v>1</v>
      </c>
      <c r="S10" s="22">
        <f t="shared" si="3"/>
        <v>0.3333333333333333</v>
      </c>
      <c r="T10" s="22">
        <f t="shared" si="3"/>
        <v>0.25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1</v>
      </c>
      <c r="D11" s="4">
        <f>SUM(Q11:W11)</f>
        <v>0</v>
      </c>
      <c r="E11" s="9">
        <f>SUM(F11:AJ11)</f>
        <v>1</v>
      </c>
      <c r="F11" s="9">
        <f>SUMIFS(亿数通产品表现!$AR:$AR,亿数通产品表现!$A:$A,'HEH-SM1X4-2P'!F1,亿数通产品表现!$D:$D,'HEH-SM1X4-2P'!$A$2)</f>
        <v>0</v>
      </c>
      <c r="G11" s="9">
        <f>SUMIFS(亿数通产品表现!$AR:$AR,亿数通产品表现!$A:$A,'HEH-SM1X4-2P'!G1,亿数通产品表现!$D:$D,'HEH-SM1X4-2P'!$A$2)</f>
        <v>0</v>
      </c>
      <c r="H11" s="9">
        <f>SUMIFS(亿数通产品表现!$AR:$AR,亿数通产品表现!$A:$A,'HEH-SM1X4-2P'!H1,亿数通产品表现!$D:$D,'HEH-SM1X4-2P'!$A$2)</f>
        <v>0</v>
      </c>
      <c r="I11" s="9">
        <f>SUMIFS(亿数通产品表现!$AR:$AR,亿数通产品表现!$A:$A,'HEH-SM1X4-2P'!I1,亿数通产品表现!$D:$D,'HEH-SM1X4-2P'!$A$2)</f>
        <v>0</v>
      </c>
      <c r="J11" s="9">
        <f>SUMIFS(亿数通产品表现!$AR:$AR,亿数通产品表现!$A:$A,'HEH-SM1X4-2P'!J1,亿数通产品表现!$D:$D,'HEH-SM1X4-2P'!$A$2)</f>
        <v>0</v>
      </c>
      <c r="K11" s="9">
        <f>SUMIFS(亿数通产品表现!$AR:$AR,亿数通产品表现!$A:$A,'HEH-SM1X4-2P'!K1,亿数通产品表现!$D:$D,'HEH-SM1X4-2P'!$A$2)</f>
        <v>0</v>
      </c>
      <c r="L11" s="9">
        <f>SUMIFS(亿数通产品表现!$AR:$AR,亿数通产品表现!$A:$A,'HEH-SM1X4-2P'!L1,亿数通产品表现!$D:$D,'HEH-SM1X4-2P'!$A$2)</f>
        <v>0</v>
      </c>
      <c r="M11" s="9">
        <f>SUMIFS(亿数通产品表现!$AR:$AR,亿数通产品表现!$A:$A,'HEH-SM1X4-2P'!M1,亿数通产品表现!$D:$D,'HEH-SM1X4-2P'!$A$2)</f>
        <v>1</v>
      </c>
      <c r="N11" s="9">
        <f>SUMIFS(亿数通产品表现!$AR:$AR,亿数通产品表现!$A:$A,'HEH-SM1X4-2P'!N1,亿数通产品表现!$D:$D,'HEH-SM1X4-2P'!$A$2)</f>
        <v>0</v>
      </c>
      <c r="O11" s="9">
        <f>SUMIFS(亿数通产品表现!$AR:$AR,亿数通产品表现!$A:$A,'HEH-SM1X4-2P'!O1,亿数通产品表现!$D:$D,'HEH-SM1X4-2P'!$A$2)</f>
        <v>0</v>
      </c>
      <c r="P11" s="9">
        <f>SUMIFS(亿数通产品表现!$AR:$AR,亿数通产品表现!$A:$A,'HEH-SM1X4-2P'!P1,亿数通产品表现!$D:$D,'HEH-SM1X4-2P'!$A$2)</f>
        <v>0</v>
      </c>
      <c r="Q11" s="9">
        <f>SUMIFS(亿数通产品表现!$AR:$AR,亿数通产品表现!$A:$A,'HEH-SM1X4-2P'!Q1,亿数通产品表现!$D:$D,'HEH-SM1X4-2P'!$A$2)</f>
        <v>0</v>
      </c>
      <c r="R11" s="9">
        <f>SUMIFS(亿数通产品表现!$AR:$AR,亿数通产品表现!$A:$A,'HEH-SM1X4-2P'!R1,亿数通产品表现!$D:$D,'HEH-SM1X4-2P'!$A$2)</f>
        <v>0</v>
      </c>
      <c r="S11" s="9">
        <f>SUMIFS(亿数通产品表现!$AR:$AR,亿数通产品表现!$A:$A,'HEH-SM1X4-2P'!S1,亿数通产品表现!$D:$D,'HEH-SM1X4-2P'!$A$2)</f>
        <v>0</v>
      </c>
      <c r="T11" s="9">
        <f>SUMIFS(亿数通产品表现!$AR:$AR,亿数通产品表现!$A:$A,'HEH-SM1X4-2P'!T1,亿数通产品表现!$D:$D,'HEH-SM1X4-2P'!$A$2)</f>
        <v>0</v>
      </c>
      <c r="U11" s="9">
        <f>SUMIFS(亿数通产品表现!$AR:$AR,亿数通产品表现!$A:$A,'HEH-SM1X4-2P'!U1,亿数通产品表现!$D:$D,'HEH-SM1X4-2P'!$A$2)</f>
        <v>0</v>
      </c>
      <c r="V11" s="9">
        <f>SUMIFS(亿数通产品表现!$AR:$AR,亿数通产品表现!$A:$A,'HEH-SM1X4-2P'!V1,亿数通产品表现!$D:$D,'HEH-SM1X4-2P'!$A$2)</f>
        <v>0</v>
      </c>
      <c r="W11" s="9">
        <f>SUMIFS(亿数通产品表现!$AR:$AR,亿数通产品表现!$A:$A,'HEH-SM1X4-2P'!W1,亿数通产品表现!$D:$D,'HEH-SM1X4-2P'!$A$2)</f>
        <v>0</v>
      </c>
      <c r="X11" s="9">
        <f>SUMIFS(亿数通产品表现!$AR:$AR,亿数通产品表现!$A:$A,'HEH-SM1X4-2P'!X1,亿数通产品表现!$D:$D,'HEH-SM1X4-2P'!$A$2)</f>
        <v>0</v>
      </c>
      <c r="Y11" s="9">
        <f>SUMIFS(亿数通产品表现!$AR:$AR,亿数通产品表现!$A:$A,'HEH-SM1X4-2P'!Y1,亿数通产品表现!$D:$D,'HEH-SM1X4-2P'!$A$2)</f>
        <v>0</v>
      </c>
      <c r="Z11" s="9">
        <f>SUMIFS(亿数通产品表现!$AR:$AR,亿数通产品表现!$A:$A,'HEH-SM1X4-2P'!Z1,亿数通产品表现!$D:$D,'HEH-SM1X4-2P'!$A$2)</f>
        <v>0</v>
      </c>
      <c r="AA11" s="9">
        <f>SUMIFS(亿数通产品表现!$AR:$AR,亿数通产品表现!$A:$A,'HEH-SM1X4-2P'!AA1,亿数通产品表现!$D:$D,'HEH-SM1X4-2P'!$A$2)</f>
        <v>0</v>
      </c>
      <c r="AB11" s="9">
        <f>SUMIFS(亿数通产品表现!$AR:$AR,亿数通产品表现!$A:$A,'HEH-SM1X4-2P'!AB1,亿数通产品表现!$D:$D,'HEH-SM1X4-2P'!$A$2)</f>
        <v>0</v>
      </c>
      <c r="AC11" s="9">
        <f>SUMIFS(亿数通产品表现!$AR:$AR,亿数通产品表现!$A:$A,'HEH-SM1X4-2P'!AC1,亿数通产品表现!$D:$D,'HEH-SM1X4-2P'!$A$2)</f>
        <v>0</v>
      </c>
      <c r="AD11" s="9">
        <f>SUMIFS(亿数通产品表现!$AR:$AR,亿数通产品表现!$A:$A,'HEH-SM1X4-2P'!AD1,亿数通产品表现!$D:$D,'HEH-SM1X4-2P'!$A$2)</f>
        <v>0</v>
      </c>
      <c r="AE11" s="9">
        <f>SUMIFS(亿数通产品表现!$AR:$AR,亿数通产品表现!$A:$A,'HEH-SM1X4-2P'!AE1,亿数通产品表现!$D:$D,'HEH-SM1X4-2P'!$A$2)</f>
        <v>0</v>
      </c>
      <c r="AF11" s="9">
        <f>SUMIFS(亿数通产品表现!$AR:$AR,亿数通产品表现!$A:$A,'HEH-SM1X4-2P'!AF1,亿数通产品表现!$D:$D,'HEH-SM1X4-2P'!$A$2)</f>
        <v>0</v>
      </c>
      <c r="AG11" s="9">
        <f>SUMIFS(亿数通产品表现!$AR:$AR,亿数通产品表现!$A:$A,'HEH-SM1X4-2P'!AG1,亿数通产品表现!$D:$D,'HEH-SM1X4-2P'!$A$2)</f>
        <v>0</v>
      </c>
      <c r="AH11" s="9">
        <f>SUMIFS(亿数通产品表现!$AR:$AR,亿数通产品表现!$A:$A,'HEH-SM1X4-2P'!AH1,亿数通产品表现!$D:$D,'HEH-SM1X4-2P'!$A$2)</f>
        <v>0</v>
      </c>
      <c r="AI11" s="9">
        <f>SUMIFS(亿数通产品表现!$AR:$AR,亿数通产品表现!$A:$A,'HEH-SM1X4-2P'!AI1,亿数通产品表现!$D:$D,'HEH-SM1X4-2P'!$A$2)</f>
        <v>0</v>
      </c>
      <c r="AJ11" s="9">
        <f>SUMIFS(亿数通产品表现!$AR:$AR,亿数通产品表现!$A:$A,'HEH-SM1X4-2P'!AJ1,亿数通产品表现!$D:$D,'HEH-SM1X4-2P'!$A$2)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7</v>
      </c>
      <c r="D12" s="4">
        <f>SUM(Q12:W12)</f>
        <v>0</v>
      </c>
      <c r="E12" s="9">
        <f>SUM(F12:AJ12)</f>
        <v>7</v>
      </c>
      <c r="F12" s="9">
        <f>SUMIFS(亿数通产品表现!$AS:$AS,亿数通产品表现!$A:$A,'HEH-SM1X4-2P'!F1,亿数通产品表现!$D:$D,'HEH-SM1X4-2P'!$A$2)</f>
        <v>0</v>
      </c>
      <c r="G12" s="9">
        <f>SUMIFS(亿数通产品表现!$AS:$AS,亿数通产品表现!$A:$A,'HEH-SM1X4-2P'!G1,亿数通产品表现!$D:$D,'HEH-SM1X4-2P'!$A$2)</f>
        <v>0</v>
      </c>
      <c r="H12" s="9">
        <f>SUMIFS(亿数通产品表现!$AS:$AS,亿数通产品表现!$A:$A,'HEH-SM1X4-2P'!H1,亿数通产品表现!$D:$D,'HEH-SM1X4-2P'!$A$2)</f>
        <v>0</v>
      </c>
      <c r="I12" s="9">
        <f>SUMIFS(亿数通产品表现!$AS:$AS,亿数通产品表现!$A:$A,'HEH-SM1X4-2P'!I1,亿数通产品表现!$D:$D,'HEH-SM1X4-2P'!$A$2)</f>
        <v>0</v>
      </c>
      <c r="J12" s="9">
        <f>SUMIFS(亿数通产品表现!$AS:$AS,亿数通产品表现!$A:$A,'HEH-SM1X4-2P'!J1,亿数通产品表现!$D:$D,'HEH-SM1X4-2P'!$A$2)</f>
        <v>0</v>
      </c>
      <c r="K12" s="9">
        <f>SUMIFS(亿数通产品表现!$AS:$AS,亿数通产品表现!$A:$A,'HEH-SM1X4-2P'!K1,亿数通产品表现!$D:$D,'HEH-SM1X4-2P'!$A$2)</f>
        <v>0</v>
      </c>
      <c r="L12" s="9">
        <f>SUMIFS(亿数通产品表现!$AS:$AS,亿数通产品表现!$A:$A,'HEH-SM1X4-2P'!L1,亿数通产品表现!$D:$D,'HEH-SM1X4-2P'!$A$2)</f>
        <v>0</v>
      </c>
      <c r="M12" s="9">
        <f>SUMIFS(亿数通产品表现!$AS:$AS,亿数通产品表现!$A:$A,'HEH-SM1X4-2P'!M1,亿数通产品表现!$D:$D,'HEH-SM1X4-2P'!$A$2)</f>
        <v>7</v>
      </c>
      <c r="N12" s="9">
        <f>SUMIFS(亿数通产品表现!$AS:$AS,亿数通产品表现!$A:$A,'HEH-SM1X4-2P'!N1,亿数通产品表现!$D:$D,'HEH-SM1X4-2P'!$A$2)</f>
        <v>0</v>
      </c>
      <c r="O12" s="9">
        <f>SUMIFS(亿数通产品表现!$AS:$AS,亿数通产品表现!$A:$A,'HEH-SM1X4-2P'!O1,亿数通产品表现!$D:$D,'HEH-SM1X4-2P'!$A$2)</f>
        <v>0</v>
      </c>
      <c r="P12" s="9">
        <f>SUMIFS(亿数通产品表现!$AS:$AS,亿数通产品表现!$A:$A,'HEH-SM1X4-2P'!P1,亿数通产品表现!$D:$D,'HEH-SM1X4-2P'!$A$2)</f>
        <v>0</v>
      </c>
      <c r="Q12" s="9">
        <f>SUMIFS(亿数通产品表现!$AS:$AS,亿数通产品表现!$A:$A,'HEH-SM1X4-2P'!Q1,亿数通产品表现!$D:$D,'HEH-SM1X4-2P'!$A$2)</f>
        <v>0</v>
      </c>
      <c r="R12" s="9">
        <f>SUMIFS(亿数通产品表现!$AS:$AS,亿数通产品表现!$A:$A,'HEH-SM1X4-2P'!R1,亿数通产品表现!$D:$D,'HEH-SM1X4-2P'!$A$2)</f>
        <v>0</v>
      </c>
      <c r="S12" s="9">
        <f>SUMIFS(亿数通产品表现!$AS:$AS,亿数通产品表现!$A:$A,'HEH-SM1X4-2P'!S1,亿数通产品表现!$D:$D,'HEH-SM1X4-2P'!$A$2)</f>
        <v>0</v>
      </c>
      <c r="T12" s="9">
        <f>SUMIFS(亿数通产品表现!$AS:$AS,亿数通产品表现!$A:$A,'HEH-SM1X4-2P'!T1,亿数通产品表现!$D:$D,'HEH-SM1X4-2P'!$A$2)</f>
        <v>0</v>
      </c>
      <c r="U12" s="9">
        <f>SUMIFS(亿数通产品表现!$AS:$AS,亿数通产品表现!$A:$A,'HEH-SM1X4-2P'!U1,亿数通产品表现!$D:$D,'HEH-SM1X4-2P'!$A$2)</f>
        <v>0</v>
      </c>
      <c r="V12" s="9">
        <f>SUMIFS(亿数通产品表现!$AS:$AS,亿数通产品表现!$A:$A,'HEH-SM1X4-2P'!V1,亿数通产品表现!$D:$D,'HEH-SM1X4-2P'!$A$2)</f>
        <v>0</v>
      </c>
      <c r="W12" s="9">
        <f>SUMIFS(亿数通产品表现!$AS:$AS,亿数通产品表现!$A:$A,'HEH-SM1X4-2P'!W1,亿数通产品表现!$D:$D,'HEH-SM1X4-2P'!$A$2)</f>
        <v>0</v>
      </c>
      <c r="X12" s="9">
        <f>SUMIFS(亿数通产品表现!$AS:$AS,亿数通产品表现!$A:$A,'HEH-SM1X4-2P'!X1,亿数通产品表现!$D:$D,'HEH-SM1X4-2P'!$A$2)</f>
        <v>0</v>
      </c>
      <c r="Y12" s="9">
        <f>SUMIFS(亿数通产品表现!$AS:$AS,亿数通产品表现!$A:$A,'HEH-SM1X4-2P'!Y1,亿数通产品表现!$D:$D,'HEH-SM1X4-2P'!$A$2)</f>
        <v>0</v>
      </c>
      <c r="Z12" s="9">
        <f>SUMIFS(亿数通产品表现!$AS:$AS,亿数通产品表现!$A:$A,'HEH-SM1X4-2P'!Z1,亿数通产品表现!$D:$D,'HEH-SM1X4-2P'!$A$2)</f>
        <v>0</v>
      </c>
      <c r="AA12" s="9">
        <f>SUMIFS(亿数通产品表现!$AS:$AS,亿数通产品表现!$A:$A,'HEH-SM1X4-2P'!AA1,亿数通产品表现!$D:$D,'HEH-SM1X4-2P'!$A$2)</f>
        <v>0</v>
      </c>
      <c r="AB12" s="9">
        <f>SUMIFS(亿数通产品表现!$AS:$AS,亿数通产品表现!$A:$A,'HEH-SM1X4-2P'!AB1,亿数通产品表现!$D:$D,'HEH-SM1X4-2P'!$A$2)</f>
        <v>0</v>
      </c>
      <c r="AC12" s="9">
        <f>SUMIFS(亿数通产品表现!$AS:$AS,亿数通产品表现!$A:$A,'HEH-SM1X4-2P'!AC1,亿数通产品表现!$D:$D,'HEH-SM1X4-2P'!$A$2)</f>
        <v>0</v>
      </c>
      <c r="AD12" s="9">
        <f>SUMIFS(亿数通产品表现!$AS:$AS,亿数通产品表现!$A:$A,'HEH-SM1X4-2P'!AD1,亿数通产品表现!$D:$D,'HEH-SM1X4-2P'!$A$2)</f>
        <v>0</v>
      </c>
      <c r="AE12" s="9">
        <f>SUMIFS(亿数通产品表现!$AS:$AS,亿数通产品表现!$A:$A,'HEH-SM1X4-2P'!AE1,亿数通产品表现!$D:$D,'HEH-SM1X4-2P'!$A$2)</f>
        <v>0</v>
      </c>
      <c r="AF12" s="9">
        <f>SUMIFS(亿数通产品表现!$AS:$AS,亿数通产品表现!$A:$A,'HEH-SM1X4-2P'!AF1,亿数通产品表现!$D:$D,'HEH-SM1X4-2P'!$A$2)</f>
        <v>0</v>
      </c>
      <c r="AG12" s="9">
        <f>SUMIFS(亿数通产品表现!$AS:$AS,亿数通产品表现!$A:$A,'HEH-SM1X4-2P'!AG1,亿数通产品表现!$D:$D,'HEH-SM1X4-2P'!$A$2)</f>
        <v>0</v>
      </c>
      <c r="AH12" s="9">
        <f>SUMIFS(亿数通产品表现!$AS:$AS,亿数通产品表现!$A:$A,'HEH-SM1X4-2P'!AH1,亿数通产品表现!$D:$D,'HEH-SM1X4-2P'!$A$2)</f>
        <v>0</v>
      </c>
      <c r="AI12" s="9">
        <f>SUMIFS(亿数通产品表现!$AS:$AS,亿数通产品表现!$A:$A,'HEH-SM1X4-2P'!AI1,亿数通产品表现!$D:$D,'HEH-SM1X4-2P'!$A$2)</f>
        <v>0</v>
      </c>
      <c r="AJ12" s="9">
        <f>SUMIFS(亿数通产品表现!$AS:$AS,亿数通产品表现!$A:$A,'HEH-SM1X4-2P'!AJ1,亿数通产品表现!$D:$D,'HEH-SM1X4-2P'!$A$2)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225.4</v>
      </c>
      <c r="D13" s="4">
        <f>SUM(Q13:W13)</f>
        <v>4.1</v>
      </c>
      <c r="E13" s="9">
        <f>SUM(F13:AJ13)</f>
        <v>229.5</v>
      </c>
      <c r="F13" s="9">
        <f>SUMIFS(亿数通产品表现!$AT:$AT,亿数通产品表现!$A:$A,'HEH-SM1X4-2P'!F1,亿数通产品表现!$D:$D,'HEH-SM1X4-2P'!$A$2)</f>
        <v>0</v>
      </c>
      <c r="G13" s="9">
        <f>SUMIFS(亿数通产品表现!$AT:$AT,亿数通产品表现!$A:$A,'HEH-SM1X4-2P'!G1,亿数通产品表现!$D:$D,'HEH-SM1X4-2P'!$A$2)</f>
        <v>0</v>
      </c>
      <c r="H13" s="9">
        <f>SUMIFS(亿数通产品表现!$AT:$AT,亿数通产品表现!$A:$A,'HEH-SM1X4-2P'!H1,亿数通产品表现!$D:$D,'HEH-SM1X4-2P'!$A$2)</f>
        <v>0</v>
      </c>
      <c r="I13" s="9">
        <f>SUMIFS(亿数通产品表现!$AT:$AT,亿数通产品表现!$A:$A,'HEH-SM1X4-2P'!I1,亿数通产品表现!$D:$D,'HEH-SM1X4-2P'!$A$2)</f>
        <v>0</v>
      </c>
      <c r="J13" s="9">
        <f>SUMIFS(亿数通产品表现!$AT:$AT,亿数通产品表现!$A:$A,'HEH-SM1X4-2P'!J1,亿数通产品表现!$D:$D,'HEH-SM1X4-2P'!$A$2)</f>
        <v>0</v>
      </c>
      <c r="K13" s="9">
        <f>SUMIFS(亿数通产品表现!$AT:$AT,亿数通产品表现!$A:$A,'HEH-SM1X4-2P'!K1,亿数通产品表现!$D:$D,'HEH-SM1X4-2P'!$A$2)</f>
        <v>0</v>
      </c>
      <c r="L13" s="9">
        <f>SUMIFS(亿数通产品表现!$AT:$AT,亿数通产品表现!$A:$A,'HEH-SM1X4-2P'!L1,亿数通产品表现!$D:$D,'HEH-SM1X4-2P'!$A$2)</f>
        <v>0</v>
      </c>
      <c r="M13" s="9">
        <f>SUMIFS(亿数通产品表现!$AT:$AT,亿数通产品表现!$A:$A,'HEH-SM1X4-2P'!M1,亿数通产品表现!$D:$D,'HEH-SM1X4-2P'!$A$2)</f>
        <v>225.4</v>
      </c>
      <c r="N13" s="9">
        <f>SUMIFS(亿数通产品表现!$AT:$AT,亿数通产品表现!$A:$A,'HEH-SM1X4-2P'!N1,亿数通产品表现!$D:$D,'HEH-SM1X4-2P'!$A$2)</f>
        <v>0</v>
      </c>
      <c r="O13" s="9">
        <f>SUMIFS(亿数通产品表现!$AT:$AT,亿数通产品表现!$A:$A,'HEH-SM1X4-2P'!O1,亿数通产品表现!$D:$D,'HEH-SM1X4-2P'!$A$2)</f>
        <v>0</v>
      </c>
      <c r="P13" s="9">
        <f>SUMIFS(亿数通产品表现!$AT:$AT,亿数通产品表现!$A:$A,'HEH-SM1X4-2P'!P1,亿数通产品表现!$D:$D,'HEH-SM1X4-2P'!$A$2)</f>
        <v>0</v>
      </c>
      <c r="Q13" s="9">
        <f>SUMIFS(亿数通产品表现!$AT:$AT,亿数通产品表现!$A:$A,'HEH-SM1X4-2P'!Q1,亿数通产品表现!$D:$D,'HEH-SM1X4-2P'!$A$2)</f>
        <v>0</v>
      </c>
      <c r="R13" s="9">
        <f>SUMIFS(亿数通产品表现!$AT:$AT,亿数通产品表现!$A:$A,'HEH-SM1X4-2P'!R1,亿数通产品表现!$D:$D,'HEH-SM1X4-2P'!$A$2)</f>
        <v>0</v>
      </c>
      <c r="S13" s="9">
        <f>SUMIFS(亿数通产品表现!$AT:$AT,亿数通产品表现!$A:$A,'HEH-SM1X4-2P'!S1,亿数通产品表现!$D:$D,'HEH-SM1X4-2P'!$A$2)</f>
        <v>0</v>
      </c>
      <c r="T13" s="9">
        <f>SUMIFS(亿数通产品表现!$AT:$AT,亿数通产品表现!$A:$A,'HEH-SM1X4-2P'!T1,亿数通产品表现!$D:$D,'HEH-SM1X4-2P'!$A$2)</f>
        <v>4.1</v>
      </c>
      <c r="U13" s="9">
        <f>SUMIFS(亿数通产品表现!$AT:$AT,亿数通产品表现!$A:$A,'HEH-SM1X4-2P'!U1,亿数通产品表现!$D:$D,'HEH-SM1X4-2P'!$A$2)</f>
        <v>0</v>
      </c>
      <c r="V13" s="9">
        <f>SUMIFS(亿数通产品表现!$AT:$AT,亿数通产品表现!$A:$A,'HEH-SM1X4-2P'!V1,亿数通产品表现!$D:$D,'HEH-SM1X4-2P'!$A$2)</f>
        <v>0</v>
      </c>
      <c r="W13" s="9">
        <f>SUMIFS(亿数通产品表现!$AT:$AT,亿数通产品表现!$A:$A,'HEH-SM1X4-2P'!W1,亿数通产品表现!$D:$D,'HEH-SM1X4-2P'!$A$2)</f>
        <v>0</v>
      </c>
      <c r="X13" s="9">
        <f>SUMIFS(亿数通产品表现!$AT:$AT,亿数通产品表现!$A:$A,'HEH-SM1X4-2P'!X1,亿数通产品表现!$D:$D,'HEH-SM1X4-2P'!$A$2)</f>
        <v>0</v>
      </c>
      <c r="Y13" s="9">
        <f>SUMIFS(亿数通产品表现!$AT:$AT,亿数通产品表现!$A:$A,'HEH-SM1X4-2P'!Y1,亿数通产品表现!$D:$D,'HEH-SM1X4-2P'!$A$2)</f>
        <v>0</v>
      </c>
      <c r="Z13" s="9">
        <f>SUMIFS(亿数通产品表现!$AT:$AT,亿数通产品表现!$A:$A,'HEH-SM1X4-2P'!Z1,亿数通产品表现!$D:$D,'HEH-SM1X4-2P'!$A$2)</f>
        <v>0</v>
      </c>
      <c r="AA13" s="9">
        <f>SUMIFS(亿数通产品表现!$AT:$AT,亿数通产品表现!$A:$A,'HEH-SM1X4-2P'!AA1,亿数通产品表现!$D:$D,'HEH-SM1X4-2P'!$A$2)</f>
        <v>0</v>
      </c>
      <c r="AB13" s="9">
        <f>SUMIFS(亿数通产品表现!$AT:$AT,亿数通产品表现!$A:$A,'HEH-SM1X4-2P'!AB1,亿数通产品表现!$D:$D,'HEH-SM1X4-2P'!$A$2)</f>
        <v>0</v>
      </c>
      <c r="AC13" s="9">
        <f>SUMIFS(亿数通产品表现!$AT:$AT,亿数通产品表现!$A:$A,'HEH-SM1X4-2P'!AC1,亿数通产品表现!$D:$D,'HEH-SM1X4-2P'!$A$2)</f>
        <v>0</v>
      </c>
      <c r="AD13" s="9">
        <f>SUMIFS(亿数通产品表现!$AT:$AT,亿数通产品表现!$A:$A,'HEH-SM1X4-2P'!AD1,亿数通产品表现!$D:$D,'HEH-SM1X4-2P'!$A$2)</f>
        <v>0</v>
      </c>
      <c r="AE13" s="9">
        <f>SUMIFS(亿数通产品表现!$AT:$AT,亿数通产品表现!$A:$A,'HEH-SM1X4-2P'!AE1,亿数通产品表现!$D:$D,'HEH-SM1X4-2P'!$A$2)</f>
        <v>0</v>
      </c>
      <c r="AF13" s="9">
        <f>SUMIFS(亿数通产品表现!$AT:$AT,亿数通产品表现!$A:$A,'HEH-SM1X4-2P'!AF1,亿数通产品表现!$D:$D,'HEH-SM1X4-2P'!$A$2)</f>
        <v>0</v>
      </c>
      <c r="AG13" s="9">
        <f>SUMIFS(亿数通产品表现!$AT:$AT,亿数通产品表现!$A:$A,'HEH-SM1X4-2P'!AG1,亿数通产品表现!$D:$D,'HEH-SM1X4-2P'!$A$2)</f>
        <v>0</v>
      </c>
      <c r="AH13" s="9">
        <f>SUMIFS(亿数通产品表现!$AT:$AT,亿数通产品表现!$A:$A,'HEH-SM1X4-2P'!AH1,亿数通产品表现!$D:$D,'HEH-SM1X4-2P'!$A$2)</f>
        <v>0</v>
      </c>
      <c r="AI13" s="9">
        <f>SUMIFS(亿数通产品表现!$AT:$AT,亿数通产品表现!$A:$A,'HEH-SM1X4-2P'!AI1,亿数通产品表现!$D:$D,'HEH-SM1X4-2P'!$A$2)</f>
        <v>0</v>
      </c>
      <c r="AJ13" s="9">
        <f>SUMIFS(亿数通产品表现!$AT:$AT,亿数通产品表现!$A:$A,'HEH-SM1X4-2P'!AJ1,亿数通产品表现!$D:$D,'HEH-SM1X4-2P'!$A$2)</f>
        <v>0</v>
      </c>
    </row>
    <row r="14" ht="38" customHeight="1" spans="1:36" s="2" customFormat="1" x14ac:dyDescent="0.25">
      <c r="A14" s="26"/>
      <c r="B14" s="27" t="s">
        <v>28</v>
      </c>
      <c r="C14" s="22">
        <f>C12/C3</f>
        <v>0.6363636363636364</v>
      </c>
      <c r="D14" s="22">
        <f>D12/D3</f>
        <v>0</v>
      </c>
      <c r="E14" s="22">
        <f>E12/E3</f>
        <v>0.4117647058823529</v>
      </c>
      <c r="F14" s="9">
        <f>SUMIFS(亿数通产品表现!$BD:$BD,亿数通产品表现!$A:$A,'HEH-SM1X4-2P'!F1,亿数通产品表现!$D:$D,'HEH-SM1X4-2P'!$A$2)</f>
        <v>0</v>
      </c>
      <c r="G14" s="9">
        <f>SUMIFS(亿数通产品表现!$BD:$BD,亿数通产品表现!$A:$A,'HEH-SM1X4-2P'!G1,亿数通产品表现!$D:$D,'HEH-SM1X4-2P'!$A$2)</f>
        <v>0</v>
      </c>
      <c r="H14" s="9">
        <f>SUMIFS(亿数通产品表现!$BD:$BD,亿数通产品表现!$A:$A,'HEH-SM1X4-2P'!H1,亿数通产品表现!$D:$D,'HEH-SM1X4-2P'!$A$2)</f>
        <v>0</v>
      </c>
      <c r="I14" s="9">
        <f>SUMIFS(亿数通产品表现!$BD:$BD,亿数通产品表现!$A:$A,'HEH-SM1X4-2P'!I1,亿数通产品表现!$D:$D,'HEH-SM1X4-2P'!$A$2)</f>
        <v>0</v>
      </c>
      <c r="J14" s="9">
        <f>SUMIFS(亿数通产品表现!$BD:$BD,亿数通产品表现!$A:$A,'HEH-SM1X4-2P'!J1,亿数通产品表现!$D:$D,'HEH-SM1X4-2P'!$A$2)</f>
        <v>0</v>
      </c>
      <c r="K14" s="9">
        <f>SUMIFS(亿数通产品表现!$BD:$BD,亿数通产品表现!$A:$A,'HEH-SM1X4-2P'!K1,亿数通产品表现!$D:$D,'HEH-SM1X4-2P'!$A$2)</f>
        <v>0</v>
      </c>
      <c r="L14" s="9">
        <f>SUMIFS(亿数通产品表现!$BD:$BD,亿数通产品表现!$A:$A,'HEH-SM1X4-2P'!L1,亿数通产品表现!$D:$D,'HEH-SM1X4-2P'!$A$2)</f>
        <v>0</v>
      </c>
      <c r="M14" s="9">
        <f>SUMIFS(亿数通产品表现!$BD:$BD,亿数通产品表现!$A:$A,'HEH-SM1X4-2P'!M1,亿数通产品表现!$D:$D,'HEH-SM1X4-2P'!$A$2)</f>
        <v>0</v>
      </c>
      <c r="N14" s="9">
        <f>SUMIFS(亿数通产品表现!$BD:$BD,亿数通产品表现!$A:$A,'HEH-SM1X4-2P'!N1,亿数通产品表现!$D:$D,'HEH-SM1X4-2P'!$A$2)</f>
        <v>0</v>
      </c>
      <c r="O14" s="9">
        <f>SUMIFS(亿数通产品表现!$BD:$BD,亿数通产品表现!$A:$A,'HEH-SM1X4-2P'!O1,亿数通产品表现!$D:$D,'HEH-SM1X4-2P'!$A$2)</f>
        <v>0</v>
      </c>
      <c r="P14" s="9">
        <f>SUMIFS(亿数通产品表现!$BD:$BD,亿数通产品表现!$A:$A,'HEH-SM1X4-2P'!P1,亿数通产品表现!$D:$D,'HEH-SM1X4-2P'!$A$2)</f>
        <v>0</v>
      </c>
      <c r="Q14" s="9">
        <f>SUMIFS(亿数通产品表现!$BD:$BD,亿数通产品表现!$A:$A,'HEH-SM1X4-2P'!Q1,亿数通产品表现!$D:$D,'HEH-SM1X4-2P'!$A$2)</f>
        <v>0</v>
      </c>
      <c r="R14" s="9">
        <f>SUMIFS(亿数通产品表现!$BD:$BD,亿数通产品表现!$A:$A,'HEH-SM1X4-2P'!R1,亿数通产品表现!$D:$D,'HEH-SM1X4-2P'!$A$2)</f>
        <v>0</v>
      </c>
      <c r="S14" s="9">
        <f>SUMIFS(亿数通产品表现!$BD:$BD,亿数通产品表现!$A:$A,'HEH-SM1X4-2P'!S1,亿数通产品表现!$D:$D,'HEH-SM1X4-2P'!$A$2)</f>
        <v>0</v>
      </c>
      <c r="T14" s="9">
        <f>SUMIFS(亿数通产品表现!$BD:$BD,亿数通产品表现!$A:$A,'HEH-SM1X4-2P'!T1,亿数通产品表现!$D:$D,'HEH-SM1X4-2P'!$A$2)</f>
        <v>0</v>
      </c>
      <c r="U14" s="9">
        <f>SUMIFS(亿数通产品表现!$BD:$BD,亿数通产品表现!$A:$A,'HEH-SM1X4-2P'!U1,亿数通产品表现!$D:$D,'HEH-SM1X4-2P'!$A$2)</f>
        <v>0</v>
      </c>
      <c r="V14" s="9">
        <f>SUMIFS(亿数通产品表现!$BD:$BD,亿数通产品表现!$A:$A,'HEH-SM1X4-2P'!V1,亿数通产品表现!$D:$D,'HEH-SM1X4-2P'!$A$2)</f>
        <v>0</v>
      </c>
      <c r="W14" s="9">
        <f>SUMIFS(亿数通产品表现!$BD:$BD,亿数通产品表现!$A:$A,'HEH-SM1X4-2P'!W1,亿数通产品表现!$D:$D,'HEH-SM1X4-2P'!$A$2)</f>
        <v>0</v>
      </c>
      <c r="X14" s="9">
        <f>SUMIFS(亿数通产品表现!$BD:$BD,亿数通产品表现!$A:$A,'HEH-SM1X4-2P'!X1,亿数通产品表现!$D:$D,'HEH-SM1X4-2P'!$A$2)</f>
        <v>0</v>
      </c>
      <c r="Y14" s="9">
        <f>SUMIFS(亿数通产品表现!$BD:$BD,亿数通产品表现!$A:$A,'HEH-SM1X4-2P'!Y1,亿数通产品表现!$D:$D,'HEH-SM1X4-2P'!$A$2)</f>
        <v>0</v>
      </c>
      <c r="Z14" s="9">
        <f>SUMIFS(亿数通产品表现!$BD:$BD,亿数通产品表现!$A:$A,'HEH-SM1X4-2P'!Z1,亿数通产品表现!$D:$D,'HEH-SM1X4-2P'!$A$2)</f>
        <v>0</v>
      </c>
      <c r="AA14" s="9">
        <f>SUMIFS(亿数通产品表现!$BD:$BD,亿数通产品表现!$A:$A,'HEH-SM1X4-2P'!AA1,亿数通产品表现!$D:$D,'HEH-SM1X4-2P'!$A$2)</f>
        <v>0</v>
      </c>
      <c r="AB14" s="9">
        <f>SUMIFS(亿数通产品表现!$BD:$BD,亿数通产品表现!$A:$A,'HEH-SM1X4-2P'!AB1,亿数通产品表现!$D:$D,'HEH-SM1X4-2P'!$A$2)</f>
        <v>0</v>
      </c>
      <c r="AC14" s="9">
        <f>SUMIFS(亿数通产品表现!$BD:$BD,亿数通产品表现!$A:$A,'HEH-SM1X4-2P'!AC1,亿数通产品表现!$D:$D,'HEH-SM1X4-2P'!$A$2)</f>
        <v>0</v>
      </c>
      <c r="AD14" s="9">
        <f>SUMIFS(亿数通产品表现!$BD:$BD,亿数通产品表现!$A:$A,'HEH-SM1X4-2P'!AD1,亿数通产品表现!$D:$D,'HEH-SM1X4-2P'!$A$2)</f>
        <v>0</v>
      </c>
      <c r="AE14" s="9">
        <f>SUMIFS(亿数通产品表现!$BD:$BD,亿数通产品表现!$A:$A,'HEH-SM1X4-2P'!AE1,亿数通产品表现!$D:$D,'HEH-SM1X4-2P'!$A$2)</f>
        <v>0</v>
      </c>
      <c r="AF14" s="9">
        <f>SUMIFS(亿数通产品表现!$BD:$BD,亿数通产品表现!$A:$A,'HEH-SM1X4-2P'!AF1,亿数通产品表现!$D:$D,'HEH-SM1X4-2P'!$A$2)</f>
        <v>0</v>
      </c>
      <c r="AG14" s="9">
        <f>SUMIFS(亿数通产品表现!$BD:$BD,亿数通产品表现!$A:$A,'HEH-SM1X4-2P'!AG1,亿数通产品表现!$D:$D,'HEH-SM1X4-2P'!$A$2)</f>
        <v>0</v>
      </c>
      <c r="AH14" s="9">
        <f>SUMIFS(亿数通产品表现!$BD:$BD,亿数通产品表现!$A:$A,'HEH-SM1X4-2P'!AH1,亿数通产品表现!$D:$D,'HEH-SM1X4-2P'!$A$2)</f>
        <v>0</v>
      </c>
      <c r="AI14" s="9">
        <f>SUMIFS(亿数通产品表现!$BD:$BD,亿数通产品表现!$A:$A,'HEH-SM1X4-2P'!AI1,亿数通产品表现!$D:$D,'HEH-SM1X4-2P'!$A$2)</f>
        <v>0</v>
      </c>
      <c r="AJ14" s="9">
        <f>SUMIFS(亿数通产品表现!$BD:$BD,亿数通产品表现!$A:$A,'HEH-SM1X4-2P'!AJ1,亿数通产品表现!$D:$D,'HEH-SM1X4-2P'!$A$2)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7</v>
      </c>
      <c r="D15" s="9">
        <f>D8-D18</f>
        <v>2</v>
      </c>
      <c r="E15" s="9">
        <f>E8-E18</f>
        <v>11</v>
      </c>
      <c r="F15" s="9">
        <f t="shared" ref="F15:AJ15" si="4">F8-F18</f>
        <v>2</v>
      </c>
      <c r="G15" s="9">
        <f t="shared" si="4"/>
        <v>0</v>
      </c>
      <c r="H15" s="9">
        <f t="shared" si="4"/>
        <v>0</v>
      </c>
      <c r="I15" s="9">
        <f t="shared" si="4"/>
        <v>1</v>
      </c>
      <c r="J15" s="9">
        <f t="shared" si="4"/>
        <v>1</v>
      </c>
      <c r="K15" s="9">
        <f t="shared" si="4"/>
        <v>1</v>
      </c>
      <c r="L15" s="9">
        <f t="shared" si="4"/>
        <v>0</v>
      </c>
      <c r="M15" s="9">
        <f t="shared" si="4"/>
        <v>2</v>
      </c>
      <c r="N15" s="9">
        <f t="shared" si="4"/>
        <v>1</v>
      </c>
      <c r="O15" s="9">
        <f t="shared" si="4"/>
        <v>1</v>
      </c>
      <c r="P15" s="9">
        <f t="shared" si="4"/>
        <v>0</v>
      </c>
      <c r="Q15" s="9">
        <f t="shared" si="4"/>
        <v>0</v>
      </c>
      <c r="R15" s="9">
        <f t="shared" si="4"/>
        <v>-1</v>
      </c>
      <c r="S15" s="9">
        <f t="shared" si="4"/>
        <v>2</v>
      </c>
      <c r="T15" s="9">
        <f t="shared" si="4"/>
        <v>2</v>
      </c>
      <c r="U15" s="9">
        <f t="shared" si="4"/>
        <v>-1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0.14285714285714285</v>
      </c>
      <c r="D16" s="22">
        <f>D11/D15</f>
        <v>0</v>
      </c>
      <c r="E16" s="22">
        <f>E11/E15</f>
        <v>0.09090909090909091</v>
      </c>
      <c r="F16" s="22">
        <f t="shared" ref="F16:AJ16" si="5">F11/F15</f>
        <v>0</v>
      </c>
      <c r="G16" s="22" t="e">
        <f t="shared" si="5"/>
        <v>#DIV/0!</v>
      </c>
      <c r="H16" s="22" t="e">
        <f t="shared" si="5"/>
        <v>#DIV/0!</v>
      </c>
      <c r="I16" s="22">
        <f t="shared" si="5"/>
        <v>0</v>
      </c>
      <c r="J16" s="22">
        <f t="shared" si="5"/>
        <v>0</v>
      </c>
      <c r="K16" s="22">
        <f t="shared" si="5"/>
        <v>0</v>
      </c>
      <c r="L16" s="22" t="e">
        <f t="shared" si="5"/>
        <v>#DIV/0!</v>
      </c>
      <c r="M16" s="22">
        <f t="shared" si="5"/>
        <v>0.5</v>
      </c>
      <c r="N16" s="22">
        <f t="shared" si="5"/>
        <v>0</v>
      </c>
      <c r="O16" s="22">
        <f t="shared" si="5"/>
        <v>0</v>
      </c>
      <c r="P16" s="22" t="e">
        <f t="shared" si="5"/>
        <v>#DIV/0!</v>
      </c>
      <c r="Q16" s="22" t="e">
        <f t="shared" si="5"/>
        <v>#DIV/0!</v>
      </c>
      <c r="R16" s="22">
        <f t="shared" si="5"/>
        <v>0</v>
      </c>
      <c r="S16" s="22">
        <f t="shared" si="5"/>
        <v>0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1638</v>
      </c>
      <c r="D17" s="30">
        <f>SUM(Q17:W17)</f>
        <v>1608</v>
      </c>
      <c r="E17" s="31">
        <f>SUM(F17:AJ17)</f>
        <v>3989</v>
      </c>
      <c r="F17" s="31">
        <f>SUMIFS(亿数通产品表现!$V:$V,亿数通产品表现!$A:$A,'HEH-SM1X4-2P'!F1,亿数通产品表现!$D:$D,'HEH-SM1X4-2P'!$A$2)</f>
        <v>110</v>
      </c>
      <c r="G17" s="31">
        <f>SUMIFS(亿数通产品表现!$V:$V,亿数通产品表现!$A:$A,'HEH-SM1X4-2P'!G1,亿数通产品表现!$D:$D,'HEH-SM1X4-2P'!$A$2)</f>
        <v>159</v>
      </c>
      <c r="H17" s="31">
        <f>SUMIFS(亿数通产品表现!$V:$V,亿数通产品表现!$A:$A,'HEH-SM1X4-2P'!H1,亿数通产品表现!$D:$D,'HEH-SM1X4-2P'!$A$2)</f>
        <v>152</v>
      </c>
      <c r="I17" s="31">
        <f>SUMIFS(亿数通产品表现!$V:$V,亿数通产品表现!$A:$A,'HEH-SM1X4-2P'!I1,亿数通产品表现!$D:$D,'HEH-SM1X4-2P'!$A$2)</f>
        <v>175</v>
      </c>
      <c r="J17" s="31">
        <f>SUMIFS(亿数通产品表现!$V:$V,亿数通产品表现!$A:$A,'HEH-SM1X4-2P'!J1,亿数通产品表现!$D:$D,'HEH-SM1X4-2P'!$A$2)</f>
        <v>244</v>
      </c>
      <c r="K17" s="31">
        <f>SUMIFS(亿数通产品表现!$V:$V,亿数通产品表现!$A:$A,'HEH-SM1X4-2P'!K1,亿数通产品表现!$D:$D,'HEH-SM1X4-2P'!$A$2)</f>
        <v>280</v>
      </c>
      <c r="L17" s="31">
        <f>SUMIFS(亿数通产品表现!$V:$V,亿数通产品表现!$A:$A,'HEH-SM1X4-2P'!L1,亿数通产品表现!$D:$D,'HEH-SM1X4-2P'!$A$2)</f>
        <v>265</v>
      </c>
      <c r="M17" s="31">
        <f>SUMIFS(亿数通产品表现!$V:$V,亿数通产品表现!$A:$A,'HEH-SM1X4-2P'!M1,亿数通产品表现!$D:$D,'HEH-SM1X4-2P'!$A$2)</f>
        <v>266</v>
      </c>
      <c r="N17" s="31">
        <f>SUMIFS(亿数通产品表现!$V:$V,亿数通产品表现!$A:$A,'HEH-SM1X4-2P'!N1,亿数通产品表现!$D:$D,'HEH-SM1X4-2P'!$A$2)</f>
        <v>196</v>
      </c>
      <c r="O17" s="31">
        <f>SUMIFS(亿数通产品表现!$V:$V,亿数通产品表现!$A:$A,'HEH-SM1X4-2P'!O1,亿数通产品表现!$D:$D,'HEH-SM1X4-2P'!$A$2)</f>
        <v>212</v>
      </c>
      <c r="P17" s="31">
        <f>SUMIFS(亿数通产品表现!$V:$V,亿数通产品表现!$A:$A,'HEH-SM1X4-2P'!P1,亿数通产品表现!$D:$D,'HEH-SM1X4-2P'!$A$2)</f>
        <v>322</v>
      </c>
      <c r="Q17" s="31">
        <f>SUMIFS(亿数通产品表现!$V:$V,亿数通产品表现!$A:$A,'HEH-SM1X4-2P'!Q1,亿数通产品表现!$D:$D,'HEH-SM1X4-2P'!$A$2)</f>
        <v>364</v>
      </c>
      <c r="R17" s="31">
        <f>SUMIFS(亿数通产品表现!$V:$V,亿数通产品表现!$A:$A,'HEH-SM1X4-2P'!R1,亿数通产品表现!$D:$D,'HEH-SM1X4-2P'!$A$2)</f>
        <v>368</v>
      </c>
      <c r="S17" s="31">
        <f>SUMIFS(亿数通产品表现!$V:$V,亿数通产品表现!$A:$A,'HEH-SM1X4-2P'!S1,亿数通产品表现!$D:$D,'HEH-SM1X4-2P'!$A$2)</f>
        <v>363</v>
      </c>
      <c r="T17" s="31">
        <f>SUMIFS(亿数通产品表现!$V:$V,亿数通产品表现!$A:$A,'HEH-SM1X4-2P'!T1,亿数通产品表现!$D:$D,'HEH-SM1X4-2P'!$A$2)</f>
        <v>285</v>
      </c>
      <c r="U17" s="31">
        <f>SUMIFS(亿数通产品表现!$V:$V,亿数通产品表现!$A:$A,'HEH-SM1X4-2P'!U1,亿数通产品表现!$D:$D,'HEH-SM1X4-2P'!$A$2)</f>
        <v>228</v>
      </c>
      <c r="V17" s="31">
        <f>SUMIFS(亿数通产品表现!$V:$V,亿数通产品表现!$A:$A,'HEH-SM1X4-2P'!V1,亿数通产品表现!$D:$D,'HEH-SM1X4-2P'!$A$2)</f>
        <v>0</v>
      </c>
      <c r="W17" s="31">
        <f>SUMIFS(亿数通产品表现!$V:$V,亿数通产品表现!$A:$A,'HEH-SM1X4-2P'!W1,亿数通产品表现!$D:$D,'HEH-SM1X4-2P'!$A$2)</f>
        <v>0</v>
      </c>
      <c r="X17" s="31">
        <f>SUMIFS(亿数通产品表现!$V:$V,亿数通产品表现!$A:$A,'HEH-SM1X4-2P'!X1,亿数通产品表现!$D:$D,'HEH-SM1X4-2P'!$A$2)</f>
        <v>0</v>
      </c>
      <c r="Y17" s="31">
        <f>SUMIFS(亿数通产品表现!$V:$V,亿数通产品表现!$A:$A,'HEH-SM1X4-2P'!Y1,亿数通产品表现!$D:$D,'HEH-SM1X4-2P'!$A$2)</f>
        <v>0</v>
      </c>
      <c r="Z17" s="31">
        <f>SUMIFS(亿数通产品表现!$V:$V,亿数通产品表现!$A:$A,'HEH-SM1X4-2P'!Z1,亿数通产品表现!$D:$D,'HEH-SM1X4-2P'!$A$2)</f>
        <v>0</v>
      </c>
      <c r="AA17" s="31">
        <f>SUMIFS(亿数通产品表现!$V:$V,亿数通产品表现!$A:$A,'HEH-SM1X4-2P'!AA1,亿数通产品表现!$D:$D,'HEH-SM1X4-2P'!$A$2)</f>
        <v>0</v>
      </c>
      <c r="AB17" s="31">
        <f>SUMIFS(亿数通产品表现!$V:$V,亿数通产品表现!$A:$A,'HEH-SM1X4-2P'!AB1,亿数通产品表现!$D:$D,'HEH-SM1X4-2P'!$A$2)</f>
        <v>0</v>
      </c>
      <c r="AC17" s="31">
        <f>SUMIFS(亿数通产品表现!$V:$V,亿数通产品表现!$A:$A,'HEH-SM1X4-2P'!AC1,亿数通产品表现!$D:$D,'HEH-SM1X4-2P'!$A$2)</f>
        <v>0</v>
      </c>
      <c r="AD17" s="31">
        <f>SUMIFS(亿数通产品表现!$V:$V,亿数通产品表现!$A:$A,'HEH-SM1X4-2P'!AD1,亿数通产品表现!$D:$D,'HEH-SM1X4-2P'!$A$2)</f>
        <v>0</v>
      </c>
      <c r="AE17" s="31">
        <f>SUMIFS(亿数通产品表现!$V:$V,亿数通产品表现!$A:$A,'HEH-SM1X4-2P'!AE1,亿数通产品表现!$D:$D,'HEH-SM1X4-2P'!$A$2)</f>
        <v>0</v>
      </c>
      <c r="AF17" s="31">
        <f>SUMIFS(亿数通产品表现!$V:$V,亿数通产品表现!$A:$A,'HEH-SM1X4-2P'!AF1,亿数通产品表现!$D:$D,'HEH-SM1X4-2P'!$A$2)</f>
        <v>0</v>
      </c>
      <c r="AG17" s="31">
        <f>SUMIFS(亿数通产品表现!$V:$V,亿数通产品表现!$A:$A,'HEH-SM1X4-2P'!AG1,亿数通产品表现!$D:$D,'HEH-SM1X4-2P'!$A$2)</f>
        <v>0</v>
      </c>
      <c r="AH17" s="31">
        <f>SUMIFS(亿数通产品表现!$V:$V,亿数通产品表现!$A:$A,'HEH-SM1X4-2P'!AH1,亿数通产品表现!$D:$D,'HEH-SM1X4-2P'!$A$2)</f>
        <v>0</v>
      </c>
      <c r="AI17" s="31">
        <f>SUMIFS(亿数通产品表现!$V:$V,亿数通产品表现!$A:$A,'HEH-SM1X4-2P'!AI1,亿数通产品表现!$D:$D,'HEH-SM1X4-2P'!$A$2)</f>
        <v>0</v>
      </c>
      <c r="AJ17" s="31">
        <f>SUMIFS(亿数通产品表现!$V:$V,亿数通产品表现!$A:$A,'HEH-SM1X4-2P'!AJ1,亿数通产品表现!$D:$D,'HEH-SM1X4-2P'!$A$2)</f>
        <v>0</v>
      </c>
    </row>
    <row r="18" ht="19" customHeight="1" spans="1:36" x14ac:dyDescent="0.25">
      <c r="A18" s="32"/>
      <c r="B18" s="4" t="s">
        <v>33</v>
      </c>
      <c r="C18" s="4">
        <f>SUM(I18:O18)</f>
        <v>10</v>
      </c>
      <c r="D18" s="4">
        <f>SUM(Q18:W18)</f>
        <v>8</v>
      </c>
      <c r="E18" s="9">
        <f>SUM(F18:AJ18)</f>
        <v>19</v>
      </c>
      <c r="F18" s="9">
        <f>SUMIFS(亿数通产品表现!$W:$W,亿数通产品表现!$A:$A,'HEH-SM1X4-2P'!F1,亿数通产品表现!$D:$D,'HEH-SM1X4-2P'!$A$2)</f>
        <v>0</v>
      </c>
      <c r="G18" s="9">
        <f>SUMIFS(亿数通产品表现!$W:$W,亿数通产品表现!$A:$A,'HEH-SM1X4-2P'!G1,亿数通产品表现!$D:$D,'HEH-SM1X4-2P'!$A$2)</f>
        <v>0</v>
      </c>
      <c r="H18" s="9">
        <f>SUMIFS(亿数通产品表现!$W:$W,亿数通产品表现!$A:$A,'HEH-SM1X4-2P'!H1,亿数通产品表现!$D:$D,'HEH-SM1X4-2P'!$A$2)</f>
        <v>0</v>
      </c>
      <c r="I18" s="9">
        <f>SUMIFS(亿数通产品表现!$W:$W,亿数通产品表现!$A:$A,'HEH-SM1X4-2P'!I1,亿数通产品表现!$D:$D,'HEH-SM1X4-2P'!$A$2)</f>
        <v>1</v>
      </c>
      <c r="J18" s="9">
        <f>SUMIFS(亿数通产品表现!$W:$W,亿数通产品表现!$A:$A,'HEH-SM1X4-2P'!J1,亿数通产品表现!$D:$D,'HEH-SM1X4-2P'!$A$2)</f>
        <v>1</v>
      </c>
      <c r="K18" s="9">
        <f>SUMIFS(亿数通产品表现!$W:$W,亿数通产品表现!$A:$A,'HEH-SM1X4-2P'!K1,亿数通产品表现!$D:$D,'HEH-SM1X4-2P'!$A$2)</f>
        <v>0</v>
      </c>
      <c r="L18" s="9">
        <f>SUMIFS(亿数通产品表现!$W:$W,亿数通产品表现!$A:$A,'HEH-SM1X4-2P'!L1,亿数通产品表现!$D:$D,'HEH-SM1X4-2P'!$A$2)</f>
        <v>3</v>
      </c>
      <c r="M18" s="9">
        <f>SUMIFS(亿数通产品表现!$W:$W,亿数通产品表现!$A:$A,'HEH-SM1X4-2P'!M1,亿数通产品表现!$D:$D,'HEH-SM1X4-2P'!$A$2)</f>
        <v>2</v>
      </c>
      <c r="N18" s="9">
        <f>SUMIFS(亿数通产品表现!$W:$W,亿数通产品表现!$A:$A,'HEH-SM1X4-2P'!N1,亿数通产品表现!$D:$D,'HEH-SM1X4-2P'!$A$2)</f>
        <v>2</v>
      </c>
      <c r="O18" s="9">
        <f>SUMIFS(亿数通产品表现!$W:$W,亿数通产品表现!$A:$A,'HEH-SM1X4-2P'!O1,亿数通产品表现!$D:$D,'HEH-SM1X4-2P'!$A$2)</f>
        <v>1</v>
      </c>
      <c r="P18" s="9">
        <f>SUMIFS(亿数通产品表现!$W:$W,亿数通产品表现!$A:$A,'HEH-SM1X4-2P'!P1,亿数通产品表现!$D:$D,'HEH-SM1X4-2P'!$A$2)</f>
        <v>1</v>
      </c>
      <c r="Q18" s="9">
        <f>SUMIFS(亿数通产品表现!$W:$W,亿数通产品表现!$A:$A,'HEH-SM1X4-2P'!Q1,亿数通产品表现!$D:$D,'HEH-SM1X4-2P'!$A$2)</f>
        <v>2</v>
      </c>
      <c r="R18" s="9">
        <f>SUMIFS(亿数通产品表现!$W:$W,亿数通产品表现!$A:$A,'HEH-SM1X4-2P'!R1,亿数通产品表现!$D:$D,'HEH-SM1X4-2P'!$A$2)</f>
        <v>2</v>
      </c>
      <c r="S18" s="9">
        <f>SUMIFS(亿数通产品表现!$W:$W,亿数通产品表现!$A:$A,'HEH-SM1X4-2P'!S1,亿数通产品表现!$D:$D,'HEH-SM1X4-2P'!$A$2)</f>
        <v>1</v>
      </c>
      <c r="T18" s="9">
        <f>SUMIFS(亿数通产品表现!$W:$W,亿数通产品表现!$A:$A,'HEH-SM1X4-2P'!T1,亿数通产品表现!$D:$D,'HEH-SM1X4-2P'!$A$2)</f>
        <v>2</v>
      </c>
      <c r="U18" s="9">
        <f>SUMIFS(亿数通产品表现!$W:$W,亿数通产品表现!$A:$A,'HEH-SM1X4-2P'!U1,亿数通产品表现!$D:$D,'HEH-SM1X4-2P'!$A$2)</f>
        <v>1</v>
      </c>
      <c r="V18" s="9">
        <f>SUMIFS(亿数通产品表现!$W:$W,亿数通产品表现!$A:$A,'HEH-SM1X4-2P'!V1,亿数通产品表现!$D:$D,'HEH-SM1X4-2P'!$A$2)</f>
        <v>0</v>
      </c>
      <c r="W18" s="9">
        <f>SUMIFS(亿数通产品表现!$W:$W,亿数通产品表现!$A:$A,'HEH-SM1X4-2P'!W1,亿数通产品表现!$D:$D,'HEH-SM1X4-2P'!$A$2)</f>
        <v>0</v>
      </c>
      <c r="X18" s="9">
        <f>SUMIFS(亿数通产品表现!$W:$W,亿数通产品表现!$A:$A,'HEH-SM1X4-2P'!X1,亿数通产品表现!$D:$D,'HEH-SM1X4-2P'!$A$2)</f>
        <v>0</v>
      </c>
      <c r="Y18" s="9">
        <f>SUMIFS(亿数通产品表现!$W:$W,亿数通产品表现!$A:$A,'HEH-SM1X4-2P'!Y1,亿数通产品表现!$D:$D,'HEH-SM1X4-2P'!$A$2)</f>
        <v>0</v>
      </c>
      <c r="Z18" s="9">
        <f>SUMIFS(亿数通产品表现!$W:$W,亿数通产品表现!$A:$A,'HEH-SM1X4-2P'!Z1,亿数通产品表现!$D:$D,'HEH-SM1X4-2P'!$A$2)</f>
        <v>0</v>
      </c>
      <c r="AA18" s="9">
        <f>SUMIFS(亿数通产品表现!$W:$W,亿数通产品表现!$A:$A,'HEH-SM1X4-2P'!AA1,亿数通产品表现!$D:$D,'HEH-SM1X4-2P'!$A$2)</f>
        <v>0</v>
      </c>
      <c r="AB18" s="9">
        <f>SUMIFS(亿数通产品表现!$W:$W,亿数通产品表现!$A:$A,'HEH-SM1X4-2P'!AB1,亿数通产品表现!$D:$D,'HEH-SM1X4-2P'!$A$2)</f>
        <v>0</v>
      </c>
      <c r="AC18" s="9">
        <f>SUMIFS(亿数通产品表现!$W:$W,亿数通产品表现!$A:$A,'HEH-SM1X4-2P'!AC1,亿数通产品表现!$D:$D,'HEH-SM1X4-2P'!$A$2)</f>
        <v>0</v>
      </c>
      <c r="AD18" s="9">
        <f>SUMIFS(亿数通产品表现!$W:$W,亿数通产品表现!$A:$A,'HEH-SM1X4-2P'!AD1,亿数通产品表现!$D:$D,'HEH-SM1X4-2P'!$A$2)</f>
        <v>0</v>
      </c>
      <c r="AE18" s="9">
        <f>SUMIFS(亿数通产品表现!$W:$W,亿数通产品表现!$A:$A,'HEH-SM1X4-2P'!AE1,亿数通产品表现!$D:$D,'HEH-SM1X4-2P'!$A$2)</f>
        <v>0</v>
      </c>
      <c r="AF18" s="9">
        <f>SUMIFS(亿数通产品表现!$W:$W,亿数通产品表现!$A:$A,'HEH-SM1X4-2P'!AF1,亿数通产品表现!$D:$D,'HEH-SM1X4-2P'!$A$2)</f>
        <v>0</v>
      </c>
      <c r="AG18" s="9">
        <f>SUMIFS(亿数通产品表现!$W:$W,亿数通产品表现!$A:$A,'HEH-SM1X4-2P'!AG1,亿数通产品表现!$D:$D,'HEH-SM1X4-2P'!$A$2)</f>
        <v>0</v>
      </c>
      <c r="AH18" s="9">
        <f>SUMIFS(亿数通产品表现!$W:$W,亿数通产品表现!$A:$A,'HEH-SM1X4-2P'!AH1,亿数通产品表现!$D:$D,'HEH-SM1X4-2P'!$A$2)</f>
        <v>0</v>
      </c>
      <c r="AI18" s="9">
        <f>SUMIFS(亿数通产品表现!$W:$W,亿数通产品表现!$A:$A,'HEH-SM1X4-2P'!AI1,亿数通产品表现!$D:$D,'HEH-SM1X4-2P'!$A$2)</f>
        <v>0</v>
      </c>
      <c r="AJ18" s="9">
        <f>SUMIFS(亿数通产品表现!$W:$W,亿数通产品表现!$A:$A,'HEH-SM1X4-2P'!AJ1,亿数通产品表现!$D:$D,'HEH-SM1X4-2P'!$A$2)</f>
        <v>0</v>
      </c>
    </row>
    <row r="19" ht="19" customHeight="1" spans="1:36" x14ac:dyDescent="0.25">
      <c r="A19" s="32"/>
      <c r="B19" s="33" t="s">
        <v>34</v>
      </c>
      <c r="C19" s="34">
        <f>C18/C17</f>
        <v>0.006105006105006105</v>
      </c>
      <c r="D19" s="34">
        <f>D18/D17</f>
        <v>0.004975124378109453</v>
      </c>
      <c r="E19" s="35">
        <f>E18/E17</f>
        <v>0.004763098520932565</v>
      </c>
      <c r="F19" s="35">
        <f>SUMIFS(亿数通产品表现!$X:$X,亿数通产品表现!$A:$A,'HEH-SM1X4-2P'!F1,亿数通产品表现!$D:$D,'HEH-SM1X4-2P'!$A$2)</f>
        <v>0</v>
      </c>
      <c r="G19" s="35">
        <f>SUMIFS(亿数通产品表现!$X:$X,亿数通产品表现!$A:$A,'HEH-SM1X4-2P'!G1,亿数通产品表现!$D:$D,'HEH-SM1X4-2P'!$A$2)</f>
        <v>0</v>
      </c>
      <c r="H19" s="35">
        <f>SUMIFS(亿数通产品表现!$X:$X,亿数通产品表现!$A:$A,'HEH-SM1X4-2P'!H1,亿数通产品表现!$D:$D,'HEH-SM1X4-2P'!$A$2)</f>
        <v>0</v>
      </c>
      <c r="I19" s="35">
        <f>SUMIFS(亿数通产品表现!$X:$X,亿数通产品表现!$A:$A,'HEH-SM1X4-2P'!I1,亿数通产品表现!$D:$D,'HEH-SM1X4-2P'!$A$2)</f>
        <v>0</v>
      </c>
      <c r="J19" s="35">
        <f>SUMIFS(亿数通产品表现!$X:$X,亿数通产品表现!$A:$A,'HEH-SM1X4-2P'!J1,亿数通产品表现!$D:$D,'HEH-SM1X4-2P'!$A$2)</f>
        <v>0</v>
      </c>
      <c r="K19" s="35">
        <f>SUMIFS(亿数通产品表现!$X:$X,亿数通产品表现!$A:$A,'HEH-SM1X4-2P'!K1,亿数通产品表现!$D:$D,'HEH-SM1X4-2P'!$A$2)</f>
        <v>0</v>
      </c>
      <c r="L19" s="35">
        <f>SUMIFS(亿数通产品表现!$X:$X,亿数通产品表现!$A:$A,'HEH-SM1X4-2P'!L1,亿数通产品表现!$D:$D,'HEH-SM1X4-2P'!$A$2)</f>
        <v>0</v>
      </c>
      <c r="M19" s="35">
        <f>SUMIFS(亿数通产品表现!$X:$X,亿数通产品表现!$A:$A,'HEH-SM1X4-2P'!M1,亿数通产品表现!$D:$D,'HEH-SM1X4-2P'!$A$2)</f>
        <v>0</v>
      </c>
      <c r="N19" s="35">
        <f>SUMIFS(亿数通产品表现!$X:$X,亿数通产品表现!$A:$A,'HEH-SM1X4-2P'!N1,亿数通产品表现!$D:$D,'HEH-SM1X4-2P'!$A$2)</f>
        <v>0</v>
      </c>
      <c r="O19" s="35">
        <f>SUMIFS(亿数通产品表现!$X:$X,亿数通产品表现!$A:$A,'HEH-SM1X4-2P'!O1,亿数通产品表现!$D:$D,'HEH-SM1X4-2P'!$A$2)</f>
        <v>0</v>
      </c>
      <c r="P19" s="35">
        <f>SUMIFS(亿数通产品表现!$X:$X,亿数通产品表现!$A:$A,'HEH-SM1X4-2P'!P1,亿数通产品表现!$D:$D,'HEH-SM1X4-2P'!$A$2)</f>
        <v>0</v>
      </c>
      <c r="Q19" s="35">
        <f>SUMIFS(亿数通产品表现!$X:$X,亿数通产品表现!$A:$A,'HEH-SM1X4-2P'!Q1,亿数通产品表现!$D:$D,'HEH-SM1X4-2P'!$A$2)</f>
        <v>0</v>
      </c>
      <c r="R19" s="35">
        <f>SUMIFS(亿数通产品表现!$X:$X,亿数通产品表现!$A:$A,'HEH-SM1X4-2P'!R1,亿数通产品表现!$D:$D,'HEH-SM1X4-2P'!$A$2)</f>
        <v>0</v>
      </c>
      <c r="S19" s="35">
        <f>SUMIFS(亿数通产品表现!$X:$X,亿数通产品表现!$A:$A,'HEH-SM1X4-2P'!S1,亿数通产品表现!$D:$D,'HEH-SM1X4-2P'!$A$2)</f>
        <v>0</v>
      </c>
      <c r="T19" s="35">
        <f>SUMIFS(亿数通产品表现!$X:$X,亿数通产品表现!$A:$A,'HEH-SM1X4-2P'!T1,亿数通产品表现!$D:$D,'HEH-SM1X4-2P'!$A$2)</f>
        <v>0</v>
      </c>
      <c r="U19" s="35">
        <f>SUMIFS(亿数通产品表现!$X:$X,亿数通产品表现!$A:$A,'HEH-SM1X4-2P'!U1,亿数通产品表现!$D:$D,'HEH-SM1X4-2P'!$A$2)</f>
        <v>0</v>
      </c>
      <c r="V19" s="35">
        <f>SUMIFS(亿数通产品表现!$X:$X,亿数通产品表现!$A:$A,'HEH-SM1X4-2P'!V1,亿数通产品表现!$D:$D,'HEH-SM1X4-2P'!$A$2)</f>
        <v>0</v>
      </c>
      <c r="W19" s="35">
        <f>SUMIFS(亿数通产品表现!$X:$X,亿数通产品表现!$A:$A,'HEH-SM1X4-2P'!W1,亿数通产品表现!$D:$D,'HEH-SM1X4-2P'!$A$2)</f>
        <v>0</v>
      </c>
      <c r="X19" s="35">
        <f>SUMIFS(亿数通产品表现!$X:$X,亿数通产品表现!$A:$A,'HEH-SM1X4-2P'!X1,亿数通产品表现!$D:$D,'HEH-SM1X4-2P'!$A$2)</f>
        <v>0</v>
      </c>
      <c r="Y19" s="35">
        <f>SUMIFS(亿数通产品表现!$X:$X,亿数通产品表现!$A:$A,'HEH-SM1X4-2P'!Y1,亿数通产品表现!$D:$D,'HEH-SM1X4-2P'!$A$2)</f>
        <v>0</v>
      </c>
      <c r="Z19" s="35">
        <f>SUMIFS(亿数通产品表现!$X:$X,亿数通产品表现!$A:$A,'HEH-SM1X4-2P'!Z1,亿数通产品表现!$D:$D,'HEH-SM1X4-2P'!$A$2)</f>
        <v>0</v>
      </c>
      <c r="AA19" s="35">
        <f>SUMIFS(亿数通产品表现!$X:$X,亿数通产品表现!$A:$A,'HEH-SM1X4-2P'!AA1,亿数通产品表现!$D:$D,'HEH-SM1X4-2P'!$A$2)</f>
        <v>0</v>
      </c>
      <c r="AB19" s="35">
        <f>SUMIFS(亿数通产品表现!$X:$X,亿数通产品表现!$A:$A,'HEH-SM1X4-2P'!AB1,亿数通产品表现!$D:$D,'HEH-SM1X4-2P'!$A$2)</f>
        <v>0</v>
      </c>
      <c r="AC19" s="35">
        <f>SUMIFS(亿数通产品表现!$X:$X,亿数通产品表现!$A:$A,'HEH-SM1X4-2P'!AC1,亿数通产品表现!$D:$D,'HEH-SM1X4-2P'!$A$2)</f>
        <v>0</v>
      </c>
      <c r="AD19" s="35">
        <f>SUMIFS(亿数通产品表现!$X:$X,亿数通产品表现!$A:$A,'HEH-SM1X4-2P'!AD1,亿数通产品表现!$D:$D,'HEH-SM1X4-2P'!$A$2)</f>
        <v>0</v>
      </c>
      <c r="AE19" s="35">
        <f>SUMIFS(亿数通产品表现!$X:$X,亿数通产品表现!$A:$A,'HEH-SM1X4-2P'!AE1,亿数通产品表现!$D:$D,'HEH-SM1X4-2P'!$A$2)</f>
        <v>0</v>
      </c>
      <c r="AF19" s="35">
        <f>SUMIFS(亿数通产品表现!$X:$X,亿数通产品表现!$A:$A,'HEH-SM1X4-2P'!AF1,亿数通产品表现!$D:$D,'HEH-SM1X4-2P'!$A$2)</f>
        <v>0</v>
      </c>
      <c r="AG19" s="35">
        <f>SUMIFS(亿数通产品表现!$X:$X,亿数通产品表现!$A:$A,'HEH-SM1X4-2P'!AG1,亿数通产品表现!$D:$D,'HEH-SM1X4-2P'!$A$2)</f>
        <v>0</v>
      </c>
      <c r="AH19" s="35">
        <f>SUMIFS(亿数通产品表现!$X:$X,亿数通产品表现!$A:$A,'HEH-SM1X4-2P'!AH1,亿数通产品表现!$D:$D,'HEH-SM1X4-2P'!$A$2)</f>
        <v>0</v>
      </c>
      <c r="AI19" s="35">
        <f>SUMIFS(亿数通产品表现!$X:$X,亿数通产品表现!$A:$A,'HEH-SM1X4-2P'!AI1,亿数通产品表现!$D:$D,'HEH-SM1X4-2P'!$A$2)</f>
        <v>0</v>
      </c>
      <c r="AJ19" s="35">
        <f>SUMIFS(亿数通产品表现!$X:$X,亿数通产品表现!$A:$A,'HEH-SM1X4-2P'!AJ1,亿数通产品表现!$D:$D,'HEH-SM1X4-2P'!$A$2)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0.3</v>
      </c>
      <c r="D20" s="37">
        <f>(D7-D11)/D18</f>
        <v>0.375</v>
      </c>
      <c r="E20" s="37">
        <f>(E7-E11)/E18</f>
        <v>0.3157894736842105</v>
      </c>
      <c r="F20" s="37" t="e">
        <f t="shared" ref="F20:AJ20" si="6">(F7-F11)/F18</f>
        <v>#DIV/0!</v>
      </c>
      <c r="G20" s="37" t="e">
        <f t="shared" si="6"/>
        <v>#DIV/0!</v>
      </c>
      <c r="H20" s="37" t="e">
        <f t="shared" si="6"/>
        <v>#DIV/0!</v>
      </c>
      <c r="I20" s="37">
        <f t="shared" si="6"/>
        <v>0</v>
      </c>
      <c r="J20" s="37">
        <f t="shared" si="6"/>
        <v>0</v>
      </c>
      <c r="K20" s="37" t="e">
        <f t="shared" si="6"/>
        <v>#DIV/0!</v>
      </c>
      <c r="L20" s="37">
        <f t="shared" si="6"/>
        <v>0</v>
      </c>
      <c r="M20" s="37">
        <f t="shared" si="6"/>
        <v>0.5</v>
      </c>
      <c r="N20" s="37">
        <f t="shared" si="6"/>
        <v>1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0.5</v>
      </c>
      <c r="S20" s="37">
        <f t="shared" si="6"/>
        <v>1</v>
      </c>
      <c r="T20" s="37">
        <f t="shared" si="6"/>
        <v>0.5</v>
      </c>
      <c r="U20" s="37">
        <f t="shared" si="6"/>
        <v>0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>
        <f>C25/C29</f>
        <v>0.23308765464595946</v>
      </c>
      <c r="D21" s="22">
        <f>D25/D29</f>
        <v>0.03636526090064331</v>
      </c>
      <c r="E21" s="9"/>
      <c r="F21" s="9">
        <f>SUMIFS(亿数通产品表现!$S:$S,亿数通产品表现!$A:$A,'HEH-SM1X4-2P'!F1,亿数通产品表现!$D:$D,'HEH-SM1X4-2P'!$A$2)</f>
        <v>0</v>
      </c>
      <c r="G21" s="9">
        <f>SUMIFS(亿数通产品表现!$S:$S,亿数通产品表现!$A:$A,'HEH-SM1X4-2P'!G1,亿数通产品表现!$D:$D,'HEH-SM1X4-2P'!$A$2)</f>
        <v>0</v>
      </c>
      <c r="H21" s="9">
        <f>SUMIFS(亿数通产品表现!$S:$S,亿数通产品表现!$A:$A,'HEH-SM1X4-2P'!H1,亿数通产品表现!$D:$D,'HEH-SM1X4-2P'!$A$2)</f>
        <v>0</v>
      </c>
      <c r="I21" s="9">
        <f>SUMIFS(亿数通产品表现!$S:$S,亿数通产品表现!$A:$A,'HEH-SM1X4-2P'!I1,亿数通产品表现!$D:$D,'HEH-SM1X4-2P'!$A$2)</f>
        <v>0</v>
      </c>
      <c r="J21" s="9">
        <f>SUMIFS(亿数通产品表现!$S:$S,亿数通产品表现!$A:$A,'HEH-SM1X4-2P'!J1,亿数通产品表现!$D:$D,'HEH-SM1X4-2P'!$A$2)</f>
        <v>0</v>
      </c>
      <c r="K21" s="9">
        <f>SUMIFS(亿数通产品表现!$S:$S,亿数通产品表现!$A:$A,'HEH-SM1X4-2P'!K1,亿数通产品表现!$D:$D,'HEH-SM1X4-2P'!$A$2)</f>
        <v>0</v>
      </c>
      <c r="L21" s="9">
        <f>SUMIFS(亿数通产品表现!$S:$S,亿数通产品表现!$A:$A,'HEH-SM1X4-2P'!L1,亿数通产品表现!$D:$D,'HEH-SM1X4-2P'!$A$2)</f>
        <v>0</v>
      </c>
      <c r="M21" s="9">
        <f>SUMIFS(亿数通产品表现!$S:$S,亿数通产品表现!$A:$A,'HEH-SM1X4-2P'!M1,亿数通产品表现!$D:$D,'HEH-SM1X4-2P'!$A$2)</f>
        <v>0</v>
      </c>
      <c r="N21" s="9">
        <f>SUMIFS(亿数通产品表现!$S:$S,亿数通产品表现!$A:$A,'HEH-SM1X4-2P'!N1,亿数通产品表现!$D:$D,'HEH-SM1X4-2P'!$A$2)</f>
        <v>0</v>
      </c>
      <c r="O21" s="9">
        <f>SUMIFS(亿数通产品表现!$S:$S,亿数通产品表现!$A:$A,'HEH-SM1X4-2P'!O1,亿数通产品表现!$D:$D,'HEH-SM1X4-2P'!$A$2)</f>
        <v>0</v>
      </c>
      <c r="P21" s="9">
        <f>SUMIFS(亿数通产品表现!$S:$S,亿数通产品表现!$A:$A,'HEH-SM1X4-2P'!P1,亿数通产品表现!$D:$D,'HEH-SM1X4-2P'!$A$2)</f>
        <v>0</v>
      </c>
      <c r="Q21" s="9">
        <f>SUMIFS(亿数通产品表现!$S:$S,亿数通产品表现!$A:$A,'HEH-SM1X4-2P'!Q1,亿数通产品表现!$D:$D,'HEH-SM1X4-2P'!$A$2)</f>
        <v>0</v>
      </c>
      <c r="R21" s="9">
        <f>SUMIFS(亿数通产品表现!$S:$S,亿数通产品表现!$A:$A,'HEH-SM1X4-2P'!R1,亿数通产品表现!$D:$D,'HEH-SM1X4-2P'!$A$2)</f>
        <v>0</v>
      </c>
      <c r="S21" s="9">
        <f>SUMIFS(亿数通产品表现!$S:$S,亿数通产品表现!$A:$A,'HEH-SM1X4-2P'!S1,亿数通产品表现!$D:$D,'HEH-SM1X4-2P'!$A$2)</f>
        <v>0</v>
      </c>
      <c r="T21" s="9">
        <f>SUMIFS(亿数通产品表现!$S:$S,亿数通产品表现!$A:$A,'HEH-SM1X4-2P'!T1,亿数通产品表现!$D:$D,'HEH-SM1X4-2P'!$A$2)</f>
        <v>0</v>
      </c>
      <c r="U21" s="9">
        <f>SUMIFS(亿数通产品表现!$S:$S,亿数通产品表现!$A:$A,'HEH-SM1X4-2P'!U1,亿数通产品表现!$D:$D,'HEH-SM1X4-2P'!$A$2)</f>
        <v>0</v>
      </c>
      <c r="V21" s="9">
        <f>SUMIFS(亿数通产品表现!$S:$S,亿数通产品表现!$A:$A,'HEH-SM1X4-2P'!V1,亿数通产品表现!$D:$D,'HEH-SM1X4-2P'!$A$2)</f>
        <v>0</v>
      </c>
      <c r="W21" s="9">
        <f>SUMIFS(亿数通产品表现!$S:$S,亿数通产品表现!$A:$A,'HEH-SM1X4-2P'!W1,亿数通产品表现!$D:$D,'HEH-SM1X4-2P'!$A$2)</f>
        <v>0</v>
      </c>
      <c r="X21" s="9">
        <f>SUMIFS(亿数通产品表现!$S:$S,亿数通产品表现!$A:$A,'HEH-SM1X4-2P'!X1,亿数通产品表现!$D:$D,'HEH-SM1X4-2P'!$A$2)</f>
        <v>0</v>
      </c>
      <c r="Y21" s="9">
        <f>SUMIFS(亿数通产品表现!$S:$S,亿数通产品表现!$A:$A,'HEH-SM1X4-2P'!Y1,亿数通产品表现!$D:$D,'HEH-SM1X4-2P'!$A$2)</f>
        <v>0</v>
      </c>
      <c r="Z21" s="9">
        <f>SUMIFS(亿数通产品表现!$S:$S,亿数通产品表现!$A:$A,'HEH-SM1X4-2P'!Z1,亿数通产品表现!$D:$D,'HEH-SM1X4-2P'!$A$2)</f>
        <v>0</v>
      </c>
      <c r="AA21" s="9">
        <f>SUMIFS(亿数通产品表现!$S:$S,亿数通产品表现!$A:$A,'HEH-SM1X4-2P'!AA1,亿数通产品表现!$D:$D,'HEH-SM1X4-2P'!$A$2)</f>
        <v>0</v>
      </c>
      <c r="AB21" s="9">
        <f>SUMIFS(亿数通产品表现!$S:$S,亿数通产品表现!$A:$A,'HEH-SM1X4-2P'!AB1,亿数通产品表现!$D:$D,'HEH-SM1X4-2P'!$A$2)</f>
        <v>0</v>
      </c>
      <c r="AC21" s="9">
        <f>SUMIFS(亿数通产品表现!$S:$S,亿数通产品表现!$A:$A,'HEH-SM1X4-2P'!AC1,亿数通产品表现!$D:$D,'HEH-SM1X4-2P'!$A$2)</f>
        <v>0</v>
      </c>
      <c r="AD21" s="9">
        <f>SUMIFS(亿数通产品表现!$S:$S,亿数通产品表现!$A:$A,'HEH-SM1X4-2P'!AD1,亿数通产品表现!$D:$D,'HEH-SM1X4-2P'!$A$2)</f>
        <v>0</v>
      </c>
      <c r="AE21" s="9">
        <f>SUMIFS(亿数通产品表现!$S:$S,亿数通产品表现!$A:$A,'HEH-SM1X4-2P'!AE1,亿数通产品表现!$D:$D,'HEH-SM1X4-2P'!$A$2)</f>
        <v>0</v>
      </c>
      <c r="AF21" s="9">
        <f>SUMIFS(亿数通产品表现!$S:$S,亿数通产品表现!$A:$A,'HEH-SM1X4-2P'!AF1,亿数通产品表现!$D:$D,'HEH-SM1X4-2P'!$A$2)</f>
        <v>0</v>
      </c>
      <c r="AG21" s="9">
        <f>SUMIFS(亿数通产品表现!$S:$S,亿数通产品表现!$A:$A,'HEH-SM1X4-2P'!AG1,亿数通产品表现!$D:$D,'HEH-SM1X4-2P'!$A$2)</f>
        <v>0</v>
      </c>
      <c r="AH21" s="9">
        <f>SUMIFS(亿数通产品表现!$S:$S,亿数通产品表现!$A:$A,'HEH-SM1X4-2P'!AH1,亿数通产品表现!$D:$D,'HEH-SM1X4-2P'!$A$2)</f>
        <v>0</v>
      </c>
      <c r="AI21" s="9">
        <f>SUMIFS(亿数通产品表现!$S:$S,亿数通产品表现!$A:$A,'HEH-SM1X4-2P'!AI1,亿数通产品表现!$D:$D,'HEH-SM1X4-2P'!$A$2)</f>
        <v>0</v>
      </c>
      <c r="AJ21" s="9">
        <f>SUMIFS(亿数通产品表现!$S:$S,亿数通产品表现!$A:$A,'HEH-SM1X4-2P'!AJ1,亿数通产品表现!$D:$D,'HEH-SM1X4-2P'!$A$2)</f>
        <v>0</v>
      </c>
    </row>
    <row r="22" ht="68" customHeight="1" spans="1:36" x14ac:dyDescent="0.25">
      <c r="A22" s="32"/>
      <c r="B22" s="39" t="s">
        <v>37</v>
      </c>
      <c r="C22" s="22">
        <f>C25/C4</f>
        <v>0.0469313122747509</v>
      </c>
      <c r="D22" s="22">
        <f>D25/D4</f>
        <v>0.035711152057559</v>
      </c>
      <c r="E22" s="22">
        <f>E25/E4</f>
        <v>0.04435816950272591</v>
      </c>
      <c r="F22" s="9">
        <f>SUMIFS(亿数通产品表现!$T:$T,亿数通产品表现!$A:$A,'HEH-SM1X4-2P'!F1,亿数通产品表现!$D:$D,'HEH-SM1X4-2P'!$A$2)</f>
        <v>0</v>
      </c>
      <c r="G22" s="9">
        <f>SUMIFS(亿数通产品表现!$T:$T,亿数通产品表现!$A:$A,'HEH-SM1X4-2P'!G1,亿数通产品表现!$D:$D,'HEH-SM1X4-2P'!$A$2)</f>
        <v>0</v>
      </c>
      <c r="H22" s="9">
        <f>SUMIFS(亿数通产品表现!$T:$T,亿数通产品表现!$A:$A,'HEH-SM1X4-2P'!H1,亿数通产品表现!$D:$D,'HEH-SM1X4-2P'!$A$2)</f>
        <v>0</v>
      </c>
      <c r="I22" s="9">
        <f>SUMIFS(亿数通产品表现!$T:$T,亿数通产品表现!$A:$A,'HEH-SM1X4-2P'!I1,亿数通产品表现!$D:$D,'HEH-SM1X4-2P'!$A$2)</f>
        <v>0</v>
      </c>
      <c r="J22" s="9">
        <f>SUMIFS(亿数通产品表现!$T:$T,亿数通产品表现!$A:$A,'HEH-SM1X4-2P'!J1,亿数通产品表现!$D:$D,'HEH-SM1X4-2P'!$A$2)</f>
        <v>0</v>
      </c>
      <c r="K22" s="9">
        <f>SUMIFS(亿数通产品表现!$T:$T,亿数通产品表现!$A:$A,'HEH-SM1X4-2P'!K1,亿数通产品表现!$D:$D,'HEH-SM1X4-2P'!$A$2)</f>
        <v>0</v>
      </c>
      <c r="L22" s="9">
        <f>SUMIFS(亿数通产品表现!$T:$T,亿数通产品表现!$A:$A,'HEH-SM1X4-2P'!L1,亿数通产品表现!$D:$D,'HEH-SM1X4-2P'!$A$2)</f>
        <v>0</v>
      </c>
      <c r="M22" s="9">
        <f>SUMIFS(亿数通产品表现!$T:$T,亿数通产品表现!$A:$A,'HEH-SM1X4-2P'!M1,亿数通产品表现!$D:$D,'HEH-SM1X4-2P'!$A$2)</f>
        <v>0</v>
      </c>
      <c r="N22" s="9">
        <f>SUMIFS(亿数通产品表现!$T:$T,亿数通产品表现!$A:$A,'HEH-SM1X4-2P'!N1,亿数通产品表现!$D:$D,'HEH-SM1X4-2P'!$A$2)</f>
        <v>0</v>
      </c>
      <c r="O22" s="9">
        <f>SUMIFS(亿数通产品表现!$T:$T,亿数通产品表现!$A:$A,'HEH-SM1X4-2P'!O1,亿数通产品表现!$D:$D,'HEH-SM1X4-2P'!$A$2)</f>
        <v>0</v>
      </c>
      <c r="P22" s="9">
        <f>SUMIFS(亿数通产品表现!$T:$T,亿数通产品表现!$A:$A,'HEH-SM1X4-2P'!P1,亿数通产品表现!$D:$D,'HEH-SM1X4-2P'!$A$2)</f>
        <v>0</v>
      </c>
      <c r="Q22" s="9">
        <f>SUMIFS(亿数通产品表现!$T:$T,亿数通产品表现!$A:$A,'HEH-SM1X4-2P'!Q1,亿数通产品表现!$D:$D,'HEH-SM1X4-2P'!$A$2)</f>
        <v>0</v>
      </c>
      <c r="R22" s="9">
        <f>SUMIFS(亿数通产品表现!$T:$T,亿数通产品表现!$A:$A,'HEH-SM1X4-2P'!R1,亿数通产品表现!$D:$D,'HEH-SM1X4-2P'!$A$2)</f>
        <v>0</v>
      </c>
      <c r="S22" s="9">
        <f>SUMIFS(亿数通产品表现!$T:$T,亿数通产品表现!$A:$A,'HEH-SM1X4-2P'!S1,亿数通产品表现!$D:$D,'HEH-SM1X4-2P'!$A$2)</f>
        <v>0</v>
      </c>
      <c r="T22" s="9">
        <f>SUMIFS(亿数通产品表现!$T:$T,亿数通产品表现!$A:$A,'HEH-SM1X4-2P'!T1,亿数通产品表现!$D:$D,'HEH-SM1X4-2P'!$A$2)</f>
        <v>0</v>
      </c>
      <c r="U22" s="9">
        <f>SUMIFS(亿数通产品表现!$T:$T,亿数通产品表现!$A:$A,'HEH-SM1X4-2P'!U1,亿数通产品表现!$D:$D,'HEH-SM1X4-2P'!$A$2)</f>
        <v>0</v>
      </c>
      <c r="V22" s="9">
        <f>SUMIFS(亿数通产品表现!$T:$T,亿数通产品表现!$A:$A,'HEH-SM1X4-2P'!V1,亿数通产品表现!$D:$D,'HEH-SM1X4-2P'!$A$2)</f>
        <v>0</v>
      </c>
      <c r="W22" s="9">
        <f>SUMIFS(亿数通产品表现!$T:$T,亿数通产品表现!$A:$A,'HEH-SM1X4-2P'!W1,亿数通产品表现!$D:$D,'HEH-SM1X4-2P'!$A$2)</f>
        <v>0</v>
      </c>
      <c r="X22" s="9">
        <f>SUMIFS(亿数通产品表现!$T:$T,亿数通产品表现!$A:$A,'HEH-SM1X4-2P'!X1,亿数通产品表现!$D:$D,'HEH-SM1X4-2P'!$A$2)</f>
        <v>0</v>
      </c>
      <c r="Y22" s="9">
        <f>SUMIFS(亿数通产品表现!$T:$T,亿数通产品表现!$A:$A,'HEH-SM1X4-2P'!Y1,亿数通产品表现!$D:$D,'HEH-SM1X4-2P'!$A$2)</f>
        <v>0</v>
      </c>
      <c r="Z22" s="9">
        <f>SUMIFS(亿数通产品表现!$T:$T,亿数通产品表现!$A:$A,'HEH-SM1X4-2P'!Z1,亿数通产品表现!$D:$D,'HEH-SM1X4-2P'!$A$2)</f>
        <v>0</v>
      </c>
      <c r="AA22" s="9">
        <f>SUMIFS(亿数通产品表现!$T:$T,亿数通产品表现!$A:$A,'HEH-SM1X4-2P'!AA1,亿数通产品表现!$D:$D,'HEH-SM1X4-2P'!$A$2)</f>
        <v>0</v>
      </c>
      <c r="AB22" s="9">
        <f>SUMIFS(亿数通产品表现!$T:$T,亿数通产品表现!$A:$A,'HEH-SM1X4-2P'!AB1,亿数通产品表现!$D:$D,'HEH-SM1X4-2P'!$A$2)</f>
        <v>0</v>
      </c>
      <c r="AC22" s="9">
        <f>SUMIFS(亿数通产品表现!$T:$T,亿数通产品表现!$A:$A,'HEH-SM1X4-2P'!AC1,亿数通产品表现!$D:$D,'HEH-SM1X4-2P'!$A$2)</f>
        <v>0</v>
      </c>
      <c r="AD22" s="9">
        <f>SUMIFS(亿数通产品表现!$T:$T,亿数通产品表现!$A:$A,'HEH-SM1X4-2P'!AD1,亿数通产品表现!$D:$D,'HEH-SM1X4-2P'!$A$2)</f>
        <v>0</v>
      </c>
      <c r="AE22" s="9">
        <f>SUMIFS(亿数通产品表现!$T:$T,亿数通产品表现!$A:$A,'HEH-SM1X4-2P'!AE1,亿数通产品表现!$D:$D,'HEH-SM1X4-2P'!$A$2)</f>
        <v>0</v>
      </c>
      <c r="AF22" s="9">
        <f>SUMIFS(亿数通产品表现!$T:$T,亿数通产品表现!$A:$A,'HEH-SM1X4-2P'!AF1,亿数通产品表现!$D:$D,'HEH-SM1X4-2P'!$A$2)</f>
        <v>0</v>
      </c>
      <c r="AG22" s="9">
        <f>SUMIFS(亿数通产品表现!$T:$T,亿数通产品表现!$A:$A,'HEH-SM1X4-2P'!AG1,亿数通产品表现!$D:$D,'HEH-SM1X4-2P'!$A$2)</f>
        <v>0</v>
      </c>
      <c r="AH22" s="9">
        <f>SUMIFS(亿数通产品表现!$T:$T,亿数通产品表现!$A:$A,'HEH-SM1X4-2P'!AH1,亿数通产品表现!$D:$D,'HEH-SM1X4-2P'!$A$2)</f>
        <v>0</v>
      </c>
      <c r="AI22" s="9">
        <f>SUMIFS(亿数通产品表现!$T:$T,亿数通产品表现!$A:$A,'HEH-SM1X4-2P'!AI1,亿数通产品表现!$D:$D,'HEH-SM1X4-2P'!$A$2)</f>
        <v>0</v>
      </c>
      <c r="AJ22" s="9">
        <f>SUMIFS(亿数通产品表现!$T:$T,亿数通产品表现!$A:$A,'HEH-SM1X4-2P'!AJ1,亿数通产品表现!$D:$D,'HEH-SM1X4-2P'!$A$2)</f>
        <v>0</v>
      </c>
    </row>
    <row r="23" ht="52" customHeight="1" spans="1:36" x14ac:dyDescent="0.25">
      <c r="A23" s="32"/>
      <c r="B23" s="39" t="s">
        <v>38</v>
      </c>
      <c r="C23" s="22">
        <f>C29/C5</f>
        <v>0.20134619461522155</v>
      </c>
      <c r="D23" s="22">
        <f>D29/D5</f>
        <v>0.9820128103886988</v>
      </c>
      <c r="E23" s="22">
        <f>E29/E5</f>
        <v>0.4953246324136791</v>
      </c>
      <c r="F23" s="9">
        <f>SUMIFS(亿数通产品表现!$U:$U,亿数通产品表现!$A:$A,'HEH-SM1X4-2P'!F1,亿数通产品表现!$D:$D,'HEH-SM1X4-2P'!$A$2)</f>
        <v>0</v>
      </c>
      <c r="G23" s="9">
        <f>SUMIFS(亿数通产品表现!$U:$U,亿数通产品表现!$A:$A,'HEH-SM1X4-2P'!G1,亿数通产品表现!$D:$D,'HEH-SM1X4-2P'!$A$2)</f>
        <v>0</v>
      </c>
      <c r="H23" s="9">
        <f>SUMIFS(亿数通产品表现!$U:$U,亿数通产品表现!$A:$A,'HEH-SM1X4-2P'!H1,亿数通产品表现!$D:$D,'HEH-SM1X4-2P'!$A$2)</f>
        <v>0</v>
      </c>
      <c r="I23" s="9">
        <f>SUMIFS(亿数通产品表现!$U:$U,亿数通产品表现!$A:$A,'HEH-SM1X4-2P'!I1,亿数通产品表现!$D:$D,'HEH-SM1X4-2P'!$A$2)</f>
        <v>0</v>
      </c>
      <c r="J23" s="9">
        <f>SUMIFS(亿数通产品表现!$U:$U,亿数通产品表现!$A:$A,'HEH-SM1X4-2P'!J1,亿数通产品表现!$D:$D,'HEH-SM1X4-2P'!$A$2)</f>
        <v>0</v>
      </c>
      <c r="K23" s="9">
        <f>SUMIFS(亿数通产品表现!$U:$U,亿数通产品表现!$A:$A,'HEH-SM1X4-2P'!K1,亿数通产品表现!$D:$D,'HEH-SM1X4-2P'!$A$2)</f>
        <v>0</v>
      </c>
      <c r="L23" s="9">
        <f>SUMIFS(亿数通产品表现!$U:$U,亿数通产品表现!$A:$A,'HEH-SM1X4-2P'!L1,亿数通产品表现!$D:$D,'HEH-SM1X4-2P'!$A$2)</f>
        <v>0</v>
      </c>
      <c r="M23" s="9">
        <f>SUMIFS(亿数通产品表现!$U:$U,亿数通产品表现!$A:$A,'HEH-SM1X4-2P'!M1,亿数通产品表现!$D:$D,'HEH-SM1X4-2P'!$A$2)</f>
        <v>0</v>
      </c>
      <c r="N23" s="9">
        <f>SUMIFS(亿数通产品表现!$U:$U,亿数通产品表现!$A:$A,'HEH-SM1X4-2P'!N1,亿数通产品表现!$D:$D,'HEH-SM1X4-2P'!$A$2)</f>
        <v>0</v>
      </c>
      <c r="O23" s="9">
        <f>SUMIFS(亿数通产品表现!$U:$U,亿数通产品表现!$A:$A,'HEH-SM1X4-2P'!O1,亿数通产品表现!$D:$D,'HEH-SM1X4-2P'!$A$2)</f>
        <v>0</v>
      </c>
      <c r="P23" s="9">
        <f>SUMIFS(亿数通产品表现!$U:$U,亿数通产品表现!$A:$A,'HEH-SM1X4-2P'!P1,亿数通产品表现!$D:$D,'HEH-SM1X4-2P'!$A$2)</f>
        <v>0</v>
      </c>
      <c r="Q23" s="9">
        <f>SUMIFS(亿数通产品表现!$U:$U,亿数通产品表现!$A:$A,'HEH-SM1X4-2P'!Q1,亿数通产品表现!$D:$D,'HEH-SM1X4-2P'!$A$2)</f>
        <v>0</v>
      </c>
      <c r="R23" s="9">
        <f>SUMIFS(亿数通产品表现!$U:$U,亿数通产品表现!$A:$A,'HEH-SM1X4-2P'!R1,亿数通产品表现!$D:$D,'HEH-SM1X4-2P'!$A$2)</f>
        <v>0</v>
      </c>
      <c r="S23" s="9">
        <f>SUMIFS(亿数通产品表现!$U:$U,亿数通产品表现!$A:$A,'HEH-SM1X4-2P'!S1,亿数通产品表现!$D:$D,'HEH-SM1X4-2P'!$A$2)</f>
        <v>0</v>
      </c>
      <c r="T23" s="9">
        <f>SUMIFS(亿数通产品表现!$U:$U,亿数通产品表现!$A:$A,'HEH-SM1X4-2P'!T1,亿数通产品表现!$D:$D,'HEH-SM1X4-2P'!$A$2)</f>
        <v>0</v>
      </c>
      <c r="U23" s="9">
        <f>SUMIFS(亿数通产品表现!$U:$U,亿数通产品表现!$A:$A,'HEH-SM1X4-2P'!U1,亿数通产品表现!$D:$D,'HEH-SM1X4-2P'!$A$2)</f>
        <v>0</v>
      </c>
      <c r="V23" s="9">
        <f>SUMIFS(亿数通产品表现!$U:$U,亿数通产品表现!$A:$A,'HEH-SM1X4-2P'!V1,亿数通产品表现!$D:$D,'HEH-SM1X4-2P'!$A$2)</f>
        <v>0</v>
      </c>
      <c r="W23" s="9">
        <f>SUMIFS(亿数通产品表现!$U:$U,亿数通产品表现!$A:$A,'HEH-SM1X4-2P'!W1,亿数通产品表现!$D:$D,'HEH-SM1X4-2P'!$A$2)</f>
        <v>0</v>
      </c>
      <c r="X23" s="9">
        <f>SUMIFS(亿数通产品表现!$U:$U,亿数通产品表现!$A:$A,'HEH-SM1X4-2P'!X1,亿数通产品表现!$D:$D,'HEH-SM1X4-2P'!$A$2)</f>
        <v>0</v>
      </c>
      <c r="Y23" s="9">
        <f>SUMIFS(亿数通产品表现!$U:$U,亿数通产品表现!$A:$A,'HEH-SM1X4-2P'!Y1,亿数通产品表现!$D:$D,'HEH-SM1X4-2P'!$A$2)</f>
        <v>0</v>
      </c>
      <c r="Z23" s="9">
        <f>SUMIFS(亿数通产品表现!$U:$U,亿数通产品表现!$A:$A,'HEH-SM1X4-2P'!Z1,亿数通产品表现!$D:$D,'HEH-SM1X4-2P'!$A$2)</f>
        <v>0</v>
      </c>
      <c r="AA23" s="9">
        <f>SUMIFS(亿数通产品表现!$U:$U,亿数通产品表现!$A:$A,'HEH-SM1X4-2P'!AA1,亿数通产品表现!$D:$D,'HEH-SM1X4-2P'!$A$2)</f>
        <v>0</v>
      </c>
      <c r="AB23" s="9">
        <f>SUMIFS(亿数通产品表现!$U:$U,亿数通产品表现!$A:$A,'HEH-SM1X4-2P'!AB1,亿数通产品表现!$D:$D,'HEH-SM1X4-2P'!$A$2)</f>
        <v>0</v>
      </c>
      <c r="AC23" s="9">
        <f>SUMIFS(亿数通产品表现!$U:$U,亿数通产品表现!$A:$A,'HEH-SM1X4-2P'!AC1,亿数通产品表现!$D:$D,'HEH-SM1X4-2P'!$A$2)</f>
        <v>0</v>
      </c>
      <c r="AD23" s="9">
        <f>SUMIFS(亿数通产品表现!$U:$U,亿数通产品表现!$A:$A,'HEH-SM1X4-2P'!AD1,亿数通产品表现!$D:$D,'HEH-SM1X4-2P'!$A$2)</f>
        <v>0</v>
      </c>
      <c r="AE23" s="9">
        <f>SUMIFS(亿数通产品表现!$U:$U,亿数通产品表现!$A:$A,'HEH-SM1X4-2P'!AE1,亿数通产品表现!$D:$D,'HEH-SM1X4-2P'!$A$2)</f>
        <v>0</v>
      </c>
      <c r="AF23" s="9">
        <f>SUMIFS(亿数通产品表现!$U:$U,亿数通产品表现!$A:$A,'HEH-SM1X4-2P'!AF1,亿数通产品表现!$D:$D,'HEH-SM1X4-2P'!$A$2)</f>
        <v>0</v>
      </c>
      <c r="AG23" s="9">
        <f>SUMIFS(亿数通产品表现!$U:$U,亿数通产品表现!$A:$A,'HEH-SM1X4-2P'!AG1,亿数通产品表现!$D:$D,'HEH-SM1X4-2P'!$A$2)</f>
        <v>0</v>
      </c>
      <c r="AH23" s="9">
        <f>SUMIFS(亿数通产品表现!$U:$U,亿数通产品表现!$A:$A,'HEH-SM1X4-2P'!AH1,亿数通产品表现!$D:$D,'HEH-SM1X4-2P'!$A$2)</f>
        <v>0</v>
      </c>
      <c r="AI23" s="9">
        <f>SUMIFS(亿数通产品表现!$U:$U,亿数通产品表现!$A:$A,'HEH-SM1X4-2P'!AI1,亿数通产品表现!$D:$D,'HEH-SM1X4-2P'!$A$2)</f>
        <v>0</v>
      </c>
      <c r="AJ23" s="9">
        <f>SUMIFS(亿数通产品表现!$U:$U,亿数通产品表现!$A:$A,'HEH-SM1X4-2P'!AJ1,亿数通产品表现!$D:$D,'HEH-SM1X4-2P'!$A$2)</f>
        <v>0</v>
      </c>
    </row>
    <row r="24" ht="38" customHeight="1" spans="1:36" x14ac:dyDescent="0.25">
      <c r="A24" s="32"/>
      <c r="B24" s="4" t="s">
        <v>39</v>
      </c>
      <c r="C24" s="40">
        <f>C25/C18</f>
        <v>1.7710000000000001</v>
      </c>
      <c r="D24" s="40">
        <f>D25/D18</f>
        <v>1.0175</v>
      </c>
      <c r="E24" s="40">
        <f>E25/E18</f>
        <v>1.413157894736842</v>
      </c>
      <c r="F24" s="40" t="e">
        <f>F25/F18</f>
        <v>#DIV/0!</v>
      </c>
      <c r="G24" s="40" t="e">
        <f t="shared" ref="G24:AJ24" si="7">G25/G18</f>
        <v>#DIV/0!</v>
      </c>
      <c r="H24" s="40" t="e">
        <f t="shared" si="7"/>
        <v>#DIV/0!</v>
      </c>
      <c r="I24" s="40">
        <f t="shared" si="7"/>
        <v>1</v>
      </c>
      <c r="J24" s="40">
        <f t="shared" si="7"/>
        <v>2.02</v>
      </c>
      <c r="K24" s="40" t="e">
        <f t="shared" si="7"/>
        <v>#DIV/0!</v>
      </c>
      <c r="L24" s="40">
        <f t="shared" si="7"/>
        <v>1.5733333333333333</v>
      </c>
      <c r="M24" s="40">
        <f t="shared" si="7"/>
        <v>1.61</v>
      </c>
      <c r="N24" s="40">
        <f t="shared" si="7"/>
        <v>2.025</v>
      </c>
      <c r="O24" s="40">
        <f t="shared" si="7"/>
        <v>2.7</v>
      </c>
      <c r="P24" s="40">
        <f t="shared" si="7"/>
        <v>1</v>
      </c>
      <c r="Q24" s="40">
        <f t="shared" si="7"/>
        <v>0.775</v>
      </c>
      <c r="R24" s="40">
        <f t="shared" si="7"/>
        <v>0.415</v>
      </c>
      <c r="S24" s="40">
        <f t="shared" si="7"/>
        <v>2.7</v>
      </c>
      <c r="T24" s="40">
        <f t="shared" si="7"/>
        <v>1.38</v>
      </c>
      <c r="U24" s="40">
        <f t="shared" si="7"/>
        <v>0.3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17.71</v>
      </c>
      <c r="D25" s="41">
        <f>SUM(Q25:W25)</f>
        <v>8.14</v>
      </c>
      <c r="E25" s="42">
        <f>SUM(F25:AJ25)</f>
        <v>26.849999999999998</v>
      </c>
      <c r="F25" s="42">
        <f>SUMIFS(亿数通产品表现!$AA:$AA,亿数通产品表现!$A:$A,'HEH-SM1X4-2P'!F1,亿数通产品表现!$D:$D,'HEH-SM1X4-2P'!$A$2)</f>
        <v>0</v>
      </c>
      <c r="G25" s="42">
        <f>SUMIFS(亿数通产品表现!$AA:$AA,亿数通产品表现!$A:$A,'HEH-SM1X4-2P'!G1,亿数通产品表现!$D:$D,'HEH-SM1X4-2P'!$A$2)</f>
        <v>0</v>
      </c>
      <c r="H25" s="42">
        <f>SUMIFS(亿数通产品表现!$AA:$AA,亿数通产品表现!$A:$A,'HEH-SM1X4-2P'!H1,亿数通产品表现!$D:$D,'HEH-SM1X4-2P'!$A$2)</f>
        <v>0</v>
      </c>
      <c r="I25" s="42">
        <f>SUMIFS(亿数通产品表现!$AA:$AA,亿数通产品表现!$A:$A,'HEH-SM1X4-2P'!I1,亿数通产品表现!$D:$D,'HEH-SM1X4-2P'!$A$2)</f>
        <v>1</v>
      </c>
      <c r="J25" s="42">
        <f>SUMIFS(亿数通产品表现!$AA:$AA,亿数通产品表现!$A:$A,'HEH-SM1X4-2P'!J1,亿数通产品表现!$D:$D,'HEH-SM1X4-2P'!$A$2)</f>
        <v>2.02</v>
      </c>
      <c r="K25" s="42">
        <f>SUMIFS(亿数通产品表现!$AA:$AA,亿数通产品表现!$A:$A,'HEH-SM1X4-2P'!K1,亿数通产品表现!$D:$D,'HEH-SM1X4-2P'!$A$2)</f>
        <v>0</v>
      </c>
      <c r="L25" s="42">
        <f>SUMIFS(亿数通产品表现!$AA:$AA,亿数通产品表现!$A:$A,'HEH-SM1X4-2P'!L1,亿数通产品表现!$D:$D,'HEH-SM1X4-2P'!$A$2)</f>
        <v>4.72</v>
      </c>
      <c r="M25" s="42">
        <f>SUMIFS(亿数通产品表现!$AA:$AA,亿数通产品表现!$A:$A,'HEH-SM1X4-2P'!M1,亿数通产品表现!$D:$D,'HEH-SM1X4-2P'!$A$2)</f>
        <v>3.22</v>
      </c>
      <c r="N25" s="42">
        <f>SUMIFS(亿数通产品表现!$AA:$AA,亿数通产品表现!$A:$A,'HEH-SM1X4-2P'!N1,亿数通产品表现!$D:$D,'HEH-SM1X4-2P'!$A$2)</f>
        <v>4.05</v>
      </c>
      <c r="O25" s="42">
        <f>SUMIFS(亿数通产品表现!$AA:$AA,亿数通产品表现!$A:$A,'HEH-SM1X4-2P'!O1,亿数通产品表现!$D:$D,'HEH-SM1X4-2P'!$A$2)</f>
        <v>2.7</v>
      </c>
      <c r="P25" s="42">
        <f>SUMIFS(亿数通产品表现!$AA:$AA,亿数通产品表现!$A:$A,'HEH-SM1X4-2P'!P1,亿数通产品表现!$D:$D,'HEH-SM1X4-2P'!$A$2)</f>
        <v>1</v>
      </c>
      <c r="Q25" s="42">
        <f>SUMIFS(亿数通产品表现!$AA:$AA,亿数通产品表现!$A:$A,'HEH-SM1X4-2P'!Q1,亿数通产品表现!$D:$D,'HEH-SM1X4-2P'!$A$2)</f>
        <v>1.55</v>
      </c>
      <c r="R25" s="42">
        <f>SUMIFS(亿数通产品表现!$AA:$AA,亿数通产品表现!$A:$A,'HEH-SM1X4-2P'!R1,亿数通产品表现!$D:$D,'HEH-SM1X4-2P'!$A$2)</f>
        <v>0.83</v>
      </c>
      <c r="S25" s="42">
        <f>SUMIFS(亿数通产品表现!$AA:$AA,亿数通产品表现!$A:$A,'HEH-SM1X4-2P'!S1,亿数通产品表现!$D:$D,'HEH-SM1X4-2P'!$A$2)</f>
        <v>2.7</v>
      </c>
      <c r="T25" s="42">
        <f>SUMIFS(亿数通产品表现!$AA:$AA,亿数通产品表现!$A:$A,'HEH-SM1X4-2P'!T1,亿数通产品表现!$D:$D,'HEH-SM1X4-2P'!$A$2)</f>
        <v>2.76</v>
      </c>
      <c r="U25" s="42">
        <f>SUMIFS(亿数通产品表现!$AA:$AA,亿数通产品表现!$A:$A,'HEH-SM1X4-2P'!U1,亿数通产品表现!$D:$D,'HEH-SM1X4-2P'!$A$2)</f>
        <v>0.3</v>
      </c>
      <c r="V25" s="42">
        <f>SUMIFS(亿数通产品表现!$AA:$AA,亿数通产品表现!$A:$A,'HEH-SM1X4-2P'!V1,亿数通产品表现!$D:$D,'HEH-SM1X4-2P'!$A$2)</f>
        <v>0</v>
      </c>
      <c r="W25" s="42">
        <f>SUMIFS(亿数通产品表现!$AA:$AA,亿数通产品表现!$A:$A,'HEH-SM1X4-2P'!W1,亿数通产品表现!$D:$D,'HEH-SM1X4-2P'!$A$2)</f>
        <v>0</v>
      </c>
      <c r="X25" s="42">
        <f>SUMIFS(亿数通产品表现!$AA:$AA,亿数通产品表现!$A:$A,'HEH-SM1X4-2P'!X1,亿数通产品表现!$D:$D,'HEH-SM1X4-2P'!$A$2)</f>
        <v>0</v>
      </c>
      <c r="Y25" s="42">
        <f>SUMIFS(亿数通产品表现!$AA:$AA,亿数通产品表现!$A:$A,'HEH-SM1X4-2P'!Y1,亿数通产品表现!$D:$D,'HEH-SM1X4-2P'!$A$2)</f>
        <v>0</v>
      </c>
      <c r="Z25" s="42">
        <f>SUMIFS(亿数通产品表现!$AA:$AA,亿数通产品表现!$A:$A,'HEH-SM1X4-2P'!Z1,亿数通产品表现!$D:$D,'HEH-SM1X4-2P'!$A$2)</f>
        <v>0</v>
      </c>
      <c r="AA25" s="42">
        <f>SUMIFS(亿数通产品表现!$AA:$AA,亿数通产品表现!$A:$A,'HEH-SM1X4-2P'!AA1,亿数通产品表现!$D:$D,'HEH-SM1X4-2P'!$A$2)</f>
        <v>0</v>
      </c>
      <c r="AB25" s="42">
        <f>SUMIFS(亿数通产品表现!$AA:$AA,亿数通产品表现!$A:$A,'HEH-SM1X4-2P'!AB1,亿数通产品表现!$D:$D,'HEH-SM1X4-2P'!$A$2)</f>
        <v>0</v>
      </c>
      <c r="AC25" s="42">
        <f>SUMIFS(亿数通产品表现!$AA:$AA,亿数通产品表现!$A:$A,'HEH-SM1X4-2P'!AC1,亿数通产品表现!$D:$D,'HEH-SM1X4-2P'!$A$2)</f>
        <v>0</v>
      </c>
      <c r="AD25" s="42">
        <f>SUMIFS(亿数通产品表现!$AA:$AA,亿数通产品表现!$A:$A,'HEH-SM1X4-2P'!AD1,亿数通产品表现!$D:$D,'HEH-SM1X4-2P'!$A$2)</f>
        <v>0</v>
      </c>
      <c r="AE25" s="42">
        <f>SUMIFS(亿数通产品表现!$AA:$AA,亿数通产品表现!$A:$A,'HEH-SM1X4-2P'!AE1,亿数通产品表现!$D:$D,'HEH-SM1X4-2P'!$A$2)</f>
        <v>0</v>
      </c>
      <c r="AF25" s="42">
        <f>SUMIFS(亿数通产品表现!$AA:$AA,亿数通产品表现!$A:$A,'HEH-SM1X4-2P'!AF1,亿数通产品表现!$D:$D,'HEH-SM1X4-2P'!$A$2)</f>
        <v>0</v>
      </c>
      <c r="AG25" s="42">
        <f>SUMIFS(亿数通产品表现!$AA:$AA,亿数通产品表现!$A:$A,'HEH-SM1X4-2P'!AG1,亿数通产品表现!$D:$D,'HEH-SM1X4-2P'!$A$2)</f>
        <v>0</v>
      </c>
      <c r="AH25" s="42">
        <f>SUMIFS(亿数通产品表现!$AA:$AA,亿数通产品表现!$A:$A,'HEH-SM1X4-2P'!AH1,亿数通产品表现!$D:$D,'HEH-SM1X4-2P'!$A$2)</f>
        <v>0</v>
      </c>
      <c r="AI25" s="42">
        <f>SUMIFS(亿数通产品表现!$AA:$AA,亿数通产品表现!$A:$A,'HEH-SM1X4-2P'!AI1,亿数通产品表现!$D:$D,'HEH-SM1X4-2P'!$A$2)</f>
        <v>0</v>
      </c>
      <c r="AJ25" s="42">
        <f>SUMIFS(亿数通产品表现!$AA:$AA,亿数通产品表现!$A:$A,'HEH-SM1X4-2P'!AJ1,亿数通产品表现!$D:$D,'HEH-SM1X4-2P'!$A$2)</f>
        <v>0</v>
      </c>
    </row>
    <row r="26" ht="19" customHeight="1" spans="1:36" x14ac:dyDescent="0.25">
      <c r="A26" s="32"/>
      <c r="B26" s="43" t="s">
        <v>41</v>
      </c>
      <c r="C26" s="44">
        <f>SUM(I26:O26)</f>
        <v>2</v>
      </c>
      <c r="D26" s="44">
        <f>SUM(Q26:W26)</f>
        <v>6</v>
      </c>
      <c r="E26" s="44">
        <f>SUM(F26:AJ26)</f>
        <v>8</v>
      </c>
      <c r="F26" s="44">
        <f>SUMIFS(亿数通产品表现!$AV:$AV,亿数通产品表现!$A:$A,'HEH-SM1X4-2P'!F1,亿数通产品表现!$D:$D,'HEH-SM1X4-2P'!$A$2)</f>
        <v>0</v>
      </c>
      <c r="G26" s="44">
        <f>SUMIFS(亿数通产品表现!$AV:$AV,亿数通产品表现!$A:$A,'HEH-SM1X4-2P'!G1,亿数通产品表现!$D:$D,'HEH-SM1X4-2P'!$A$2)</f>
        <v>0</v>
      </c>
      <c r="H26" s="44">
        <f>SUMIFS(亿数通产品表现!$AV:$AV,亿数通产品表现!$A:$A,'HEH-SM1X4-2P'!H1,亿数通产品表现!$D:$D,'HEH-SM1X4-2P'!$A$2)</f>
        <v>0</v>
      </c>
      <c r="I26" s="44">
        <f>SUMIFS(亿数通产品表现!$AV:$AV,亿数通产品表现!$A:$A,'HEH-SM1X4-2P'!I1,亿数通产品表现!$D:$D,'HEH-SM1X4-2P'!$A$2)</f>
        <v>0</v>
      </c>
      <c r="J26" s="44">
        <f>SUMIFS(亿数通产品表现!$AV:$AV,亿数通产品表现!$A:$A,'HEH-SM1X4-2P'!J1,亿数通产品表现!$D:$D,'HEH-SM1X4-2P'!$A$2)</f>
        <v>0</v>
      </c>
      <c r="K26" s="44">
        <f>SUMIFS(亿数通产品表现!$AV:$AV,亿数通产品表现!$A:$A,'HEH-SM1X4-2P'!K1,亿数通产品表现!$D:$D,'HEH-SM1X4-2P'!$A$2)</f>
        <v>0</v>
      </c>
      <c r="L26" s="44">
        <f>SUMIFS(亿数通产品表现!$AV:$AV,亿数通产品表现!$A:$A,'HEH-SM1X4-2P'!L1,亿数通产品表现!$D:$D,'HEH-SM1X4-2P'!$A$2)</f>
        <v>0</v>
      </c>
      <c r="M26" s="44">
        <f>SUMIFS(亿数通产品表现!$AV:$AV,亿数通产品表现!$A:$A,'HEH-SM1X4-2P'!M1,亿数通产品表现!$D:$D,'HEH-SM1X4-2P'!$A$2)</f>
        <v>1</v>
      </c>
      <c r="N26" s="44">
        <f>SUMIFS(亿数通产品表现!$AV:$AV,亿数通产品表现!$A:$A,'HEH-SM1X4-2P'!N1,亿数通产品表现!$D:$D,'HEH-SM1X4-2P'!$A$2)</f>
        <v>1</v>
      </c>
      <c r="O26" s="44">
        <f>SUMIFS(亿数通产品表现!$AV:$AV,亿数通产品表现!$A:$A,'HEH-SM1X4-2P'!O1,亿数通产品表现!$D:$D,'HEH-SM1X4-2P'!$A$2)</f>
        <v>0</v>
      </c>
      <c r="P26" s="44">
        <f>SUMIFS(亿数通产品表现!$AV:$AV,亿数通产品表现!$A:$A,'HEH-SM1X4-2P'!P1,亿数通产品表现!$D:$D,'HEH-SM1X4-2P'!$A$2)</f>
        <v>0</v>
      </c>
      <c r="Q26" s="44">
        <f>SUMIFS(亿数通产品表现!$AV:$AV,亿数通产品表现!$A:$A,'HEH-SM1X4-2P'!Q1,亿数通产品表现!$D:$D,'HEH-SM1X4-2P'!$A$2)</f>
        <v>0</v>
      </c>
      <c r="R26" s="44">
        <f>SUMIFS(亿数通产品表现!$AV:$AV,亿数通产品表现!$A:$A,'HEH-SM1X4-2P'!R1,亿数通产品表现!$D:$D,'HEH-SM1X4-2P'!$A$2)</f>
        <v>4</v>
      </c>
      <c r="S26" s="44">
        <f>SUMIFS(亿数通产品表现!$AV:$AV,亿数通产品表现!$A:$A,'HEH-SM1X4-2P'!S1,亿数通产品表现!$D:$D,'HEH-SM1X4-2P'!$A$2)</f>
        <v>1</v>
      </c>
      <c r="T26" s="44">
        <f>SUMIFS(亿数通产品表现!$AV:$AV,亿数通产品表现!$A:$A,'HEH-SM1X4-2P'!T1,亿数通产品表现!$D:$D,'HEH-SM1X4-2P'!$A$2)</f>
        <v>1</v>
      </c>
      <c r="U26" s="44">
        <f>SUMIFS(亿数通产品表现!$AV:$AV,亿数通产品表现!$A:$A,'HEH-SM1X4-2P'!U1,亿数通产品表现!$D:$D,'HEH-SM1X4-2P'!$A$2)</f>
        <v>0</v>
      </c>
      <c r="V26" s="44">
        <f>SUMIFS(亿数通产品表现!$AV:$AV,亿数通产品表现!$A:$A,'HEH-SM1X4-2P'!V1,亿数通产品表现!$D:$D,'HEH-SM1X4-2P'!$A$2)</f>
        <v>0</v>
      </c>
      <c r="W26" s="44">
        <f>SUMIFS(亿数通产品表现!$AV:$AV,亿数通产品表现!$A:$A,'HEH-SM1X4-2P'!W1,亿数通产品表现!$D:$D,'HEH-SM1X4-2P'!$A$2)</f>
        <v>0</v>
      </c>
      <c r="X26" s="44">
        <f>SUMIFS(亿数通产品表现!$AV:$AV,亿数通产品表现!$A:$A,'HEH-SM1X4-2P'!X1,亿数通产品表现!$D:$D,'HEH-SM1X4-2P'!$A$2)</f>
        <v>0</v>
      </c>
      <c r="Y26" s="44">
        <f>SUMIFS(亿数通产品表现!$AV:$AV,亿数通产品表现!$A:$A,'HEH-SM1X4-2P'!Y1,亿数通产品表现!$D:$D,'HEH-SM1X4-2P'!$A$2)</f>
        <v>0</v>
      </c>
      <c r="Z26" s="44">
        <f>SUMIFS(亿数通产品表现!$AV:$AV,亿数通产品表现!$A:$A,'HEH-SM1X4-2P'!Z1,亿数通产品表现!$D:$D,'HEH-SM1X4-2P'!$A$2)</f>
        <v>0</v>
      </c>
      <c r="AA26" s="44">
        <f>SUMIFS(亿数通产品表现!$AV:$AV,亿数通产品表现!$A:$A,'HEH-SM1X4-2P'!AA1,亿数通产品表现!$D:$D,'HEH-SM1X4-2P'!$A$2)</f>
        <v>0</v>
      </c>
      <c r="AB26" s="44">
        <f>SUMIFS(亿数通产品表现!$AV:$AV,亿数通产品表现!$A:$A,'HEH-SM1X4-2P'!AB1,亿数通产品表现!$D:$D,'HEH-SM1X4-2P'!$A$2)</f>
        <v>0</v>
      </c>
      <c r="AC26" s="44">
        <f>SUMIFS(亿数通产品表现!$AV:$AV,亿数通产品表现!$A:$A,'HEH-SM1X4-2P'!AC1,亿数通产品表现!$D:$D,'HEH-SM1X4-2P'!$A$2)</f>
        <v>0</v>
      </c>
      <c r="AD26" s="44">
        <f>SUMIFS(亿数通产品表现!$AV:$AV,亿数通产品表现!$A:$A,'HEH-SM1X4-2P'!AD1,亿数通产品表现!$D:$D,'HEH-SM1X4-2P'!$A$2)</f>
        <v>0</v>
      </c>
      <c r="AE26" s="44">
        <f>SUMIFS(亿数通产品表现!$AV:$AV,亿数通产品表现!$A:$A,'HEH-SM1X4-2P'!AE1,亿数通产品表现!$D:$D,'HEH-SM1X4-2P'!$A$2)</f>
        <v>0</v>
      </c>
      <c r="AF26" s="44">
        <f>SUMIFS(亿数通产品表现!$AV:$AV,亿数通产品表现!$A:$A,'HEH-SM1X4-2P'!AF1,亿数通产品表现!$D:$D,'HEH-SM1X4-2P'!$A$2)</f>
        <v>0</v>
      </c>
      <c r="AG26" s="44">
        <f>SUMIFS(亿数通产品表现!$AV:$AV,亿数通产品表现!$A:$A,'HEH-SM1X4-2P'!AG1,亿数通产品表现!$D:$D,'HEH-SM1X4-2P'!$A$2)</f>
        <v>0</v>
      </c>
      <c r="AH26" s="44">
        <f>SUMIFS(亿数通产品表现!$AV:$AV,亿数通产品表现!$A:$A,'HEH-SM1X4-2P'!AH1,亿数通产品表现!$D:$D,'HEH-SM1X4-2P'!$A$2)</f>
        <v>0</v>
      </c>
      <c r="AI26" s="44">
        <f>SUMIFS(亿数通产品表现!$AV:$AV,亿数通产品表现!$A:$A,'HEH-SM1X4-2P'!AI1,亿数通产品表现!$D:$D,'HEH-SM1X4-2P'!$A$2)</f>
        <v>0</v>
      </c>
      <c r="AJ26" s="44">
        <f>SUMIFS(亿数通产品表现!$AV:$AV,亿数通产品表现!$A:$A,'HEH-SM1X4-2P'!AJ1,亿数通产品表现!$D:$D,'HEH-SM1X4-2P'!$A$2)</f>
        <v>0</v>
      </c>
    </row>
    <row r="27" ht="31" customHeight="1" spans="1:36" x14ac:dyDescent="0.25">
      <c r="A27" s="32"/>
      <c r="B27" s="12" t="s">
        <v>42</v>
      </c>
      <c r="C27" s="9">
        <f>C29/C28</f>
        <v>37.99</v>
      </c>
      <c r="D27" s="9">
        <f>D29/D28</f>
        <v>74.61333333333334</v>
      </c>
      <c r="E27" s="9">
        <f>E29/E28</f>
        <v>59.964</v>
      </c>
      <c r="F27" s="9">
        <f>IFERROR(F29/F28,0)</f>
        <v>0</v>
      </c>
      <c r="G27" s="9">
        <f t="shared" ref="G27:AJ27" si="8">IFERROR(G29/G28,0)</f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37.99</v>
      </c>
      <c r="N27" s="9">
        <f t="shared" si="8"/>
        <v>37.99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151.96</v>
      </c>
      <c r="S27" s="9">
        <f t="shared" si="8"/>
        <v>37.99</v>
      </c>
      <c r="T27" s="9">
        <f t="shared" si="8"/>
        <v>33.89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2</v>
      </c>
      <c r="D28" s="4">
        <f>SUM(Q28:W28)</f>
        <v>3</v>
      </c>
      <c r="E28" s="9">
        <f>SUM(F28:AJ28)</f>
        <v>5</v>
      </c>
      <c r="F28" s="9">
        <f>SUMIFS(亿数通产品表现!$AU:$AU,亿数通产品表现!$A:$A,'HEH-SM1X4-2P'!F1,亿数通产品表现!$D:$D,'HEH-SM1X4-2P'!$A$2)</f>
        <v>0</v>
      </c>
      <c r="G28" s="9">
        <f>SUMIFS(亿数通产品表现!$AU:$AU,亿数通产品表现!$A:$A,'HEH-SM1X4-2P'!G1,亿数通产品表现!$D:$D,'HEH-SM1X4-2P'!$A$2)</f>
        <v>0</v>
      </c>
      <c r="H28" s="9">
        <f>SUMIFS(亿数通产品表现!$AU:$AU,亿数通产品表现!$A:$A,'HEH-SM1X4-2P'!H1,亿数通产品表现!$D:$D,'HEH-SM1X4-2P'!$A$2)</f>
        <v>0</v>
      </c>
      <c r="I28" s="9">
        <f>SUMIFS(亿数通产品表现!$AU:$AU,亿数通产品表现!$A:$A,'HEH-SM1X4-2P'!I1,亿数通产品表现!$D:$D,'HEH-SM1X4-2P'!$A$2)</f>
        <v>0</v>
      </c>
      <c r="J28" s="9">
        <f>SUMIFS(亿数通产品表现!$AU:$AU,亿数通产品表现!$A:$A,'HEH-SM1X4-2P'!J1,亿数通产品表现!$D:$D,'HEH-SM1X4-2P'!$A$2)</f>
        <v>0</v>
      </c>
      <c r="K28" s="9">
        <f>SUMIFS(亿数通产品表现!$AU:$AU,亿数通产品表现!$A:$A,'HEH-SM1X4-2P'!K1,亿数通产品表现!$D:$D,'HEH-SM1X4-2P'!$A$2)</f>
        <v>0</v>
      </c>
      <c r="L28" s="9">
        <f>SUMIFS(亿数通产品表现!$AU:$AU,亿数通产品表现!$A:$A,'HEH-SM1X4-2P'!L1,亿数通产品表现!$D:$D,'HEH-SM1X4-2P'!$A$2)</f>
        <v>0</v>
      </c>
      <c r="M28" s="9">
        <f>SUMIFS(亿数通产品表现!$AU:$AU,亿数通产品表现!$A:$A,'HEH-SM1X4-2P'!M1,亿数通产品表现!$D:$D,'HEH-SM1X4-2P'!$A$2)</f>
        <v>1</v>
      </c>
      <c r="N28" s="9">
        <f>SUMIFS(亿数通产品表现!$AU:$AU,亿数通产品表现!$A:$A,'HEH-SM1X4-2P'!N1,亿数通产品表现!$D:$D,'HEH-SM1X4-2P'!$A$2)</f>
        <v>1</v>
      </c>
      <c r="O28" s="9">
        <f>SUMIFS(亿数通产品表现!$AU:$AU,亿数通产品表现!$A:$A,'HEH-SM1X4-2P'!O1,亿数通产品表现!$D:$D,'HEH-SM1X4-2P'!$A$2)</f>
        <v>0</v>
      </c>
      <c r="P28" s="9">
        <f>SUMIFS(亿数通产品表现!$AU:$AU,亿数通产品表现!$A:$A,'HEH-SM1X4-2P'!P1,亿数通产品表现!$D:$D,'HEH-SM1X4-2P'!$A$2)</f>
        <v>0</v>
      </c>
      <c r="Q28" s="9">
        <f>SUMIFS(亿数通产品表现!$AU:$AU,亿数通产品表现!$A:$A,'HEH-SM1X4-2P'!Q1,亿数通产品表现!$D:$D,'HEH-SM1X4-2P'!$A$2)</f>
        <v>0</v>
      </c>
      <c r="R28" s="9">
        <f>SUMIFS(亿数通产品表现!$AU:$AU,亿数通产品表现!$A:$A,'HEH-SM1X4-2P'!R1,亿数通产品表现!$D:$D,'HEH-SM1X4-2P'!$A$2)</f>
        <v>1</v>
      </c>
      <c r="S28" s="9">
        <f>SUMIFS(亿数通产品表现!$AU:$AU,亿数通产品表现!$A:$A,'HEH-SM1X4-2P'!S1,亿数通产品表现!$D:$D,'HEH-SM1X4-2P'!$A$2)</f>
        <v>1</v>
      </c>
      <c r="T28" s="9">
        <f>SUMIFS(亿数通产品表现!$AU:$AU,亿数通产品表现!$A:$A,'HEH-SM1X4-2P'!T1,亿数通产品表现!$D:$D,'HEH-SM1X4-2P'!$A$2)</f>
        <v>1</v>
      </c>
      <c r="U28" s="9">
        <f>SUMIFS(亿数通产品表现!$AU:$AU,亿数通产品表现!$A:$A,'HEH-SM1X4-2P'!U1,亿数通产品表现!$D:$D,'HEH-SM1X4-2P'!$A$2)</f>
        <v>0</v>
      </c>
      <c r="V28" s="9">
        <f>SUMIFS(亿数通产品表现!$AU:$AU,亿数通产品表现!$A:$A,'HEH-SM1X4-2P'!V1,亿数通产品表现!$D:$D,'HEH-SM1X4-2P'!$A$2)</f>
        <v>0</v>
      </c>
      <c r="W28" s="9">
        <f>SUMIFS(亿数通产品表现!$AU:$AU,亿数通产品表现!$A:$A,'HEH-SM1X4-2P'!W1,亿数通产品表现!$D:$D,'HEH-SM1X4-2P'!$A$2)</f>
        <v>0</v>
      </c>
      <c r="X28" s="9">
        <f>SUMIFS(亿数通产品表现!$AU:$AU,亿数通产品表现!$A:$A,'HEH-SM1X4-2P'!X1,亿数通产品表现!$D:$D,'HEH-SM1X4-2P'!$A$2)</f>
        <v>0</v>
      </c>
      <c r="Y28" s="9">
        <f>SUMIFS(亿数通产品表现!$AU:$AU,亿数通产品表现!$A:$A,'HEH-SM1X4-2P'!Y1,亿数通产品表现!$D:$D,'HEH-SM1X4-2P'!$A$2)</f>
        <v>0</v>
      </c>
      <c r="Z28" s="9">
        <f>SUMIFS(亿数通产品表现!$AU:$AU,亿数通产品表现!$A:$A,'HEH-SM1X4-2P'!Z1,亿数通产品表现!$D:$D,'HEH-SM1X4-2P'!$A$2)</f>
        <v>0</v>
      </c>
      <c r="AA28" s="9">
        <f>SUMIFS(亿数通产品表现!$AU:$AU,亿数通产品表现!$A:$A,'HEH-SM1X4-2P'!AA1,亿数通产品表现!$D:$D,'HEH-SM1X4-2P'!$A$2)</f>
        <v>0</v>
      </c>
      <c r="AB28" s="9">
        <f>SUMIFS(亿数通产品表现!$AU:$AU,亿数通产品表现!$A:$A,'HEH-SM1X4-2P'!AB1,亿数通产品表现!$D:$D,'HEH-SM1X4-2P'!$A$2)</f>
        <v>0</v>
      </c>
      <c r="AC28" s="9">
        <f>SUMIFS(亿数通产品表现!$AU:$AU,亿数通产品表现!$A:$A,'HEH-SM1X4-2P'!AC1,亿数通产品表现!$D:$D,'HEH-SM1X4-2P'!$A$2)</f>
        <v>0</v>
      </c>
      <c r="AD28" s="9">
        <f>SUMIFS(亿数通产品表现!$AU:$AU,亿数通产品表现!$A:$A,'HEH-SM1X4-2P'!AD1,亿数通产品表现!$D:$D,'HEH-SM1X4-2P'!$A$2)</f>
        <v>0</v>
      </c>
      <c r="AE28" s="9">
        <f>SUMIFS(亿数通产品表现!$AU:$AU,亿数通产品表现!$A:$A,'HEH-SM1X4-2P'!AE1,亿数通产品表现!$D:$D,'HEH-SM1X4-2P'!$A$2)</f>
        <v>0</v>
      </c>
      <c r="AF28" s="9">
        <f>SUMIFS(亿数通产品表现!$AU:$AU,亿数通产品表现!$A:$A,'HEH-SM1X4-2P'!AF1,亿数通产品表现!$D:$D,'HEH-SM1X4-2P'!$A$2)</f>
        <v>0</v>
      </c>
      <c r="AG28" s="9">
        <f>SUMIFS(亿数通产品表现!$AU:$AU,亿数通产品表现!$A:$A,'HEH-SM1X4-2P'!AG1,亿数通产品表现!$D:$D,'HEH-SM1X4-2P'!$A$2)</f>
        <v>0</v>
      </c>
      <c r="AH28" s="9">
        <f>SUMIFS(亿数通产品表现!$AU:$AU,亿数通产品表现!$A:$A,'HEH-SM1X4-2P'!AH1,亿数通产品表现!$D:$D,'HEH-SM1X4-2P'!$A$2)</f>
        <v>0</v>
      </c>
      <c r="AI28" s="9">
        <f>SUMIFS(亿数通产品表现!$AU:$AU,亿数通产品表现!$A:$A,'HEH-SM1X4-2P'!AI1,亿数通产品表现!$D:$D,'HEH-SM1X4-2P'!$A$2)</f>
        <v>0</v>
      </c>
      <c r="AJ28" s="9">
        <f>SUMIFS(亿数通产品表现!$AU:$AU,亿数通产品表现!$A:$A,'HEH-SM1X4-2P'!AJ1,亿数通产品表现!$D:$D,'HEH-SM1X4-2P'!$A$2)</f>
        <v>0</v>
      </c>
    </row>
    <row r="29" ht="19" customHeight="1" spans="1:36" x14ac:dyDescent="0.25">
      <c r="A29" s="32"/>
      <c r="B29" s="45" t="s">
        <v>44</v>
      </c>
      <c r="C29" s="46">
        <f>SUM(I29:O29)</f>
        <v>75.98</v>
      </c>
      <c r="D29" s="46">
        <f>SUM(Q29:W29)</f>
        <v>223.84000000000003</v>
      </c>
      <c r="E29" s="46">
        <f>SUM(F29:AJ29)</f>
        <v>299.82</v>
      </c>
      <c r="F29" s="46">
        <f>SUMIFS(亿数通产品表现!$AW:$AW,亿数通产品表现!$A:$A,'HEH-SM1X4-2P'!F1,亿数通产品表现!$D:$D,'HEH-SM1X4-2P'!$A$2)</f>
        <v>0</v>
      </c>
      <c r="G29" s="46">
        <f>SUMIFS(亿数通产品表现!$AW:$AW,亿数通产品表现!$A:$A,'HEH-SM1X4-2P'!G1,亿数通产品表现!$D:$D,'HEH-SM1X4-2P'!$A$2)</f>
        <v>0</v>
      </c>
      <c r="H29" s="46">
        <f>SUMIFS(亿数通产品表现!$AW:$AW,亿数通产品表现!$A:$A,'HEH-SM1X4-2P'!H1,亿数通产品表现!$D:$D,'HEH-SM1X4-2P'!$A$2)</f>
        <v>0</v>
      </c>
      <c r="I29" s="46">
        <f>SUMIFS(亿数通产品表现!$AW:$AW,亿数通产品表现!$A:$A,'HEH-SM1X4-2P'!I1,亿数通产品表现!$D:$D,'HEH-SM1X4-2P'!$A$2)</f>
        <v>0</v>
      </c>
      <c r="J29" s="46">
        <f>SUMIFS(亿数通产品表现!$AW:$AW,亿数通产品表现!$A:$A,'HEH-SM1X4-2P'!J1,亿数通产品表现!$D:$D,'HEH-SM1X4-2P'!$A$2)</f>
        <v>0</v>
      </c>
      <c r="K29" s="46">
        <f>SUMIFS(亿数通产品表现!$AW:$AW,亿数通产品表现!$A:$A,'HEH-SM1X4-2P'!K1,亿数通产品表现!$D:$D,'HEH-SM1X4-2P'!$A$2)</f>
        <v>0</v>
      </c>
      <c r="L29" s="46">
        <f>SUMIFS(亿数通产品表现!$AW:$AW,亿数通产品表现!$A:$A,'HEH-SM1X4-2P'!L1,亿数通产品表现!$D:$D,'HEH-SM1X4-2P'!$A$2)</f>
        <v>0</v>
      </c>
      <c r="M29" s="46">
        <f>SUMIFS(亿数通产品表现!$AW:$AW,亿数通产品表现!$A:$A,'HEH-SM1X4-2P'!M1,亿数通产品表现!$D:$D,'HEH-SM1X4-2P'!$A$2)</f>
        <v>37.99</v>
      </c>
      <c r="N29" s="46">
        <f>SUMIFS(亿数通产品表现!$AW:$AW,亿数通产品表现!$A:$A,'HEH-SM1X4-2P'!N1,亿数通产品表现!$D:$D,'HEH-SM1X4-2P'!$A$2)</f>
        <v>37.99</v>
      </c>
      <c r="O29" s="46">
        <f>SUMIFS(亿数通产品表现!$AW:$AW,亿数通产品表现!$A:$A,'HEH-SM1X4-2P'!O1,亿数通产品表现!$D:$D,'HEH-SM1X4-2P'!$A$2)</f>
        <v>0</v>
      </c>
      <c r="P29" s="46">
        <f>SUMIFS(亿数通产品表现!$AW:$AW,亿数通产品表现!$A:$A,'HEH-SM1X4-2P'!P1,亿数通产品表现!$D:$D,'HEH-SM1X4-2P'!$A$2)</f>
        <v>0</v>
      </c>
      <c r="Q29" s="46">
        <f>SUMIFS(亿数通产品表现!$AW:$AW,亿数通产品表现!$A:$A,'HEH-SM1X4-2P'!Q1,亿数通产品表现!$D:$D,'HEH-SM1X4-2P'!$A$2)</f>
        <v>0</v>
      </c>
      <c r="R29" s="46">
        <f>SUMIFS(亿数通产品表现!$AW:$AW,亿数通产品表现!$A:$A,'HEH-SM1X4-2P'!R1,亿数通产品表现!$D:$D,'HEH-SM1X4-2P'!$A$2)</f>
        <v>151.96</v>
      </c>
      <c r="S29" s="46">
        <f>SUMIFS(亿数通产品表现!$AW:$AW,亿数通产品表现!$A:$A,'HEH-SM1X4-2P'!S1,亿数通产品表现!$D:$D,'HEH-SM1X4-2P'!$A$2)</f>
        <v>37.99</v>
      </c>
      <c r="T29" s="46">
        <f>SUMIFS(亿数通产品表现!$AW:$AW,亿数通产品表现!$A:$A,'HEH-SM1X4-2P'!T1,亿数通产品表现!$D:$D,'HEH-SM1X4-2P'!$A$2)</f>
        <v>33.89</v>
      </c>
      <c r="U29" s="46">
        <f>SUMIFS(亿数通产品表现!$AW:$AW,亿数通产品表现!$A:$A,'HEH-SM1X4-2P'!U1,亿数通产品表现!$D:$D,'HEH-SM1X4-2P'!$A$2)</f>
        <v>0</v>
      </c>
      <c r="V29" s="46">
        <f>SUMIFS(亿数通产品表现!$AW:$AW,亿数通产品表现!$A:$A,'HEH-SM1X4-2P'!V1,亿数通产品表现!$D:$D,'HEH-SM1X4-2P'!$A$2)</f>
        <v>0</v>
      </c>
      <c r="W29" s="46">
        <f>SUMIFS(亿数通产品表现!$AW:$AW,亿数通产品表现!$A:$A,'HEH-SM1X4-2P'!W1,亿数通产品表现!$D:$D,'HEH-SM1X4-2P'!$A$2)</f>
        <v>0</v>
      </c>
      <c r="X29" s="46">
        <f>SUMIFS(亿数通产品表现!$AW:$AW,亿数通产品表现!$A:$A,'HEH-SM1X4-2P'!X1,亿数通产品表现!$D:$D,'HEH-SM1X4-2P'!$A$2)</f>
        <v>0</v>
      </c>
      <c r="Y29" s="46">
        <f>SUMIFS(亿数通产品表现!$AW:$AW,亿数通产品表现!$A:$A,'HEH-SM1X4-2P'!Y1,亿数通产品表现!$D:$D,'HEH-SM1X4-2P'!$A$2)</f>
        <v>0</v>
      </c>
      <c r="Z29" s="46">
        <f>SUMIFS(亿数通产品表现!$AW:$AW,亿数通产品表现!$A:$A,'HEH-SM1X4-2P'!Z1,亿数通产品表现!$D:$D,'HEH-SM1X4-2P'!$A$2)</f>
        <v>0</v>
      </c>
      <c r="AA29" s="46">
        <f>SUMIFS(亿数通产品表现!$AW:$AW,亿数通产品表现!$A:$A,'HEH-SM1X4-2P'!AA1,亿数通产品表现!$D:$D,'HEH-SM1X4-2P'!$A$2)</f>
        <v>0</v>
      </c>
      <c r="AB29" s="46">
        <f>SUMIFS(亿数通产品表现!$AW:$AW,亿数通产品表现!$A:$A,'HEH-SM1X4-2P'!AB1,亿数通产品表现!$D:$D,'HEH-SM1X4-2P'!$A$2)</f>
        <v>0</v>
      </c>
      <c r="AC29" s="46">
        <f>SUMIFS(亿数通产品表现!$AW:$AW,亿数通产品表现!$A:$A,'HEH-SM1X4-2P'!AC1,亿数通产品表现!$D:$D,'HEH-SM1X4-2P'!$A$2)</f>
        <v>0</v>
      </c>
      <c r="AD29" s="46">
        <f>SUMIFS(亿数通产品表现!$AW:$AW,亿数通产品表现!$A:$A,'HEH-SM1X4-2P'!AD1,亿数通产品表现!$D:$D,'HEH-SM1X4-2P'!$A$2)</f>
        <v>0</v>
      </c>
      <c r="AE29" s="46">
        <f>SUMIFS(亿数通产品表现!$AW:$AW,亿数通产品表现!$A:$A,'HEH-SM1X4-2P'!AE1,亿数通产品表现!$D:$D,'HEH-SM1X4-2P'!$A$2)</f>
        <v>0</v>
      </c>
      <c r="AF29" s="46">
        <f>SUMIFS(亿数通产品表现!$AW:$AW,亿数通产品表现!$A:$A,'HEH-SM1X4-2P'!AF1,亿数通产品表现!$D:$D,'HEH-SM1X4-2P'!$A$2)</f>
        <v>0</v>
      </c>
      <c r="AG29" s="46">
        <f>SUMIFS(亿数通产品表现!$AW:$AW,亿数通产品表现!$A:$A,'HEH-SM1X4-2P'!AG1,亿数通产品表现!$D:$D,'HEH-SM1X4-2P'!$A$2)</f>
        <v>0</v>
      </c>
      <c r="AH29" s="46">
        <f>SUMIFS(亿数通产品表现!$AW:$AW,亿数通产品表现!$A:$A,'HEH-SM1X4-2P'!AH1,亿数通产品表现!$D:$D,'HEH-SM1X4-2P'!$A$2)</f>
        <v>0</v>
      </c>
      <c r="AI29" s="46">
        <f>SUMIFS(亿数通产品表现!$AW:$AW,亿数通产品表现!$A:$A,'HEH-SM1X4-2P'!AI1,亿数通产品表现!$D:$D,'HEH-SM1X4-2P'!$A$2)</f>
        <v>0</v>
      </c>
      <c r="AJ29" s="46">
        <f>SUMIFS(亿数通产品表现!$AW:$AW,亿数通产品表现!$A:$A,'HEH-SM1X4-2P'!AJ1,亿数通产品表现!$D:$D,'HEH-SM1X4-2P'!$A$2)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SUMIFS(亿数通产品表现!$K:$K,亿数通产品表现!$A:$A,'HEH-SM1X4-2P'!F1,亿数通产品表现!$D:$D,'HEH-SM1X4-2P'!$A$2)</f>
        <v>0</v>
      </c>
      <c r="G51" s="9">
        <f>SUMIFS(亿数通产品表现!$K:$K,亿数通产品表现!$A:$A,'HEH-SM1X4-2P'!G1,亿数通产品表现!$D:$D,'HEH-SM1X4-2P'!$A$2)</f>
        <v>0</v>
      </c>
      <c r="H51" s="9">
        <f>SUMIFS(亿数通产品表现!$K:$K,亿数通产品表现!$A:$A,'HEH-SM1X4-2P'!H1,亿数通产品表现!$D:$D,'HEH-SM1X4-2P'!$A$2)</f>
        <v>0</v>
      </c>
      <c r="I51" s="9">
        <f>SUMIFS(亿数通产品表现!$K:$K,亿数通产品表现!$A:$A,'HEH-SM1X4-2P'!I1,亿数通产品表现!$D:$D,'HEH-SM1X4-2P'!$A$2)</f>
        <v>0</v>
      </c>
      <c r="J51" s="9">
        <f>SUMIFS(亿数通产品表现!$K:$K,亿数通产品表现!$A:$A,'HEH-SM1X4-2P'!J1,亿数通产品表现!$D:$D,'HEH-SM1X4-2P'!$A$2)</f>
        <v>0</v>
      </c>
      <c r="K51" s="9">
        <f>SUMIFS(亿数通产品表现!$K:$K,亿数通产品表现!$A:$A,'HEH-SM1X4-2P'!K1,亿数通产品表现!$D:$D,'HEH-SM1X4-2P'!$A$2)</f>
        <v>0</v>
      </c>
      <c r="L51" s="9">
        <f>SUMIFS(亿数通产品表现!$K:$K,亿数通产品表现!$A:$A,'HEH-SM1X4-2P'!L1,亿数通产品表现!$D:$D,'HEH-SM1X4-2P'!$A$2)</f>
        <v>0</v>
      </c>
      <c r="M51" s="9">
        <f>SUMIFS(亿数通产品表现!$K:$K,亿数通产品表现!$A:$A,'HEH-SM1X4-2P'!M1,亿数通产品表现!$D:$D,'HEH-SM1X4-2P'!$A$2)</f>
        <v>0</v>
      </c>
      <c r="N51" s="9">
        <f>SUMIFS(亿数通产品表现!$K:$K,亿数通产品表现!$A:$A,'HEH-SM1X4-2P'!N1,亿数通产品表现!$D:$D,'HEH-SM1X4-2P'!$A$2)</f>
        <v>0</v>
      </c>
      <c r="O51" s="9">
        <f>SUMIFS(亿数通产品表现!$K:$K,亿数通产品表现!$A:$A,'HEH-SM1X4-2P'!O1,亿数通产品表现!$D:$D,'HEH-SM1X4-2P'!$A$2)</f>
        <v>0</v>
      </c>
      <c r="P51" s="9">
        <f>SUMIFS(亿数通产品表现!$K:$K,亿数通产品表现!$A:$A,'HEH-SM1X4-2P'!P1,亿数通产品表现!$D:$D,'HEH-SM1X4-2P'!$A$2)</f>
        <v>0</v>
      </c>
      <c r="Q51" s="9">
        <f>SUMIFS(亿数通产品表现!$K:$K,亿数通产品表现!$A:$A,'HEH-SM1X4-2P'!Q1,亿数通产品表现!$D:$D,'HEH-SM1X4-2P'!$A$2)</f>
        <v>0</v>
      </c>
      <c r="R51" s="9">
        <f>SUMIFS(亿数通产品表现!$K:$K,亿数通产品表现!$A:$A,'HEH-SM1X4-2P'!R1,亿数通产品表现!$D:$D,'HEH-SM1X4-2P'!$A$2)</f>
        <v>0</v>
      </c>
      <c r="S51" s="9">
        <f>SUMIFS(亿数通产品表现!$K:$K,亿数通产品表现!$A:$A,'HEH-SM1X4-2P'!S1,亿数通产品表现!$D:$D,'HEH-SM1X4-2P'!$A$2)</f>
        <v>0</v>
      </c>
      <c r="T51" s="9">
        <f>SUMIFS(亿数通产品表现!$K:$K,亿数通产品表现!$A:$A,'HEH-SM1X4-2P'!T1,亿数通产品表现!$D:$D,'HEH-SM1X4-2P'!$A$2)</f>
        <v>0</v>
      </c>
      <c r="U51" s="9">
        <f>SUMIFS(亿数通产品表现!$K:$K,亿数通产品表现!$A:$A,'HEH-SM1X4-2P'!U1,亿数通产品表现!$D:$D,'HEH-SM1X4-2P'!$A$2)</f>
        <v>0</v>
      </c>
      <c r="V51" s="9">
        <f>SUMIFS(亿数通产品表现!$K:$K,亿数通产品表现!$A:$A,'HEH-SM1X4-2P'!V1,亿数通产品表现!$D:$D,'HEH-SM1X4-2P'!$A$2)</f>
        <v>0</v>
      </c>
      <c r="W51" s="9">
        <f>SUMIFS(亿数通产品表现!$K:$K,亿数通产品表现!$A:$A,'HEH-SM1X4-2P'!W1,亿数通产品表现!$D:$D,'HEH-SM1X4-2P'!$A$2)</f>
        <v>0</v>
      </c>
      <c r="X51" s="9">
        <f>SUMIFS(亿数通产品表现!$K:$K,亿数通产品表现!$A:$A,'HEH-SM1X4-2P'!X1,亿数通产品表现!$D:$D,'HEH-SM1X4-2P'!$A$2)</f>
        <v>0</v>
      </c>
      <c r="Y51" s="9">
        <f>SUMIFS(亿数通产品表现!$K:$K,亿数通产品表现!$A:$A,'HEH-SM1X4-2P'!Y1,亿数通产品表现!$D:$D,'HEH-SM1X4-2P'!$A$2)</f>
        <v>0</v>
      </c>
      <c r="Z51" s="9">
        <f>SUMIFS(亿数通产品表现!$K:$K,亿数通产品表现!$A:$A,'HEH-SM1X4-2P'!Z1,亿数通产品表现!$D:$D,'HEH-SM1X4-2P'!$A$2)</f>
        <v>0</v>
      </c>
      <c r="AA51" s="9">
        <f>SUMIFS(亿数通产品表现!$K:$K,亿数通产品表现!$A:$A,'HEH-SM1X4-2P'!AA1,亿数通产品表现!$D:$D,'HEH-SM1X4-2P'!$A$2)</f>
        <v>0</v>
      </c>
      <c r="AB51" s="9">
        <f>SUMIFS(亿数通产品表现!$K:$K,亿数通产品表现!$A:$A,'HEH-SM1X4-2P'!AB1,亿数通产品表现!$D:$D,'HEH-SM1X4-2P'!$A$2)</f>
        <v>0</v>
      </c>
      <c r="AC51" s="9">
        <f>SUMIFS(亿数通产品表现!$K:$K,亿数通产品表现!$A:$A,'HEH-SM1X4-2P'!AC1,亿数通产品表现!$D:$D,'HEH-SM1X4-2P'!$A$2)</f>
        <v>0</v>
      </c>
      <c r="AD51" s="9">
        <f>SUMIFS(亿数通产品表现!$K:$K,亿数通产品表现!$A:$A,'HEH-SM1X4-2P'!AD1,亿数通产品表现!$D:$D,'HEH-SM1X4-2P'!$A$2)</f>
        <v>0</v>
      </c>
      <c r="AE51" s="9">
        <f>SUMIFS(亿数通产品表现!$K:$K,亿数通产品表现!$A:$A,'HEH-SM1X4-2P'!AE1,亿数通产品表现!$D:$D,'HEH-SM1X4-2P'!$A$2)</f>
        <v>0</v>
      </c>
      <c r="AF51" s="9">
        <f>SUMIFS(亿数通产品表现!$K:$K,亿数通产品表现!$A:$A,'HEH-SM1X4-2P'!AF1,亿数通产品表现!$D:$D,'HEH-SM1X4-2P'!$A$2)</f>
        <v>0</v>
      </c>
      <c r="AG51" s="9">
        <f>SUMIFS(亿数通产品表现!$K:$K,亿数通产品表现!$A:$A,'HEH-SM1X4-2P'!AG1,亿数通产品表现!$D:$D,'HEH-SM1X4-2P'!$A$2)</f>
        <v>0</v>
      </c>
      <c r="AH51" s="9">
        <f>SUMIFS(亿数通产品表现!$K:$K,亿数通产品表现!$A:$A,'HEH-SM1X4-2P'!AH1,亿数通产品表现!$D:$D,'HEH-SM1X4-2P'!$A$2)</f>
        <v>0</v>
      </c>
      <c r="AI51" s="9">
        <f>SUMIFS(亿数通产品表现!$K:$K,亿数通产品表现!$A:$A,'HEH-SM1X4-2P'!AI1,亿数通产品表现!$D:$D,'HEH-SM1X4-2P'!$A$2)</f>
        <v>0</v>
      </c>
      <c r="AJ51" s="9">
        <f>SUMIFS(亿数通产品表现!$K:$K,亿数通产品表现!$A:$A,'HEH-SM1X4-2P'!AJ1,亿数通产品表现!$D:$D,'HEH-SM1X4-2P'!$A$2)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SUMIFS(亿数通产品表现!$P:$P,亿数通产品表现!$A:$A,'HEH-SM1X4-2P'!F1,亿数通产品表现!$D:$D,'HEH-SM1X4-2P'!$A$2)</f>
        <v>0</v>
      </c>
      <c r="G52" s="9">
        <f>SUMIFS(亿数通产品表现!$P:$P,亿数通产品表现!$A:$A,'HEH-SM1X4-2P'!G1,亿数通产品表现!$D:$D,'HEH-SM1X4-2P'!$A$2)</f>
        <v>0</v>
      </c>
      <c r="H52" s="9">
        <f>SUMIFS(亿数通产品表现!$P:$P,亿数通产品表现!$A:$A,'HEH-SM1X4-2P'!H1,亿数通产品表现!$D:$D,'HEH-SM1X4-2P'!$A$2)</f>
        <v>0</v>
      </c>
      <c r="I52" s="9">
        <f>SUMIFS(亿数通产品表现!$P:$P,亿数通产品表现!$A:$A,'HEH-SM1X4-2P'!I1,亿数通产品表现!$D:$D,'HEH-SM1X4-2P'!$A$2)</f>
        <v>0</v>
      </c>
      <c r="J52" s="9">
        <f>SUMIFS(亿数通产品表现!$P:$P,亿数通产品表现!$A:$A,'HEH-SM1X4-2P'!J1,亿数通产品表现!$D:$D,'HEH-SM1X4-2P'!$A$2)</f>
        <v>0</v>
      </c>
      <c r="K52" s="9">
        <f>SUMIFS(亿数通产品表现!$P:$P,亿数通产品表现!$A:$A,'HEH-SM1X4-2P'!K1,亿数通产品表现!$D:$D,'HEH-SM1X4-2P'!$A$2)</f>
        <v>0</v>
      </c>
      <c r="L52" s="9">
        <f>SUMIFS(亿数通产品表现!$P:$P,亿数通产品表现!$A:$A,'HEH-SM1X4-2P'!L1,亿数通产品表现!$D:$D,'HEH-SM1X4-2P'!$A$2)</f>
        <v>0</v>
      </c>
      <c r="M52" s="9">
        <f>SUMIFS(亿数通产品表现!$P:$P,亿数通产品表现!$A:$A,'HEH-SM1X4-2P'!M1,亿数通产品表现!$D:$D,'HEH-SM1X4-2P'!$A$2)</f>
        <v>0</v>
      </c>
      <c r="N52" s="9">
        <f>SUMIFS(亿数通产品表现!$P:$P,亿数通产品表现!$A:$A,'HEH-SM1X4-2P'!N1,亿数通产品表现!$D:$D,'HEH-SM1X4-2P'!$A$2)</f>
        <v>0</v>
      </c>
      <c r="O52" s="9">
        <f>SUMIFS(亿数通产品表现!$P:$P,亿数通产品表现!$A:$A,'HEH-SM1X4-2P'!O1,亿数通产品表现!$D:$D,'HEH-SM1X4-2P'!$A$2)</f>
        <v>0</v>
      </c>
      <c r="P52" s="9">
        <f>SUMIFS(亿数通产品表现!$P:$P,亿数通产品表现!$A:$A,'HEH-SM1X4-2P'!P1,亿数通产品表现!$D:$D,'HEH-SM1X4-2P'!$A$2)</f>
        <v>0</v>
      </c>
      <c r="Q52" s="9">
        <f>SUMIFS(亿数通产品表现!$P:$P,亿数通产品表现!$A:$A,'HEH-SM1X4-2P'!Q1,亿数通产品表现!$D:$D,'HEH-SM1X4-2P'!$A$2)</f>
        <v>0</v>
      </c>
      <c r="R52" s="9">
        <f>SUMIFS(亿数通产品表现!$P:$P,亿数通产品表现!$A:$A,'HEH-SM1X4-2P'!R1,亿数通产品表现!$D:$D,'HEH-SM1X4-2P'!$A$2)</f>
        <v>0</v>
      </c>
      <c r="S52" s="9">
        <f>SUMIFS(亿数通产品表现!$P:$P,亿数通产品表现!$A:$A,'HEH-SM1X4-2P'!S1,亿数通产品表现!$D:$D,'HEH-SM1X4-2P'!$A$2)</f>
        <v>0</v>
      </c>
      <c r="T52" s="9">
        <f>SUMIFS(亿数通产品表现!$P:$P,亿数通产品表现!$A:$A,'HEH-SM1X4-2P'!T1,亿数通产品表现!$D:$D,'HEH-SM1X4-2P'!$A$2)</f>
        <v>0</v>
      </c>
      <c r="U52" s="9">
        <f>SUMIFS(亿数通产品表现!$P:$P,亿数通产品表现!$A:$A,'HEH-SM1X4-2P'!U1,亿数通产品表现!$D:$D,'HEH-SM1X4-2P'!$A$2)</f>
        <v>0</v>
      </c>
      <c r="V52" s="9">
        <f>SUMIFS(亿数通产品表现!$P:$P,亿数通产品表现!$A:$A,'HEH-SM1X4-2P'!V1,亿数通产品表现!$D:$D,'HEH-SM1X4-2P'!$A$2)</f>
        <v>0</v>
      </c>
      <c r="W52" s="9">
        <f>SUMIFS(亿数通产品表现!$P:$P,亿数通产品表现!$A:$A,'HEH-SM1X4-2P'!W1,亿数通产品表现!$D:$D,'HEH-SM1X4-2P'!$A$2)</f>
        <v>0</v>
      </c>
      <c r="X52" s="9">
        <f>SUMIFS(亿数通产品表现!$P:$P,亿数通产品表现!$A:$A,'HEH-SM1X4-2P'!X1,亿数通产品表现!$D:$D,'HEH-SM1X4-2P'!$A$2)</f>
        <v>0</v>
      </c>
      <c r="Y52" s="9">
        <f>SUMIFS(亿数通产品表现!$P:$P,亿数通产品表现!$A:$A,'HEH-SM1X4-2P'!Y1,亿数通产品表现!$D:$D,'HEH-SM1X4-2P'!$A$2)</f>
        <v>0</v>
      </c>
      <c r="Z52" s="9">
        <f>SUMIFS(亿数通产品表现!$P:$P,亿数通产品表现!$A:$A,'HEH-SM1X4-2P'!Z1,亿数通产品表现!$D:$D,'HEH-SM1X4-2P'!$A$2)</f>
        <v>0</v>
      </c>
      <c r="AA52" s="9">
        <f>SUMIFS(亿数通产品表现!$P:$P,亿数通产品表现!$A:$A,'HEH-SM1X4-2P'!AA1,亿数通产品表现!$D:$D,'HEH-SM1X4-2P'!$A$2)</f>
        <v>0</v>
      </c>
      <c r="AB52" s="9">
        <f>SUMIFS(亿数通产品表现!$P:$P,亿数通产品表现!$A:$A,'HEH-SM1X4-2P'!AB1,亿数通产品表现!$D:$D,'HEH-SM1X4-2P'!$A$2)</f>
        <v>0</v>
      </c>
      <c r="AC52" s="9">
        <f>SUMIFS(亿数通产品表现!$P:$P,亿数通产品表现!$A:$A,'HEH-SM1X4-2P'!AC1,亿数通产品表现!$D:$D,'HEH-SM1X4-2P'!$A$2)</f>
        <v>0</v>
      </c>
      <c r="AD52" s="9">
        <f>SUMIFS(亿数通产品表现!$P:$P,亿数通产品表现!$A:$A,'HEH-SM1X4-2P'!AD1,亿数通产品表现!$D:$D,'HEH-SM1X4-2P'!$A$2)</f>
        <v>0</v>
      </c>
      <c r="AE52" s="9">
        <f>SUMIFS(亿数通产品表现!$P:$P,亿数通产品表现!$A:$A,'HEH-SM1X4-2P'!AE1,亿数通产品表现!$D:$D,'HEH-SM1X4-2P'!$A$2)</f>
        <v>0</v>
      </c>
      <c r="AF52" s="9">
        <f>SUMIFS(亿数通产品表现!$P:$P,亿数通产品表现!$A:$A,'HEH-SM1X4-2P'!AF1,亿数通产品表现!$D:$D,'HEH-SM1X4-2P'!$A$2)</f>
        <v>0</v>
      </c>
      <c r="AG52" s="9">
        <f>SUMIFS(亿数通产品表现!$P:$P,亿数通产品表现!$A:$A,'HEH-SM1X4-2P'!AG1,亿数通产品表现!$D:$D,'HEH-SM1X4-2P'!$A$2)</f>
        <v>0</v>
      </c>
      <c r="AH52" s="9">
        <f>SUMIFS(亿数通产品表现!$P:$P,亿数通产品表现!$A:$A,'HEH-SM1X4-2P'!AH1,亿数通产品表现!$D:$D,'HEH-SM1X4-2P'!$A$2)</f>
        <v>0</v>
      </c>
      <c r="AI52" s="9">
        <f>SUMIFS(亿数通产品表现!$P:$P,亿数通产品表现!$A:$A,'HEH-SM1X4-2P'!AI1,亿数通产品表现!$D:$D,'HEH-SM1X4-2P'!$A$2)</f>
        <v>0</v>
      </c>
      <c r="AJ52" s="9">
        <f>SUMIFS(亿数通产品表现!$P:$P,亿数通产品表现!$A:$A,'HEH-SM1X4-2P'!AJ1,亿数通产品表现!$D:$D,'HEH-SM1X4-2P'!$A$2)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SUMIFS(亿数通产品表现!$L:$L,亿数通产品表现!$A:$A,'HEH-SM1X4-2P'!F1,亿数通产品表现!$D:$D,'HEH-SM1X4-2P'!$A$2)</f>
        <v>0</v>
      </c>
      <c r="G53" s="9">
        <f>SUMIFS(亿数通产品表现!$L:$L,亿数通产品表现!$A:$A,'HEH-SM1X4-2P'!G1,亿数通产品表现!$D:$D,'HEH-SM1X4-2P'!$A$2)</f>
        <v>0</v>
      </c>
      <c r="H53" s="9">
        <f>SUMIFS(亿数通产品表现!$L:$L,亿数通产品表现!$A:$A,'HEH-SM1X4-2P'!H1,亿数通产品表现!$D:$D,'HEH-SM1X4-2P'!$A$2)</f>
        <v>0</v>
      </c>
      <c r="I53" s="9">
        <f>SUMIFS(亿数通产品表现!$L:$L,亿数通产品表现!$A:$A,'HEH-SM1X4-2P'!I1,亿数通产品表现!$D:$D,'HEH-SM1X4-2P'!$A$2)</f>
        <v>0</v>
      </c>
      <c r="J53" s="9">
        <f>SUMIFS(亿数通产品表现!$L:$L,亿数通产品表现!$A:$A,'HEH-SM1X4-2P'!J1,亿数通产品表现!$D:$D,'HEH-SM1X4-2P'!$A$2)</f>
        <v>0</v>
      </c>
      <c r="K53" s="9">
        <f>SUMIFS(亿数通产品表现!$L:$L,亿数通产品表现!$A:$A,'HEH-SM1X4-2P'!K1,亿数通产品表现!$D:$D,'HEH-SM1X4-2P'!$A$2)</f>
        <v>0</v>
      </c>
      <c r="L53" s="9">
        <f>SUMIFS(亿数通产品表现!$L:$L,亿数通产品表现!$A:$A,'HEH-SM1X4-2P'!L1,亿数通产品表现!$D:$D,'HEH-SM1X4-2P'!$A$2)</f>
        <v>0</v>
      </c>
      <c r="M53" s="9">
        <f>SUMIFS(亿数通产品表现!$L:$L,亿数通产品表现!$A:$A,'HEH-SM1X4-2P'!M1,亿数通产品表现!$D:$D,'HEH-SM1X4-2P'!$A$2)</f>
        <v>0</v>
      </c>
      <c r="N53" s="9">
        <f>SUMIFS(亿数通产品表现!$L:$L,亿数通产品表现!$A:$A,'HEH-SM1X4-2P'!N1,亿数通产品表现!$D:$D,'HEH-SM1X4-2P'!$A$2)</f>
        <v>0</v>
      </c>
      <c r="O53" s="9">
        <f>SUMIFS(亿数通产品表现!$L:$L,亿数通产品表现!$A:$A,'HEH-SM1X4-2P'!O1,亿数通产品表现!$D:$D,'HEH-SM1X4-2P'!$A$2)</f>
        <v>0</v>
      </c>
      <c r="P53" s="9">
        <f>SUMIFS(亿数通产品表现!$L:$L,亿数通产品表现!$A:$A,'HEH-SM1X4-2P'!P1,亿数通产品表现!$D:$D,'HEH-SM1X4-2P'!$A$2)</f>
        <v>0</v>
      </c>
      <c r="Q53" s="9">
        <f>SUMIFS(亿数通产品表现!$L:$L,亿数通产品表现!$A:$A,'HEH-SM1X4-2P'!Q1,亿数通产品表现!$D:$D,'HEH-SM1X4-2P'!$A$2)</f>
        <v>0</v>
      </c>
      <c r="R53" s="9">
        <f>SUMIFS(亿数通产品表现!$L:$L,亿数通产品表现!$A:$A,'HEH-SM1X4-2P'!R1,亿数通产品表现!$D:$D,'HEH-SM1X4-2P'!$A$2)</f>
        <v>0</v>
      </c>
      <c r="S53" s="9">
        <f>SUMIFS(亿数通产品表现!$L:$L,亿数通产品表现!$A:$A,'HEH-SM1X4-2P'!S1,亿数通产品表现!$D:$D,'HEH-SM1X4-2P'!$A$2)</f>
        <v>0</v>
      </c>
      <c r="T53" s="9">
        <f>SUMIFS(亿数通产品表现!$L:$L,亿数通产品表现!$A:$A,'HEH-SM1X4-2P'!T1,亿数通产品表现!$D:$D,'HEH-SM1X4-2P'!$A$2)</f>
        <v>0</v>
      </c>
      <c r="U53" s="9">
        <f>SUMIFS(亿数通产品表现!$L:$L,亿数通产品表现!$A:$A,'HEH-SM1X4-2P'!U1,亿数通产品表现!$D:$D,'HEH-SM1X4-2P'!$A$2)</f>
        <v>0</v>
      </c>
      <c r="V53" s="9">
        <f>SUMIFS(亿数通产品表现!$L:$L,亿数通产品表现!$A:$A,'HEH-SM1X4-2P'!V1,亿数通产品表现!$D:$D,'HEH-SM1X4-2P'!$A$2)</f>
        <v>0</v>
      </c>
      <c r="W53" s="9">
        <f>SUMIFS(亿数通产品表现!$L:$L,亿数通产品表现!$A:$A,'HEH-SM1X4-2P'!W1,亿数通产品表现!$D:$D,'HEH-SM1X4-2P'!$A$2)</f>
        <v>0</v>
      </c>
      <c r="X53" s="9">
        <f>SUMIFS(亿数通产品表现!$L:$L,亿数通产品表现!$A:$A,'HEH-SM1X4-2P'!X1,亿数通产品表现!$D:$D,'HEH-SM1X4-2P'!$A$2)</f>
        <v>0</v>
      </c>
      <c r="Y53" s="9">
        <f>SUMIFS(亿数通产品表现!$L:$L,亿数通产品表现!$A:$A,'HEH-SM1X4-2P'!Y1,亿数通产品表现!$D:$D,'HEH-SM1X4-2P'!$A$2)</f>
        <v>0</v>
      </c>
      <c r="Z53" s="9">
        <f>SUMIFS(亿数通产品表现!$L:$L,亿数通产品表现!$A:$A,'HEH-SM1X4-2P'!Z1,亿数通产品表现!$D:$D,'HEH-SM1X4-2P'!$A$2)</f>
        <v>0</v>
      </c>
      <c r="AA53" s="9">
        <f>SUMIFS(亿数通产品表现!$L:$L,亿数通产品表现!$A:$A,'HEH-SM1X4-2P'!AA1,亿数通产品表现!$D:$D,'HEH-SM1X4-2P'!$A$2)</f>
        <v>0</v>
      </c>
      <c r="AB53" s="9">
        <f>SUMIFS(亿数通产品表现!$L:$L,亿数通产品表现!$A:$A,'HEH-SM1X4-2P'!AB1,亿数通产品表现!$D:$D,'HEH-SM1X4-2P'!$A$2)</f>
        <v>0</v>
      </c>
      <c r="AC53" s="9">
        <f>SUMIFS(亿数通产品表现!$L:$L,亿数通产品表现!$A:$A,'HEH-SM1X4-2P'!AC1,亿数通产品表现!$D:$D,'HEH-SM1X4-2P'!$A$2)</f>
        <v>0</v>
      </c>
      <c r="AD53" s="9">
        <f>SUMIFS(亿数通产品表现!$L:$L,亿数通产品表现!$A:$A,'HEH-SM1X4-2P'!AD1,亿数通产品表现!$D:$D,'HEH-SM1X4-2P'!$A$2)</f>
        <v>0</v>
      </c>
      <c r="AE53" s="9">
        <f>SUMIFS(亿数通产品表现!$L:$L,亿数通产品表现!$A:$A,'HEH-SM1X4-2P'!AE1,亿数通产品表现!$D:$D,'HEH-SM1X4-2P'!$A$2)</f>
        <v>0</v>
      </c>
      <c r="AF53" s="9">
        <f>SUMIFS(亿数通产品表现!$L:$L,亿数通产品表现!$A:$A,'HEH-SM1X4-2P'!AF1,亿数通产品表现!$D:$D,'HEH-SM1X4-2P'!$A$2)</f>
        <v>0</v>
      </c>
      <c r="AG53" s="9">
        <f>SUMIFS(亿数通产品表现!$L:$L,亿数通产品表现!$A:$A,'HEH-SM1X4-2P'!AG1,亿数通产品表现!$D:$D,'HEH-SM1X4-2P'!$A$2)</f>
        <v>0</v>
      </c>
      <c r="AH53" s="9">
        <f>SUMIFS(亿数通产品表现!$L:$L,亿数通产品表现!$A:$A,'HEH-SM1X4-2P'!AH1,亿数通产品表现!$D:$D,'HEH-SM1X4-2P'!$A$2)</f>
        <v>0</v>
      </c>
      <c r="AI53" s="9">
        <f>SUMIFS(亿数通产品表现!$L:$L,亿数通产品表现!$A:$A,'HEH-SM1X4-2P'!AI1,亿数通产品表现!$D:$D,'HEH-SM1X4-2P'!$A$2)</f>
        <v>0</v>
      </c>
      <c r="AJ53" s="9">
        <f>SUMIFS(亿数通产品表现!$L:$L,亿数通产品表现!$A:$A,'HEH-SM1X4-2P'!AJ1,亿数通产品表现!$D:$D,'HEH-SM1X4-2P'!$A$2)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SUMIFS(亿数通产品表现!$Q:$Q,亿数通产品表现!$A:$A,'HEH-SM1X4-2P'!F1,亿数通产品表现!$D:$D,'HEH-SM1X4-2P'!$A$2)</f>
        <v>0</v>
      </c>
      <c r="G54" s="9">
        <f>SUMIFS(亿数通产品表现!$Q:$Q,亿数通产品表现!$A:$A,'HEH-SM1X4-2P'!G1,亿数通产品表现!$D:$D,'HEH-SM1X4-2P'!$A$2)</f>
        <v>0</v>
      </c>
      <c r="H54" s="9">
        <f>SUMIFS(亿数通产品表现!$Q:$Q,亿数通产品表现!$A:$A,'HEH-SM1X4-2P'!H1,亿数通产品表现!$D:$D,'HEH-SM1X4-2P'!$A$2)</f>
        <v>0</v>
      </c>
      <c r="I54" s="9">
        <f>SUMIFS(亿数通产品表现!$Q:$Q,亿数通产品表现!$A:$A,'HEH-SM1X4-2P'!I1,亿数通产品表现!$D:$D,'HEH-SM1X4-2P'!$A$2)</f>
        <v>0</v>
      </c>
      <c r="J54" s="9">
        <f>SUMIFS(亿数通产品表现!$Q:$Q,亿数通产品表现!$A:$A,'HEH-SM1X4-2P'!J1,亿数通产品表现!$D:$D,'HEH-SM1X4-2P'!$A$2)</f>
        <v>0</v>
      </c>
      <c r="K54" s="9">
        <f>SUMIFS(亿数通产品表现!$Q:$Q,亿数通产品表现!$A:$A,'HEH-SM1X4-2P'!K1,亿数通产品表现!$D:$D,'HEH-SM1X4-2P'!$A$2)</f>
        <v>0</v>
      </c>
      <c r="L54" s="9">
        <f>SUMIFS(亿数通产品表现!$Q:$Q,亿数通产品表现!$A:$A,'HEH-SM1X4-2P'!L1,亿数通产品表现!$D:$D,'HEH-SM1X4-2P'!$A$2)</f>
        <v>0</v>
      </c>
      <c r="M54" s="9">
        <f>SUMIFS(亿数通产品表现!$Q:$Q,亿数通产品表现!$A:$A,'HEH-SM1X4-2P'!M1,亿数通产品表现!$D:$D,'HEH-SM1X4-2P'!$A$2)</f>
        <v>0</v>
      </c>
      <c r="N54" s="9">
        <f>SUMIFS(亿数通产品表现!$Q:$Q,亿数通产品表现!$A:$A,'HEH-SM1X4-2P'!N1,亿数通产品表现!$D:$D,'HEH-SM1X4-2P'!$A$2)</f>
        <v>0</v>
      </c>
      <c r="O54" s="9">
        <f>SUMIFS(亿数通产品表现!$Q:$Q,亿数通产品表现!$A:$A,'HEH-SM1X4-2P'!O1,亿数通产品表现!$D:$D,'HEH-SM1X4-2P'!$A$2)</f>
        <v>0</v>
      </c>
      <c r="P54" s="9">
        <f>SUMIFS(亿数通产品表现!$Q:$Q,亿数通产品表现!$A:$A,'HEH-SM1X4-2P'!P1,亿数通产品表现!$D:$D,'HEH-SM1X4-2P'!$A$2)</f>
        <v>0</v>
      </c>
      <c r="Q54" s="9">
        <f>SUMIFS(亿数通产品表现!$Q:$Q,亿数通产品表现!$A:$A,'HEH-SM1X4-2P'!Q1,亿数通产品表现!$D:$D,'HEH-SM1X4-2P'!$A$2)</f>
        <v>0</v>
      </c>
      <c r="R54" s="9">
        <f>SUMIFS(亿数通产品表现!$Q:$Q,亿数通产品表现!$A:$A,'HEH-SM1X4-2P'!R1,亿数通产品表现!$D:$D,'HEH-SM1X4-2P'!$A$2)</f>
        <v>0</v>
      </c>
      <c r="S54" s="9">
        <f>SUMIFS(亿数通产品表现!$Q:$Q,亿数通产品表现!$A:$A,'HEH-SM1X4-2P'!S1,亿数通产品表现!$D:$D,'HEH-SM1X4-2P'!$A$2)</f>
        <v>0</v>
      </c>
      <c r="T54" s="9">
        <f>SUMIFS(亿数通产品表现!$Q:$Q,亿数通产品表现!$A:$A,'HEH-SM1X4-2P'!T1,亿数通产品表现!$D:$D,'HEH-SM1X4-2P'!$A$2)</f>
        <v>0</v>
      </c>
      <c r="U54" s="9">
        <f>SUMIFS(亿数通产品表现!$Q:$Q,亿数通产品表现!$A:$A,'HEH-SM1X4-2P'!U1,亿数通产品表现!$D:$D,'HEH-SM1X4-2P'!$A$2)</f>
        <v>0</v>
      </c>
      <c r="V54" s="9">
        <f>SUMIFS(亿数通产品表现!$Q:$Q,亿数通产品表现!$A:$A,'HEH-SM1X4-2P'!V1,亿数通产品表现!$D:$D,'HEH-SM1X4-2P'!$A$2)</f>
        <v>0</v>
      </c>
      <c r="W54" s="9">
        <f>SUMIFS(亿数通产品表现!$Q:$Q,亿数通产品表现!$A:$A,'HEH-SM1X4-2P'!W1,亿数通产品表现!$D:$D,'HEH-SM1X4-2P'!$A$2)</f>
        <v>0</v>
      </c>
      <c r="X54" s="9">
        <f>SUMIFS(亿数通产品表现!$Q:$Q,亿数通产品表现!$A:$A,'HEH-SM1X4-2P'!X1,亿数通产品表现!$D:$D,'HEH-SM1X4-2P'!$A$2)</f>
        <v>0</v>
      </c>
      <c r="Y54" s="9">
        <f>SUMIFS(亿数通产品表现!$Q:$Q,亿数通产品表现!$A:$A,'HEH-SM1X4-2P'!Y1,亿数通产品表现!$D:$D,'HEH-SM1X4-2P'!$A$2)</f>
        <v>0</v>
      </c>
      <c r="Z54" s="9">
        <f>SUMIFS(亿数通产品表现!$Q:$Q,亿数通产品表现!$A:$A,'HEH-SM1X4-2P'!Z1,亿数通产品表现!$D:$D,'HEH-SM1X4-2P'!$A$2)</f>
        <v>0</v>
      </c>
      <c r="AA54" s="9">
        <f>SUMIFS(亿数通产品表现!$Q:$Q,亿数通产品表现!$A:$A,'HEH-SM1X4-2P'!AA1,亿数通产品表现!$D:$D,'HEH-SM1X4-2P'!$A$2)</f>
        <v>0</v>
      </c>
      <c r="AB54" s="9">
        <f>SUMIFS(亿数通产品表现!$Q:$Q,亿数通产品表现!$A:$A,'HEH-SM1X4-2P'!AB1,亿数通产品表现!$D:$D,'HEH-SM1X4-2P'!$A$2)</f>
        <v>0</v>
      </c>
      <c r="AC54" s="9">
        <f>SUMIFS(亿数通产品表现!$Q:$Q,亿数通产品表现!$A:$A,'HEH-SM1X4-2P'!AC1,亿数通产品表现!$D:$D,'HEH-SM1X4-2P'!$A$2)</f>
        <v>0</v>
      </c>
      <c r="AD54" s="9">
        <f>SUMIFS(亿数通产品表现!$Q:$Q,亿数通产品表现!$A:$A,'HEH-SM1X4-2P'!AD1,亿数通产品表现!$D:$D,'HEH-SM1X4-2P'!$A$2)</f>
        <v>0</v>
      </c>
      <c r="AE54" s="9">
        <f>SUMIFS(亿数通产品表现!$Q:$Q,亿数通产品表现!$A:$A,'HEH-SM1X4-2P'!AE1,亿数通产品表现!$D:$D,'HEH-SM1X4-2P'!$A$2)</f>
        <v>0</v>
      </c>
      <c r="AF54" s="9">
        <f>SUMIFS(亿数通产品表现!$Q:$Q,亿数通产品表现!$A:$A,'HEH-SM1X4-2P'!AF1,亿数通产品表现!$D:$D,'HEH-SM1X4-2P'!$A$2)</f>
        <v>0</v>
      </c>
      <c r="AG54" s="9">
        <f>SUMIFS(亿数通产品表现!$Q:$Q,亿数通产品表现!$A:$A,'HEH-SM1X4-2P'!AG1,亿数通产品表现!$D:$D,'HEH-SM1X4-2P'!$A$2)</f>
        <v>0</v>
      </c>
      <c r="AH54" s="9">
        <f>SUMIFS(亿数通产品表现!$Q:$Q,亿数通产品表现!$A:$A,'HEH-SM1X4-2P'!AH1,亿数通产品表现!$D:$D,'HEH-SM1X4-2P'!$A$2)</f>
        <v>0</v>
      </c>
      <c r="AI54" s="9">
        <f>SUMIFS(亿数通产品表现!$Q:$Q,亿数通产品表现!$A:$A,'HEH-SM1X4-2P'!AI1,亿数通产品表现!$D:$D,'HEH-SM1X4-2P'!$A$2)</f>
        <v>0</v>
      </c>
      <c r="AJ54" s="9">
        <f>SUMIFS(亿数通产品表现!$Q:$Q,亿数通产品表现!$A:$A,'HEH-SM1X4-2P'!AJ1,亿数通产品表现!$D:$D,'HEH-SM1X4-2P'!$A$2)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SUMIFS(亿数通广告日报!$272:$272,亿数通广告日报!$1:$1,'HEH-SM1X4-2P'!F1)</f>
        <v>0</v>
      </c>
      <c r="G56" s="9">
        <f>SUMIFS(亿数通广告日报!$272:$272,亿数通广告日报!$1:$1,'HEH-SM1X4-2P'!G1)</f>
        <v>0</v>
      </c>
      <c r="H56" s="9">
        <f>SUMIFS(亿数通广告日报!$272:$272,亿数通广告日报!$1:$1,'HEH-SM1X4-2P'!H1)</f>
        <v>0</v>
      </c>
      <c r="I56" s="9">
        <f>SUMIFS(亿数通广告日报!$272:$272,亿数通广告日报!$1:$1,'HEH-SM1X4-2P'!I1)</f>
        <v>0</v>
      </c>
      <c r="J56" s="9">
        <f>SUMIFS(亿数通广告日报!$272:$272,亿数通广告日报!$1:$1,'HEH-SM1X4-2P'!J1)</f>
        <v>0</v>
      </c>
      <c r="K56" s="9">
        <f>SUMIFS(亿数通广告日报!$272:$272,亿数通广告日报!$1:$1,'HEH-SM1X4-2P'!K1)</f>
        <v>0</v>
      </c>
      <c r="L56" s="9">
        <f>SUMIFS(亿数通广告日报!$272:$272,亿数通广告日报!$1:$1,'HEH-SM1X4-2P'!L1)</f>
        <v>0</v>
      </c>
      <c r="M56" s="9">
        <f>SUMIFS(亿数通广告日报!$272:$272,亿数通广告日报!$1:$1,'HEH-SM1X4-2P'!M1)</f>
        <v>0</v>
      </c>
      <c r="N56" s="9">
        <f>SUMIFS(亿数通广告日报!$272:$272,亿数通广告日报!$1:$1,'HEH-SM1X4-2P'!N1)</f>
        <v>0</v>
      </c>
      <c r="O56" s="9">
        <f>SUMIFS(亿数通广告日报!$272:$272,亿数通广告日报!$1:$1,'HEH-SM1X4-2P'!O1)</f>
        <v>0</v>
      </c>
      <c r="P56" s="9">
        <f>SUMIFS(亿数通广告日报!$272:$272,亿数通广告日报!$1:$1,'HEH-SM1X4-2P'!P1)</f>
        <v>0</v>
      </c>
      <c r="Q56" s="9">
        <f>SUMIFS(亿数通广告日报!$272:$272,亿数通广告日报!$1:$1,'HEH-SM1X4-2P'!Q1)</f>
        <v>0</v>
      </c>
      <c r="R56" s="9">
        <f>SUMIFS(亿数通广告日报!$272:$272,亿数通广告日报!$1:$1,'HEH-SM1X4-2P'!R1)</f>
        <v>0</v>
      </c>
      <c r="S56" s="9">
        <f>SUMIFS(亿数通广告日报!$272:$272,亿数通广告日报!$1:$1,'HEH-SM1X4-2P'!S1)</f>
        <v>0</v>
      </c>
      <c r="T56" s="9">
        <f>SUMIFS(亿数通广告日报!$272:$272,亿数通广告日报!$1:$1,'HEH-SM1X4-2P'!T1)</f>
        <v>0</v>
      </c>
      <c r="U56" s="9">
        <f>SUMIFS(亿数通广告日报!$272:$272,亿数通广告日报!$1:$1,'HEH-SM1X4-2P'!U1)</f>
        <v>0</v>
      </c>
      <c r="V56" s="9">
        <f>SUMIFS(亿数通广告日报!$272:$272,亿数通广告日报!$1:$1,'HEH-SM1X4-2P'!V1)</f>
        <v>0</v>
      </c>
      <c r="W56" s="9">
        <f>SUMIFS(亿数通广告日报!$272:$272,亿数通广告日报!$1:$1,'HEH-SM1X4-2P'!W1)</f>
        <v>0</v>
      </c>
      <c r="X56" s="9">
        <f>SUMIFS(亿数通广告日报!$272:$272,亿数通广告日报!$1:$1,'HEH-SM1X4-2P'!X1)</f>
        <v>0</v>
      </c>
      <c r="Y56" s="9">
        <f>SUMIFS(亿数通广告日报!$272:$272,亿数通广告日报!$1:$1,'HEH-SM1X4-2P'!Y1)</f>
        <v>0</v>
      </c>
      <c r="Z56" s="9">
        <f>SUMIFS(亿数通广告日报!$272:$272,亿数通广告日报!$1:$1,'HEH-SM1X4-2P'!Z1)</f>
        <v>0</v>
      </c>
      <c r="AA56" s="9">
        <f>SUMIFS(亿数通广告日报!$272:$272,亿数通广告日报!$1:$1,'HEH-SM1X4-2P'!AA1)</f>
        <v>0</v>
      </c>
      <c r="AB56" s="9">
        <f>SUMIFS(亿数通广告日报!$272:$272,亿数通广告日报!$1:$1,'HEH-SM1X4-2P'!AB1)</f>
        <v>0</v>
      </c>
      <c r="AC56" s="9">
        <f>SUMIFS(亿数通广告日报!$272:$272,亿数通广告日报!$1:$1,'HEH-SM1X4-2P'!AC1)</f>
        <v>0</v>
      </c>
      <c r="AD56" s="9">
        <f>SUMIFS(亿数通广告日报!$272:$272,亿数通广告日报!$1:$1,'HEH-SM1X4-2P'!AD1)</f>
        <v>0</v>
      </c>
      <c r="AE56" s="9">
        <f>SUMIFS(亿数通广告日报!$272:$272,亿数通广告日报!$1:$1,'HEH-SM1X4-2P'!AE1)</f>
        <v>0</v>
      </c>
      <c r="AF56" s="9">
        <f>SUMIFS(亿数通广告日报!$272:$272,亿数通广告日报!$1:$1,'HEH-SM1X4-2P'!AF1)</f>
        <v>0</v>
      </c>
      <c r="AG56" s="9">
        <f>SUMIFS(亿数通广告日报!$272:$272,亿数通广告日报!$1:$1,'HEH-SM1X4-2P'!AG1)</f>
        <v>0</v>
      </c>
      <c r="AH56" s="9">
        <f>SUMIFS(亿数通广告日报!$272:$272,亿数通广告日报!$1:$1,'HEH-SM1X4-2P'!AH1)</f>
        <v>0</v>
      </c>
      <c r="AI56" s="9">
        <f>SUMIFS(亿数通广告日报!$272:$272,亿数通广告日报!$1:$1,'HEH-SM1X4-2P'!AI1)</f>
        <v>0</v>
      </c>
      <c r="AJ56" s="9">
        <f>SUMIFS(亿数通广告日报!$272:$272,亿数通广告日报!$1:$1,'HEH-SM1X4-2P'!AJ1)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SUMIFS(亿数通产品表现!$P:$P,亿数通产品表现!$A:$A,'HEH-SM1X4-2P'!F1,亿数通产品表现!$D:$D,$A$2)</f>
        <v>0</v>
      </c>
      <c r="G58" s="9">
        <f>SUMIFS(亿数通产品表现!$P:$P,亿数通产品表现!$A:$A,'HEH-SM1X4-2P'!G3,亿数通产品表现!$D:$D,$A$2)</f>
        <v>0</v>
      </c>
      <c r="H58" s="9">
        <f>SUMIFS(亿数通产品表现!$P:$P,亿数通产品表现!$A:$A,'HEH-SM1X4-2P'!H3,亿数通产品表现!$D:$D,$A$2)</f>
        <v>0</v>
      </c>
      <c r="I58" s="9">
        <f>SUMIFS(亿数通产品表现!$P:$P,亿数通产品表现!$A:$A,'HEH-SM1X4-2P'!I3,亿数通产品表现!$D:$D,$A$2)</f>
        <v>0</v>
      </c>
      <c r="J58" s="9">
        <f>SUMIFS(亿数通产品表现!$P:$P,亿数通产品表现!$A:$A,'HEH-SM1X4-2P'!J3,亿数通产品表现!$D:$D,$A$2)</f>
        <v>0</v>
      </c>
      <c r="K58" s="9">
        <f>SUMIFS(亿数通产品表现!$P:$P,亿数通产品表现!$A:$A,'HEH-SM1X4-2P'!K3,亿数通产品表现!$D:$D,$A$2)</f>
        <v>0</v>
      </c>
      <c r="L58" s="9">
        <f>SUMIFS(亿数通产品表现!$P:$P,亿数通产品表现!$A:$A,'HEH-SM1X4-2P'!L3,亿数通产品表现!$D:$D,$A$2)</f>
        <v>0</v>
      </c>
      <c r="M58" s="9">
        <f>SUMIFS(亿数通产品表现!$P:$P,亿数通产品表现!$A:$A,'HEH-SM1X4-2P'!M3,亿数通产品表现!$D:$D,$A$2)</f>
        <v>0</v>
      </c>
      <c r="N58" s="9">
        <f>SUMIFS(亿数通产品表现!$P:$P,亿数通产品表现!$A:$A,'HEH-SM1X4-2P'!N3,亿数通产品表现!$D:$D,$A$2)</f>
        <v>0</v>
      </c>
      <c r="O58" s="9">
        <f>SUMIFS(亿数通产品表现!$P:$P,亿数通产品表现!$A:$A,'HEH-SM1X4-2P'!O3,亿数通产品表现!$D:$D,$A$2)</f>
        <v>0</v>
      </c>
      <c r="P58" s="9">
        <f>SUMIFS(亿数通产品表现!$P:$P,亿数通产品表现!$A:$A,'HEH-SM1X4-2P'!P3,亿数通产品表现!$D:$D,$A$2)</f>
        <v>0</v>
      </c>
      <c r="Q58" s="9">
        <f>SUMIFS(亿数通产品表现!$P:$P,亿数通产品表现!$A:$A,'HEH-SM1X4-2P'!Q3,亿数通产品表现!$D:$D,$A$2)</f>
        <v>0</v>
      </c>
      <c r="R58" s="9">
        <f>SUMIFS(亿数通产品表现!$P:$P,亿数通产品表现!$A:$A,'HEH-SM1X4-2P'!R3,亿数通产品表现!$D:$D,$A$2)</f>
        <v>0</v>
      </c>
      <c r="S58" s="9">
        <f>SUMIFS(亿数通产品表现!$P:$P,亿数通产品表现!$A:$A,'HEH-SM1X4-2P'!S3,亿数通产品表现!$D:$D,$A$2)</f>
        <v>0</v>
      </c>
      <c r="T58" s="9">
        <f>SUMIFS(亿数通产品表现!$P:$P,亿数通产品表现!$A:$A,'HEH-SM1X4-2P'!T3,亿数通产品表现!$D:$D,$A$2)</f>
        <v>0</v>
      </c>
      <c r="U58" s="9">
        <f>SUMIFS(亿数通产品表现!$P:$P,亿数通产品表现!$A:$A,'HEH-SM1X4-2P'!U3,亿数通产品表现!$D:$D,$A$2)</f>
        <v>0</v>
      </c>
      <c r="V58" s="9">
        <f>SUMIFS(亿数通产品表现!$P:$P,亿数通产品表现!$A:$A,'HEH-SM1X4-2P'!V3,亿数通产品表现!$D:$D,$A$2)</f>
        <v>0</v>
      </c>
      <c r="W58" s="9">
        <f>SUMIFS(亿数通产品表现!$P:$P,亿数通产品表现!$A:$A,'HEH-SM1X4-2P'!W3,亿数通产品表现!$D:$D,$A$2)</f>
        <v>0</v>
      </c>
      <c r="X58" s="9">
        <f>SUMIFS(亿数通产品表现!$P:$P,亿数通产品表现!$A:$A,'HEH-SM1X4-2P'!X3,亿数通产品表现!$D:$D,$A$2)</f>
        <v>0</v>
      </c>
      <c r="Y58" s="9">
        <f>SUMIFS(亿数通产品表现!$P:$P,亿数通产品表现!$A:$A,'HEH-SM1X4-2P'!Y3,亿数通产品表现!$D:$D,$A$2)</f>
        <v>0</v>
      </c>
      <c r="Z58" s="9">
        <f>SUMIFS(亿数通产品表现!$P:$P,亿数通产品表现!$A:$A,'HEH-SM1X4-2P'!Z3,亿数通产品表现!$D:$D,$A$2)</f>
        <v>0</v>
      </c>
      <c r="AA58" s="9">
        <f>SUMIFS(亿数通产品表现!$P:$P,亿数通产品表现!$A:$A,'HEH-SM1X4-2P'!AA3,亿数通产品表现!$D:$D,$A$2)</f>
        <v>0</v>
      </c>
      <c r="AB58" s="9">
        <f>SUMIFS(亿数通产品表现!$P:$P,亿数通产品表现!$A:$A,'HEH-SM1X4-2P'!AB3,亿数通产品表现!$D:$D,$A$2)</f>
        <v>0</v>
      </c>
      <c r="AC58" s="9">
        <f>SUMIFS(亿数通产品表现!$P:$P,亿数通产品表现!$A:$A,'HEH-SM1X4-2P'!AC3,亿数通产品表现!$D:$D,$A$2)</f>
        <v>0</v>
      </c>
      <c r="AD58" s="9">
        <f>SUMIFS(亿数通产品表现!$P:$P,亿数通产品表现!$A:$A,'HEH-SM1X4-2P'!AD3,亿数通产品表现!$D:$D,$A$2)</f>
        <v>0</v>
      </c>
      <c r="AE58" s="9">
        <f>SUMIFS(亿数通产品表现!$P:$P,亿数通产品表现!$A:$A,'HEH-SM1X4-2P'!AE3,亿数通产品表现!$D:$D,$A$2)</f>
        <v>0</v>
      </c>
      <c r="AF58" s="9">
        <f>SUMIFS(亿数通产品表现!$P:$P,亿数通产品表现!$A:$A,'HEH-SM1X4-2P'!AF3,亿数通产品表现!$D:$D,$A$2)</f>
        <v>0</v>
      </c>
      <c r="AG58" s="9">
        <f>SUMIFS(亿数通产品表现!$P:$P,亿数通产品表现!$A:$A,'HEH-SM1X4-2P'!AG3,亿数通产品表现!$D:$D,$A$2)</f>
        <v>0</v>
      </c>
      <c r="AH58" s="9">
        <f>SUMIFS(亿数通产品表现!$P:$P,亿数通产品表现!$A:$A,'HEH-SM1X4-2P'!AH3,亿数通产品表现!$D:$D,$A$2)</f>
        <v>0</v>
      </c>
      <c r="AI58" s="9">
        <f>SUMIFS(亿数通产品表现!$P:$P,亿数通产品表现!$A:$A,'HEH-SM1X4-2P'!AI3,亿数通产品表现!$D:$D,$A$2)</f>
        <v>0</v>
      </c>
      <c r="AJ58" s="9">
        <f>SUMIFS(亿数通产品表现!$P:$P,亿数通产品表现!$A:$A,'HEH-SM1X4-2P'!AJ3,亿数通产品表现!$D:$D,$A$2)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9" t="s">
        <v>63</v>
      </c>
      <c r="F59" s="9">
        <f>SUMIFS(领星产品表现!$P:$P,领星产品表现!$A:$A,'HEH-SM1X4-2P'!F1,领星产品表现!$B:$B,'HEH-SM1X4-2P'!$A$2)</f>
        <v>0</v>
      </c>
      <c r="G59" s="9">
        <f>SUMIFS(领星产品表现!$P:$P,领星产品表现!$A:$A,'HEH-SM1X4-2P'!G1,领星产品表现!$B:$B,'HEH-SM1X4-2P'!$A$2)</f>
        <v>0</v>
      </c>
      <c r="H59" s="9">
        <f>SUMIFS(领星产品表现!$P:$P,领星产品表现!$A:$A,'HEH-SM1X4-2P'!H1,领星产品表现!$B:$B,'HEH-SM1X4-2P'!$A$2)</f>
        <v>0</v>
      </c>
      <c r="I59" s="9">
        <f>SUMIFS(领星产品表现!$P:$P,领星产品表现!$A:$A,'HEH-SM1X4-2P'!I1,领星产品表现!$B:$B,'HEH-SM1X4-2P'!$A$2)</f>
        <v>0</v>
      </c>
      <c r="J59" s="9">
        <f>SUMIFS(领星产品表现!$P:$P,领星产品表现!$A:$A,'HEH-SM1X4-2P'!J1,领星产品表现!$B:$B,'HEH-SM1X4-2P'!$A$2)</f>
        <v>0</v>
      </c>
      <c r="K59" s="9">
        <f>SUMIFS(领星产品表现!$P:$P,领星产品表现!$A:$A,'HEH-SM1X4-2P'!K1,领星产品表现!$B:$B,'HEH-SM1X4-2P'!$A$2)</f>
        <v>0</v>
      </c>
      <c r="L59" s="9">
        <f>SUMIFS(领星产品表现!$P:$P,领星产品表现!$A:$A,'HEH-SM1X4-2P'!L1,领星产品表现!$B:$B,'HEH-SM1X4-2P'!$A$2)</f>
        <v>0</v>
      </c>
      <c r="M59" s="9">
        <f>SUMIFS(领星产品表现!$P:$P,领星产品表现!$A:$A,'HEH-SM1X4-2P'!M1,领星产品表现!$B:$B,'HEH-SM1X4-2P'!$A$2)</f>
        <v>0</v>
      </c>
      <c r="N59" s="9">
        <f>SUMIFS(领星产品表现!$P:$P,领星产品表现!$A:$A,'HEH-SM1X4-2P'!N1,领星产品表现!$B:$B,'HEH-SM1X4-2P'!$A$2)</f>
        <v>0</v>
      </c>
      <c r="O59" s="9">
        <f>SUMIFS(领星产品表现!$P:$P,领星产品表现!$A:$A,'HEH-SM1X4-2P'!O1,领星产品表现!$B:$B,'HEH-SM1X4-2P'!$A$2)</f>
        <v>0</v>
      </c>
      <c r="P59" s="9">
        <f>SUMIFS(领星产品表现!$P:$P,领星产品表现!$A:$A,'HEH-SM1X4-2P'!P1,领星产品表现!$B:$B,'HEH-SM1X4-2P'!$A$2)</f>
        <v>0</v>
      </c>
      <c r="Q59" s="9">
        <f>SUMIFS(领星产品表现!$P:$P,领星产品表现!$A:$A,'HEH-SM1X4-2P'!Q1,领星产品表现!$B:$B,'HEH-SM1X4-2P'!$A$2)</f>
        <v>0</v>
      </c>
      <c r="R59" s="9">
        <f>SUMIFS(领星产品表现!$P:$P,领星产品表现!$A:$A,'HEH-SM1X4-2P'!R1,领星产品表现!$B:$B,'HEH-SM1X4-2P'!$A$2)</f>
        <v>0</v>
      </c>
      <c r="S59" s="9">
        <f>SUMIFS(领星产品表现!$P:$P,领星产品表现!$A:$A,'HEH-SM1X4-2P'!S1,领星产品表现!$B:$B,'HEH-SM1X4-2P'!$A$2)</f>
        <v>0</v>
      </c>
      <c r="T59" s="9">
        <f>SUMIFS(领星产品表现!$P:$P,领星产品表现!$A:$A,'HEH-SM1X4-2P'!T1,领星产品表现!$B:$B,'HEH-SM1X4-2P'!$A$2)</f>
        <v>0</v>
      </c>
      <c r="U59" s="9">
        <f>SUMIFS(领星产品表现!$P:$P,领星产品表现!$A:$A,'HEH-SM1X4-2P'!U1,领星产品表现!$B:$B,'HEH-SM1X4-2P'!$A$2)</f>
        <v>0</v>
      </c>
      <c r="V59" s="9">
        <f>SUMIFS(领星产品表现!$P:$P,领星产品表现!$A:$A,'HEH-SM1X4-2P'!V1,领星产品表现!$B:$B,'HEH-SM1X4-2P'!$A$2)</f>
        <v>0</v>
      </c>
      <c r="W59" s="9">
        <f>SUMIFS(领星产品表现!$P:$P,领星产品表现!$A:$A,'HEH-SM1X4-2P'!W1,领星产品表现!$B:$B,'HEH-SM1X4-2P'!$A$2)</f>
        <v>0</v>
      </c>
      <c r="X59" s="9">
        <f>SUMIFS(领星产品表现!$P:$P,领星产品表现!$A:$A,'HEH-SM1X4-2P'!X1,领星产品表现!$B:$B,'HEH-SM1X4-2P'!$A$2)</f>
        <v>0</v>
      </c>
      <c r="Y59" s="9">
        <f>SUMIFS(领星产品表现!$P:$P,领星产品表现!$A:$A,'HEH-SM1X4-2P'!Y1,领星产品表现!$B:$B,'HEH-SM1X4-2P'!$A$2)</f>
        <v>0</v>
      </c>
      <c r="Z59" s="9">
        <f>SUMIFS(领星产品表现!$P:$P,领星产品表现!$A:$A,'HEH-SM1X4-2P'!Z1,领星产品表现!$B:$B,'HEH-SM1X4-2P'!$A$2)</f>
        <v>0</v>
      </c>
      <c r="AA59" s="9">
        <f>SUMIFS(领星产品表现!$P:$P,领星产品表现!$A:$A,'HEH-SM1X4-2P'!AA1,领星产品表现!$B:$B,'HEH-SM1X4-2P'!$A$2)</f>
        <v>0</v>
      </c>
      <c r="AB59" s="9">
        <f>SUMIFS(领星产品表现!$P:$P,领星产品表现!$A:$A,'HEH-SM1X4-2P'!AB1,领星产品表现!$B:$B,'HEH-SM1X4-2P'!$A$2)</f>
        <v>0</v>
      </c>
      <c r="AC59" s="9">
        <f>SUMIFS(领星产品表现!$P:$P,领星产品表现!$A:$A,'HEH-SM1X4-2P'!AC1,领星产品表现!$B:$B,'HEH-SM1X4-2P'!$A$2)</f>
        <v>0</v>
      </c>
      <c r="AD59" s="9">
        <f>SUMIFS(领星产品表现!$P:$P,领星产品表现!$A:$A,'HEH-SM1X4-2P'!AD1,领星产品表现!$B:$B,'HEH-SM1X4-2P'!$A$2)</f>
        <v>0</v>
      </c>
      <c r="AE59" s="9">
        <f>SUMIFS(领星产品表现!$P:$P,领星产品表现!$A:$A,'HEH-SM1X4-2P'!AE1,领星产品表现!$B:$B,'HEH-SM1X4-2P'!$A$2)</f>
        <v>0</v>
      </c>
      <c r="AF59" s="9">
        <f>SUMIFS(领星产品表现!$P:$P,领星产品表现!$A:$A,'HEH-SM1X4-2P'!AF1,领星产品表现!$B:$B,'HEH-SM1X4-2P'!$A$2)</f>
        <v>0</v>
      </c>
      <c r="AG59" s="9">
        <f>SUMIFS(领星产品表现!$P:$P,领星产品表现!$A:$A,'HEH-SM1X4-2P'!AG1,领星产品表现!$B:$B,'HEH-SM1X4-2P'!$A$2)</f>
        <v>0</v>
      </c>
      <c r="AH59" s="9">
        <f>SUMIFS(领星产品表现!$P:$P,领星产品表现!$A:$A,'HEH-SM1X4-2P'!AH1,领星产品表现!$B:$B,'HEH-SM1X4-2P'!$A$2)</f>
        <v>0</v>
      </c>
      <c r="AI59" s="9">
        <f>SUMIFS(领星产品表现!$P:$P,领星产品表现!$A:$A,'HEH-SM1X4-2P'!AI1,领星产品表现!$B:$B,'HEH-SM1X4-2P'!$A$2)</f>
        <v>0</v>
      </c>
      <c r="AJ59" s="9">
        <f>SUMIFS(领星产品表现!$P:$P,领星产品表现!$A:$A,'HEH-SM1X4-2P'!AJ1,领星产品表现!$B:$B,'HEH-SM1X4-2P'!$A$2)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3" priority="1" operator="lessThanOrEqual">
      <formula>4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workbookViewId="0" zoomScale="100" zoomScaleNormal="100">
      <pane xSplit="2" topLeftCell="C1" activePane="topRight" state="frozen"/>
      <selection pane="topRight" activeCell="C1" sqref="C1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34" width="10.83203125" style="2" customWidth="1"/>
  </cols>
  <sheetData>
    <row r="1" ht="19" customHeight="1" spans="1:34" x14ac:dyDescent="0.25">
      <c r="A1" s="3" t="s">
        <v>0</v>
      </c>
      <c r="B1" s="4" t="s">
        <v>1</v>
      </c>
      <c r="C1" s="4"/>
      <c r="D1" s="4"/>
      <c r="E1" s="6">
        <f>'VU-60120-4P3CCT'!G1</f>
        <v>44806</v>
      </c>
      <c r="F1" s="6">
        <f>'VU-60120-4P3CCT'!H1</f>
        <v>44807</v>
      </c>
      <c r="G1" s="6">
        <f>'VU-60120-4P3CCT'!I1</f>
        <v>44808</v>
      </c>
      <c r="H1" s="6">
        <f>'VU-60120-4P3CCT'!J1</f>
        <v>44809</v>
      </c>
      <c r="I1" s="6">
        <f>'VU-60120-4P3CCT'!K1</f>
        <v>44810</v>
      </c>
      <c r="J1" s="6">
        <f>'VU-60120-4P3CCT'!L1</f>
        <v>44811</v>
      </c>
      <c r="K1" s="6">
        <f>'VU-60120-4P3CCT'!M1</f>
        <v>44812</v>
      </c>
      <c r="L1" s="6">
        <f>'VU-60120-4P3CCT'!N1</f>
        <v>44813</v>
      </c>
      <c r="M1" s="6">
        <f>'VU-60120-4P3CCT'!O1</f>
        <v>44814</v>
      </c>
      <c r="N1" s="6">
        <f>'VU-60120-4P3CCT'!P1</f>
        <v>44815</v>
      </c>
      <c r="O1" s="6">
        <f>'VU-60120-4P3CCT'!Q1</f>
        <v>44816</v>
      </c>
      <c r="P1" s="6">
        <f>'VU-60120-4P3CCT'!R1</f>
        <v>44817</v>
      </c>
      <c r="Q1" s="6">
        <f>'VU-60120-4P3CCT'!S1</f>
        <v>44818</v>
      </c>
      <c r="R1" s="6">
        <f>'VU-60120-4P3CCT'!T1</f>
        <v>44819</v>
      </c>
      <c r="S1" s="6">
        <f>'VU-60120-4P3CCT'!U1</f>
        <v>44820</v>
      </c>
      <c r="T1" s="6">
        <f>'VU-60120-4P3CCT'!V1</f>
        <v>44821</v>
      </c>
      <c r="U1" s="6">
        <f>'VU-60120-4P3CCT'!W1</f>
        <v>44822</v>
      </c>
      <c r="V1" s="6">
        <f>'VU-60120-4P3CCT'!X1</f>
        <v>44823</v>
      </c>
      <c r="W1" s="6">
        <f>'VU-60120-4P3CCT'!Y1</f>
        <v>44824</v>
      </c>
      <c r="X1" s="6">
        <f>'VU-60120-4P3CCT'!Z1</f>
        <v>44825</v>
      </c>
      <c r="Y1" s="6">
        <f>'VU-60120-4P3CCT'!AA1</f>
        <v>44826</v>
      </c>
      <c r="Z1" s="6">
        <f>'VU-60120-4P3CCT'!AB1</f>
        <v>44827</v>
      </c>
      <c r="AA1" s="6">
        <f>'VU-60120-4P3CCT'!AC1</f>
        <v>44828</v>
      </c>
      <c r="AB1" s="6">
        <f>'VU-60120-4P3CCT'!AD1</f>
        <v>44829</v>
      </c>
      <c r="AC1" s="6">
        <f>'VU-60120-4P3CCT'!AE1</f>
        <v>44830</v>
      </c>
      <c r="AD1" s="6">
        <f>'VU-60120-4P3CCT'!AF1</f>
        <v>44831</v>
      </c>
      <c r="AE1" s="6">
        <f>'VU-60120-4P3CCT'!AG1</f>
        <v>44832</v>
      </c>
      <c r="AF1" s="6">
        <f>'VU-60120-4P3CCT'!AH1</f>
        <v>44833</v>
      </c>
      <c r="AG1" s="6">
        <f>'VU-60120-4P3CCT'!AI1</f>
        <v>44834</v>
      </c>
      <c r="AH1" s="6"/>
    </row>
    <row r="2" ht="19" customHeight="1" spans="1:34" x14ac:dyDescent="0.25">
      <c r="A2" s="7" t="s">
        <v>71</v>
      </c>
      <c r="B2" s="4" t="s">
        <v>4</v>
      </c>
      <c r="C2" s="4" t="s">
        <v>5</v>
      </c>
      <c r="D2" s="4" t="s">
        <v>6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7</v>
      </c>
      <c r="S2" s="9" t="s">
        <v>8</v>
      </c>
      <c r="T2" s="9" t="s">
        <v>9</v>
      </c>
      <c r="U2" s="9" t="s">
        <v>10</v>
      </c>
      <c r="V2" s="9" t="s">
        <v>11</v>
      </c>
      <c r="W2" s="9" t="s">
        <v>12</v>
      </c>
      <c r="X2" s="9" t="s">
        <v>13</v>
      </c>
      <c r="Y2" s="9" t="s">
        <v>7</v>
      </c>
      <c r="Z2" s="9" t="s">
        <v>8</v>
      </c>
      <c r="AA2" s="9" t="s">
        <v>9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7</v>
      </c>
      <c r="AG2" s="9" t="s">
        <v>8</v>
      </c>
      <c r="AH2" s="9" t="s">
        <v>9</v>
      </c>
    </row>
    <row r="3" ht="19" customHeight="1" spans="1:34" x14ac:dyDescent="0.25">
      <c r="A3" s="10" t="s">
        <v>14</v>
      </c>
      <c r="B3" s="4" t="s">
        <v>15</v>
      </c>
      <c r="C3" s="4">
        <f>SUM(I3:O3)</f>
        <v>10</v>
      </c>
      <c r="D3" s="4">
        <f>SUM(Q3:W3)</f>
        <v>4</v>
      </c>
      <c r="E3" s="9">
        <f>SUMIFS(亿数通产品表现!$J:$J,亿数通产品表现!$A:$A,'WHD-SM-P24'!E1,亿数通产品表现!$D:$D,'WHD-SM-P24'!$A$2)</f>
        <v>2</v>
      </c>
      <c r="F3" s="9">
        <f>SUMIFS(亿数通产品表现!$J:$J,亿数通产品表现!$A:$A,'WHD-SM-P24'!F1,亿数通产品表现!$D:$D,'WHD-SM-P24'!$A$2)</f>
        <v>0</v>
      </c>
      <c r="G3" s="9">
        <f>SUMIFS(亿数通产品表现!$J:$J,亿数通产品表现!$A:$A,'WHD-SM-P24'!G1,亿数通产品表现!$D:$D,'WHD-SM-P24'!$A$2)</f>
        <v>1</v>
      </c>
      <c r="H3" s="9">
        <f>SUMIFS(亿数通产品表现!$J:$J,亿数通产品表现!$A:$A,'WHD-SM-P24'!H1,亿数通产品表现!$D:$D,'WHD-SM-P24'!$A$2)</f>
        <v>0</v>
      </c>
      <c r="I3" s="9">
        <f>SUMIFS(亿数通产品表现!$J:$J,亿数通产品表现!$A:$A,'WHD-SM-P24'!I1,亿数通产品表现!$D:$D,'WHD-SM-P24'!$A$2)</f>
        <v>1</v>
      </c>
      <c r="J3" s="9">
        <f>SUMIFS(亿数通产品表现!$J:$J,亿数通产品表现!$A:$A,'WHD-SM-P24'!J1,亿数通产品表现!$D:$D,'WHD-SM-P24'!$A$2)</f>
        <v>3</v>
      </c>
      <c r="K3" s="9">
        <f>SUMIFS(亿数通产品表现!$J:$J,亿数通产品表现!$A:$A,'WHD-SM-P24'!K1,亿数通产品表现!$D:$D,'WHD-SM-P24'!$A$2)</f>
        <v>4</v>
      </c>
      <c r="L3" s="9">
        <f>SUMIFS(亿数通产品表现!$J:$J,亿数通产品表现!$A:$A,'WHD-SM-P24'!L1,亿数通产品表现!$D:$D,'WHD-SM-P24'!$A$2)</f>
        <v>0</v>
      </c>
      <c r="M3" s="9">
        <f>SUMIFS(亿数通产品表现!$J:$J,亿数通产品表现!$A:$A,'WHD-SM-P24'!M1,亿数通产品表现!$D:$D,'WHD-SM-P24'!$A$2)</f>
        <v>0</v>
      </c>
      <c r="N3" s="9">
        <f>SUMIFS(亿数通产品表现!$J:$J,亿数通产品表现!$A:$A,'WHD-SM-P24'!N1,亿数通产品表现!$D:$D,'WHD-SM-P24'!$A$2)</f>
        <v>0</v>
      </c>
      <c r="O3" s="9">
        <f>SUMIFS(亿数通产品表现!$J:$J,亿数通产品表现!$A:$A,'WHD-SM-P24'!O1,亿数通产品表现!$D:$D,'WHD-SM-P24'!$A$2)</f>
        <v>2</v>
      </c>
      <c r="P3" s="9">
        <f>SUMIFS(亿数通产品表现!$J:$J,亿数通产品表现!$A:$A,'WHD-SM-P24'!P1,亿数通产品表现!$D:$D,'WHD-SM-P24'!$A$2)</f>
        <v>0</v>
      </c>
      <c r="Q3" s="9">
        <f>SUMIFS(亿数通产品表现!$J:$J,亿数通产品表现!$A:$A,'WHD-SM-P24'!Q1,亿数通产品表现!$D:$D,'WHD-SM-P24'!$A$2)</f>
        <v>2</v>
      </c>
      <c r="R3" s="9">
        <f>SUMIFS(亿数通产品表现!$J:$J,亿数通产品表现!$A:$A,'WHD-SM-P24'!R1,亿数通产品表现!$D:$D,'WHD-SM-P24'!$A$2)</f>
        <v>0</v>
      </c>
      <c r="S3" s="9">
        <f>SUMIFS(亿数通产品表现!$J:$J,亿数通产品表现!$A:$A,'WHD-SM-P24'!S1,亿数通产品表现!$D:$D,'WHD-SM-P24'!$A$2)</f>
        <v>2</v>
      </c>
      <c r="T3" s="9">
        <f>SUMIFS(亿数通产品表现!$J:$J,亿数通产品表现!$A:$A,'WHD-SM-P24'!T1,亿数通产品表现!$D:$D,'WHD-SM-P24'!$A$2)</f>
        <v>0</v>
      </c>
      <c r="U3" s="9">
        <f>SUMIFS(亿数通产品表现!$J:$J,亿数通产品表现!$A:$A,'WHD-SM-P24'!U1,亿数通产品表现!$D:$D,'WHD-SM-P24'!$A$2)</f>
        <v>0</v>
      </c>
      <c r="V3" s="9">
        <f>SUMIFS(亿数通产品表现!$J:$J,亿数通产品表现!$A:$A,'WHD-SM-P24'!V1,亿数通产品表现!$D:$D,'WHD-SM-P24'!$A$2)</f>
        <v>0</v>
      </c>
      <c r="W3" s="9">
        <f>SUMIFS(亿数通产品表现!$J:$J,亿数通产品表现!$A:$A,'WHD-SM-P24'!W1,亿数通产品表现!$D:$D,'WHD-SM-P24'!$A$2)</f>
        <v>0</v>
      </c>
      <c r="X3" s="9">
        <f>SUMIFS(亿数通产品表现!$J:$J,亿数通产品表现!$A:$A,'WHD-SM-P24'!X1,亿数通产品表现!$D:$D,'WHD-SM-P24'!$A$2)</f>
        <v>0</v>
      </c>
      <c r="Y3" s="9">
        <f>SUMIFS(亿数通产品表现!$J:$J,亿数通产品表现!$A:$A,'WHD-SM-P24'!Y1,亿数通产品表现!$D:$D,'WHD-SM-P24'!$A$2)</f>
        <v>0</v>
      </c>
      <c r="Z3" s="9">
        <f>SUMIFS(亿数通产品表现!$J:$J,亿数通产品表现!$A:$A,'WHD-SM-P24'!Z1,亿数通产品表现!$D:$D,'WHD-SM-P24'!$A$2)</f>
        <v>0</v>
      </c>
      <c r="AA3" s="9">
        <f>SUMIFS(亿数通产品表现!$J:$J,亿数通产品表现!$A:$A,'WHD-SM-P24'!AA1,亿数通产品表现!$D:$D,'WHD-SM-P24'!$A$2)</f>
        <v>0</v>
      </c>
      <c r="AB3" s="9">
        <f>SUMIFS(亿数通产品表现!$J:$J,亿数通产品表现!$A:$A,'WHD-SM-P24'!AB1,亿数通产品表现!$D:$D,'WHD-SM-P24'!$A$2)</f>
        <v>0</v>
      </c>
      <c r="AC3" s="9">
        <f>SUMIFS(亿数通产品表现!$J:$J,亿数通产品表现!$A:$A,'WHD-SM-P24'!AC1,亿数通产品表现!$D:$D,'WHD-SM-P24'!$A$2)</f>
        <v>0</v>
      </c>
      <c r="AD3" s="9">
        <f>SUMIFS(亿数通产品表现!$J:$J,亿数通产品表现!$A:$A,'WHD-SM-P24'!AD1,亿数通产品表现!$D:$D,'WHD-SM-P24'!$A$2)</f>
        <v>0</v>
      </c>
      <c r="AE3" s="9">
        <f>SUMIFS(亿数通产品表现!$J:$J,亿数通产品表现!$A:$A,'WHD-SM-P24'!AE1,亿数通产品表现!$D:$D,'WHD-SM-P24'!$A$2)</f>
        <v>0</v>
      </c>
      <c r="AF3" s="9">
        <f>SUMIFS(亿数通产品表现!$J:$J,亿数通产品表现!$A:$A,'WHD-SM-P24'!AF1,亿数通产品表现!$D:$D,'WHD-SM-P24'!$A$2)</f>
        <v>0</v>
      </c>
      <c r="AG3" s="9">
        <f>SUMIFS(亿数通产品表现!$J:$J,亿数通产品表现!$A:$A,'WHD-SM-P24'!AG1,亿数通产品表现!$D:$D,'WHD-SM-P24'!$A$2)</f>
        <v>0</v>
      </c>
      <c r="AH3" s="9">
        <f>SUMIFS(亿数通产品表现!$J:$J,亿数通产品表现!$A:$A,'WHD-SM-P24'!AH1,亿数通产品表现!$D:$D,'WHD-SM-P24'!$A$2)</f>
        <v>0</v>
      </c>
    </row>
    <row r="4" ht="19" customHeight="1" spans="1:34" x14ac:dyDescent="0.25">
      <c r="A4" s="11"/>
      <c r="B4" s="12" t="s">
        <v>16</v>
      </c>
      <c r="C4" s="4">
        <f t="shared" ref="C4:C13" si="0">SUM(I4:O4)</f>
        <v>1865.9</v>
      </c>
      <c r="D4" s="4">
        <f>SUM(Q4:W4)</f>
        <v>746.36</v>
      </c>
      <c r="E4" s="9">
        <f>SUMIFS(亿数通产品表现!$N:$N,亿数通产品表现!$A:$A,'WHD-SM-P24'!E1,亿数通产品表现!$D:$D,'WHD-SM-P24'!$A$2)</f>
        <v>373.18</v>
      </c>
      <c r="F4" s="9">
        <f>SUMIFS(亿数通产品表现!$N:$N,亿数通产品表现!$A:$A,'WHD-SM-P24'!F1,亿数通产品表现!$D:$D,'WHD-SM-P24'!$A$2)</f>
        <v>0</v>
      </c>
      <c r="G4" s="9">
        <f>SUMIFS(亿数通产品表现!$N:$N,亿数通产品表现!$A:$A,'WHD-SM-P24'!G1,亿数通产品表现!$D:$D,'WHD-SM-P24'!$A$2)</f>
        <v>186.59</v>
      </c>
      <c r="H4" s="9">
        <f>SUMIFS(亿数通产品表现!$N:$N,亿数通产品表现!$A:$A,'WHD-SM-P24'!H1,亿数通产品表现!$D:$D,'WHD-SM-P24'!$A$2)</f>
        <v>0</v>
      </c>
      <c r="I4" s="9">
        <f>SUMIFS(亿数通产品表现!$N:$N,亿数通产品表现!$A:$A,'WHD-SM-P24'!I1,亿数通产品表现!$D:$D,'WHD-SM-P24'!$A$2)</f>
        <v>186.59</v>
      </c>
      <c r="J4" s="9">
        <f>SUMIFS(亿数通产品表现!$N:$N,亿数通产品表现!$A:$A,'WHD-SM-P24'!J1,亿数通产品表现!$D:$D,'WHD-SM-P24'!$A$2)</f>
        <v>559.77</v>
      </c>
      <c r="K4" s="9">
        <f>SUMIFS(亿数通产品表现!$N:$N,亿数通产品表现!$A:$A,'WHD-SM-P24'!K1,亿数通产品表现!$D:$D,'WHD-SM-P24'!$A$2)</f>
        <v>746.36</v>
      </c>
      <c r="L4" s="9">
        <f>SUMIFS(亿数通产品表现!$N:$N,亿数通产品表现!$A:$A,'WHD-SM-P24'!L1,亿数通产品表现!$D:$D,'WHD-SM-P24'!$A$2)</f>
        <v>0</v>
      </c>
      <c r="M4" s="9">
        <f>SUMIFS(亿数通产品表现!$N:$N,亿数通产品表现!$A:$A,'WHD-SM-P24'!M1,亿数通产品表现!$D:$D,'WHD-SM-P24'!$A$2)</f>
        <v>0</v>
      </c>
      <c r="N4" s="9">
        <f>SUMIFS(亿数通产品表现!$N:$N,亿数通产品表现!$A:$A,'WHD-SM-P24'!N1,亿数通产品表现!$D:$D,'WHD-SM-P24'!$A$2)</f>
        <v>0</v>
      </c>
      <c r="O4" s="9">
        <f>SUMIFS(亿数通产品表现!$N:$N,亿数通产品表现!$A:$A,'WHD-SM-P24'!O1,亿数通产品表现!$D:$D,'WHD-SM-P24'!$A$2)</f>
        <v>373.18</v>
      </c>
      <c r="P4" s="9">
        <f>SUMIFS(亿数通产品表现!$N:$N,亿数通产品表现!$A:$A,'WHD-SM-P24'!P1,亿数通产品表现!$D:$D,'WHD-SM-P24'!$A$2)</f>
        <v>0</v>
      </c>
      <c r="Q4" s="9">
        <f>SUMIFS(亿数通产品表现!$N:$N,亿数通产品表现!$A:$A,'WHD-SM-P24'!Q1,亿数通产品表现!$D:$D,'WHD-SM-P24'!$A$2)</f>
        <v>373.18</v>
      </c>
      <c r="R4" s="9">
        <f>SUMIFS(亿数通产品表现!$N:$N,亿数通产品表现!$A:$A,'WHD-SM-P24'!R1,亿数通产品表现!$D:$D,'WHD-SM-P24'!$A$2)</f>
        <v>0</v>
      </c>
      <c r="S4" s="9">
        <f>SUMIFS(亿数通产品表现!$N:$N,亿数通产品表现!$A:$A,'WHD-SM-P24'!S1,亿数通产品表现!$D:$D,'WHD-SM-P24'!$A$2)</f>
        <v>373.18</v>
      </c>
      <c r="T4" s="9">
        <f>SUMIFS(亿数通产品表现!$N:$N,亿数通产品表现!$A:$A,'WHD-SM-P24'!T1,亿数通产品表现!$D:$D,'WHD-SM-P24'!$A$2)</f>
        <v>0</v>
      </c>
      <c r="U4" s="9">
        <f>SUMIFS(亿数通产品表现!$N:$N,亿数通产品表现!$A:$A,'WHD-SM-P24'!U1,亿数通产品表现!$D:$D,'WHD-SM-P24'!$A$2)</f>
        <v>0</v>
      </c>
      <c r="V4" s="9">
        <f>SUMIFS(亿数通产品表现!$N:$N,亿数通产品表现!$A:$A,'WHD-SM-P24'!V1,亿数通产品表现!$D:$D,'WHD-SM-P24'!$A$2)</f>
        <v>0</v>
      </c>
      <c r="W4" s="9">
        <f>SUMIFS(亿数通产品表现!$N:$N,亿数通产品表现!$A:$A,'WHD-SM-P24'!W1,亿数通产品表现!$D:$D,'WHD-SM-P24'!$A$2)</f>
        <v>0</v>
      </c>
      <c r="X4" s="9">
        <f>SUMIFS(亿数通产品表现!$N:$N,亿数通产品表现!$A:$A,'WHD-SM-P24'!X1,亿数通产品表现!$D:$D,'WHD-SM-P24'!$A$2)</f>
        <v>0</v>
      </c>
      <c r="Y4" s="9">
        <f>SUMIFS(亿数通产品表现!$N:$N,亿数通产品表现!$A:$A,'WHD-SM-P24'!Y1,亿数通产品表现!$D:$D,'WHD-SM-P24'!$A$2)</f>
        <v>0</v>
      </c>
      <c r="Z4" s="9">
        <f>SUMIFS(亿数通产品表现!$N:$N,亿数通产品表现!$A:$A,'WHD-SM-P24'!Z1,亿数通产品表现!$D:$D,'WHD-SM-P24'!$A$2)</f>
        <v>0</v>
      </c>
      <c r="AA4" s="9">
        <f>SUMIFS(亿数通产品表现!$N:$N,亿数通产品表现!$A:$A,'WHD-SM-P24'!AA1,亿数通产品表现!$D:$D,'WHD-SM-P24'!$A$2)</f>
        <v>0</v>
      </c>
      <c r="AB4" s="9">
        <f>SUMIFS(亿数通产品表现!$N:$N,亿数通产品表现!$A:$A,'WHD-SM-P24'!AB1,亿数通产品表现!$D:$D,'WHD-SM-P24'!$A$2)</f>
        <v>0</v>
      </c>
      <c r="AC4" s="9">
        <f>SUMIFS(亿数通产品表现!$N:$N,亿数通产品表现!$A:$A,'WHD-SM-P24'!AC1,亿数通产品表现!$D:$D,'WHD-SM-P24'!$A$2)</f>
        <v>0</v>
      </c>
      <c r="AD4" s="9">
        <f>SUMIFS(亿数通产品表现!$N:$N,亿数通产品表现!$A:$A,'WHD-SM-P24'!AD1,亿数通产品表现!$D:$D,'WHD-SM-P24'!$A$2)</f>
        <v>0</v>
      </c>
      <c r="AE4" s="9">
        <f>SUMIFS(亿数通产品表现!$N:$N,亿数通产品表现!$A:$A,'WHD-SM-P24'!AE1,亿数通产品表现!$D:$D,'WHD-SM-P24'!$A$2)</f>
        <v>0</v>
      </c>
      <c r="AF4" s="9">
        <f>SUMIFS(亿数通产品表现!$N:$N,亿数通产品表现!$A:$A,'WHD-SM-P24'!AF1,亿数通产品表现!$D:$D,'WHD-SM-P24'!$A$2)</f>
        <v>0</v>
      </c>
      <c r="AG4" s="9">
        <f>SUMIFS(亿数通产品表现!$N:$N,亿数通产品表现!$A:$A,'WHD-SM-P24'!AG1,亿数通产品表现!$D:$D,'WHD-SM-P24'!$A$2)</f>
        <v>0</v>
      </c>
      <c r="AH4" s="9">
        <f>SUMIFS(亿数通产品表现!$N:$N,亿数通产品表现!$A:$A,'WHD-SM-P24'!AH1,亿数通产品表现!$D:$D,'WHD-SM-P24'!$A$2)</f>
        <v>0</v>
      </c>
    </row>
    <row r="5" ht="19" customHeight="1" spans="1:34" x14ac:dyDescent="0.25">
      <c r="A5" s="11"/>
      <c r="B5" s="4" t="s">
        <v>17</v>
      </c>
      <c r="C5" s="4">
        <f t="shared" si="0"/>
        <v>1865.9</v>
      </c>
      <c r="D5" s="4">
        <f>SUM(Q5:W5)</f>
        <v>746.36</v>
      </c>
      <c r="E5" s="9">
        <f>SUMIFS(亿数通产品表现!$O:$O,亿数通产品表现!$A:$A,'WHD-SM-P24'!E1,亿数通产品表现!$D:$D,'WHD-SM-P24'!$A$2)</f>
        <v>373.18</v>
      </c>
      <c r="F5" s="9">
        <f>SUMIFS(亿数通产品表现!$O:$O,亿数通产品表现!$A:$A,'WHD-SM-P24'!F1,亿数通产品表现!$D:$D,'WHD-SM-P24'!$A$2)</f>
        <v>0</v>
      </c>
      <c r="G5" s="9">
        <f>SUMIFS(亿数通产品表现!$O:$O,亿数通产品表现!$A:$A,'WHD-SM-P24'!G1,亿数通产品表现!$D:$D,'WHD-SM-P24'!$A$2)</f>
        <v>186.59</v>
      </c>
      <c r="H5" s="9">
        <f>SUMIFS(亿数通产品表现!$O:$O,亿数通产品表现!$A:$A,'WHD-SM-P24'!H1,亿数通产品表现!$D:$D,'WHD-SM-P24'!$A$2)</f>
        <v>0</v>
      </c>
      <c r="I5" s="9">
        <f>SUMIFS(亿数通产品表现!$O:$O,亿数通产品表现!$A:$A,'WHD-SM-P24'!I1,亿数通产品表现!$D:$D,'WHD-SM-P24'!$A$2)</f>
        <v>186.59</v>
      </c>
      <c r="J5" s="9">
        <f>SUMIFS(亿数通产品表现!$O:$O,亿数通产品表现!$A:$A,'WHD-SM-P24'!J1,亿数通产品表现!$D:$D,'WHD-SM-P24'!$A$2)</f>
        <v>559.77</v>
      </c>
      <c r="K5" s="9">
        <f>SUMIFS(亿数通产品表现!$O:$O,亿数通产品表现!$A:$A,'WHD-SM-P24'!K1,亿数通产品表现!$D:$D,'WHD-SM-P24'!$A$2)</f>
        <v>746.36</v>
      </c>
      <c r="L5" s="9">
        <f>SUMIFS(亿数通产品表现!$O:$O,亿数通产品表现!$A:$A,'WHD-SM-P24'!L1,亿数通产品表现!$D:$D,'WHD-SM-P24'!$A$2)</f>
        <v>0</v>
      </c>
      <c r="M5" s="9">
        <f>SUMIFS(亿数通产品表现!$O:$O,亿数通产品表现!$A:$A,'WHD-SM-P24'!M1,亿数通产品表现!$D:$D,'WHD-SM-P24'!$A$2)</f>
        <v>0</v>
      </c>
      <c r="N5" s="9">
        <f>SUMIFS(亿数通产品表现!$O:$O,亿数通产品表现!$A:$A,'WHD-SM-P24'!N1,亿数通产品表现!$D:$D,'WHD-SM-P24'!$A$2)</f>
        <v>0</v>
      </c>
      <c r="O5" s="9">
        <f>SUMIFS(亿数通产品表现!$O:$O,亿数通产品表现!$A:$A,'WHD-SM-P24'!O1,亿数通产品表现!$D:$D,'WHD-SM-P24'!$A$2)</f>
        <v>373.18</v>
      </c>
      <c r="P5" s="9">
        <f>SUMIFS(亿数通产品表现!$O:$O,亿数通产品表现!$A:$A,'WHD-SM-P24'!P1,亿数通产品表现!$D:$D,'WHD-SM-P24'!$A$2)</f>
        <v>0</v>
      </c>
      <c r="Q5" s="9">
        <f>SUMIFS(亿数通产品表现!$O:$O,亿数通产品表现!$A:$A,'WHD-SM-P24'!Q1,亿数通产品表现!$D:$D,'WHD-SM-P24'!$A$2)</f>
        <v>373.18</v>
      </c>
      <c r="R5" s="9">
        <f>SUMIFS(亿数通产品表现!$O:$O,亿数通产品表现!$A:$A,'WHD-SM-P24'!R1,亿数通产品表现!$D:$D,'WHD-SM-P24'!$A$2)</f>
        <v>0</v>
      </c>
      <c r="S5" s="9">
        <f>SUMIFS(亿数通产品表现!$O:$O,亿数通产品表现!$A:$A,'WHD-SM-P24'!S1,亿数通产品表现!$D:$D,'WHD-SM-P24'!$A$2)</f>
        <v>373.18</v>
      </c>
      <c r="T5" s="9">
        <f>SUMIFS(亿数通产品表现!$O:$O,亿数通产品表现!$A:$A,'WHD-SM-P24'!T1,亿数通产品表现!$D:$D,'WHD-SM-P24'!$A$2)</f>
        <v>0</v>
      </c>
      <c r="U5" s="9">
        <f>SUMIFS(亿数通产品表现!$O:$O,亿数通产品表现!$A:$A,'WHD-SM-P24'!U1,亿数通产品表现!$D:$D,'WHD-SM-P24'!$A$2)</f>
        <v>0</v>
      </c>
      <c r="V5" s="9">
        <f>SUMIFS(亿数通产品表现!$O:$O,亿数通产品表现!$A:$A,'WHD-SM-P24'!V1,亿数通产品表现!$D:$D,'WHD-SM-P24'!$A$2)</f>
        <v>0</v>
      </c>
      <c r="W5" s="9">
        <f>SUMIFS(亿数通产品表现!$O:$O,亿数通产品表现!$A:$A,'WHD-SM-P24'!W1,亿数通产品表现!$D:$D,'WHD-SM-P24'!$A$2)</f>
        <v>0</v>
      </c>
      <c r="X5" s="9">
        <f>SUMIFS(亿数通产品表现!$O:$O,亿数通产品表现!$A:$A,'WHD-SM-P24'!X1,亿数通产品表现!$D:$D,'WHD-SM-P24'!$A$2)</f>
        <v>0</v>
      </c>
      <c r="Y5" s="9">
        <f>SUMIFS(亿数通产品表现!$O:$O,亿数通产品表现!$A:$A,'WHD-SM-P24'!Y1,亿数通产品表现!$D:$D,'WHD-SM-P24'!$A$2)</f>
        <v>0</v>
      </c>
      <c r="Z5" s="9">
        <f>SUMIFS(亿数通产品表现!$O:$O,亿数通产品表现!$A:$A,'WHD-SM-P24'!Z1,亿数通产品表现!$D:$D,'WHD-SM-P24'!$A$2)</f>
        <v>0</v>
      </c>
      <c r="AA5" s="9">
        <f>SUMIFS(亿数通产品表现!$O:$O,亿数通产品表现!$A:$A,'WHD-SM-P24'!AA1,亿数通产品表现!$D:$D,'WHD-SM-P24'!$A$2)</f>
        <v>0</v>
      </c>
      <c r="AB5" s="9">
        <f>SUMIFS(亿数通产品表现!$O:$O,亿数通产品表现!$A:$A,'WHD-SM-P24'!AB1,亿数通产品表现!$D:$D,'WHD-SM-P24'!$A$2)</f>
        <v>0</v>
      </c>
      <c r="AC5" s="9">
        <f>SUMIFS(亿数通产品表现!$O:$O,亿数通产品表现!$A:$A,'WHD-SM-P24'!AC1,亿数通产品表现!$D:$D,'WHD-SM-P24'!$A$2)</f>
        <v>0</v>
      </c>
      <c r="AD5" s="9">
        <f>SUMIFS(亿数通产品表现!$O:$O,亿数通产品表现!$A:$A,'WHD-SM-P24'!AD1,亿数通产品表现!$D:$D,'WHD-SM-P24'!$A$2)</f>
        <v>0</v>
      </c>
      <c r="AE5" s="9">
        <f>SUMIFS(亿数通产品表现!$O:$O,亿数通产品表现!$A:$A,'WHD-SM-P24'!AE1,亿数通产品表现!$D:$D,'WHD-SM-P24'!$A$2)</f>
        <v>0</v>
      </c>
      <c r="AF5" s="9">
        <f>SUMIFS(亿数通产品表现!$O:$O,亿数通产品表现!$A:$A,'WHD-SM-P24'!AF1,亿数通产品表现!$D:$D,'WHD-SM-P24'!$A$2)</f>
        <v>0</v>
      </c>
      <c r="AG5" s="9">
        <f>SUMIFS(亿数通产品表现!$O:$O,亿数通产品表现!$A:$A,'WHD-SM-P24'!AG1,亿数通产品表现!$D:$D,'WHD-SM-P24'!$A$2)</f>
        <v>0</v>
      </c>
      <c r="AH5" s="9">
        <f>SUMIFS(亿数通产品表现!$O:$O,亿数通产品表现!$A:$A,'WHD-SM-P24'!AH1,亿数通产品表现!$D:$D,'WHD-SM-P24'!$A$2)</f>
        <v>0</v>
      </c>
    </row>
    <row r="6" ht="19" customHeight="1" spans="1:34" x14ac:dyDescent="0.25">
      <c r="A6" s="11"/>
      <c r="B6" s="13" t="s">
        <v>18</v>
      </c>
      <c r="C6" s="13"/>
      <c r="D6" s="4"/>
      <c r="E6" s="9">
        <f>SUMIFS(亿数通产品表现!$AB:$AB,亿数通产品表现!$A:$A,'WHD-SM-P24'!E1,亿数通产品表现!$D:$D,'WHD-SM-P24'!$A$2)</f>
        <v>70</v>
      </c>
      <c r="F6" s="9">
        <f>SUMIFS(亿数通产品表现!$AB:$AB,亿数通产品表现!$A:$A,'WHD-SM-P24'!F1,亿数通产品表现!$D:$D,'WHD-SM-P24'!$A$2)</f>
        <v>70</v>
      </c>
      <c r="G6" s="9">
        <f>SUMIFS(亿数通产品表现!$AB:$AB,亿数通产品表现!$A:$A,'WHD-SM-P24'!G1,亿数通产品表现!$D:$D,'WHD-SM-P24'!$A$2)</f>
        <v>70</v>
      </c>
      <c r="H6" s="9">
        <f>SUMIFS(亿数通产品表现!$AB:$AB,亿数通产品表现!$A:$A,'WHD-SM-P24'!H1,亿数通产品表现!$D:$D,'WHD-SM-P24'!$A$2)</f>
        <v>69</v>
      </c>
      <c r="I6" s="9">
        <f>SUMIFS(亿数通产品表现!$AB:$AB,亿数通产品表现!$A:$A,'WHD-SM-P24'!I1,亿数通产品表现!$D:$D,'WHD-SM-P24'!$A$2)</f>
        <v>66</v>
      </c>
      <c r="J6" s="9">
        <f>SUMIFS(亿数通产品表现!$AB:$AB,亿数通产品表现!$A:$A,'WHD-SM-P24'!J1,亿数通产品表现!$D:$D,'WHD-SM-P24'!$A$2)</f>
        <v>62</v>
      </c>
      <c r="K6" s="9">
        <f>SUMIFS(亿数通产品表现!$AB:$AB,亿数通产品表现!$A:$A,'WHD-SM-P24'!K1,亿数通产品表现!$D:$D,'WHD-SM-P24'!$A$2)</f>
        <v>62</v>
      </c>
      <c r="L6" s="9">
        <f>SUMIFS(亿数通产品表现!$AB:$AB,亿数通产品表现!$A:$A,'WHD-SM-P24'!L1,亿数通产品表现!$D:$D,'WHD-SM-P24'!$A$2)</f>
        <v>62</v>
      </c>
      <c r="M6" s="9">
        <f>SUMIFS(亿数通产品表现!$AB:$AB,亿数通产品表现!$A:$A,'WHD-SM-P24'!M1,亿数通产品表现!$D:$D,'WHD-SM-P24'!$A$2)</f>
        <v>62</v>
      </c>
      <c r="N6" s="9">
        <f>SUMIFS(亿数通产品表现!$AB:$AB,亿数通产品表现!$A:$A,'WHD-SM-P24'!N1,亿数通产品表现!$D:$D,'WHD-SM-P24'!$A$2)</f>
        <v>60</v>
      </c>
      <c r="O6" s="9">
        <f>SUMIFS(亿数通产品表现!$AB:$AB,亿数通产品表现!$A:$A,'WHD-SM-P24'!O1,亿数通产品表现!$D:$D,'WHD-SM-P24'!$A$2)</f>
        <v>63</v>
      </c>
      <c r="P6" s="9">
        <f>SUMIFS(亿数通产品表现!$AB:$AB,亿数通产品表现!$A:$A,'WHD-SM-P24'!P1,亿数通产品表现!$D:$D,'WHD-SM-P24'!$A$2)</f>
        <v>61</v>
      </c>
      <c r="Q6" s="9">
        <f>SUMIFS(亿数通产品表现!$AB:$AB,亿数通产品表现!$A:$A,'WHD-SM-P24'!Q1,亿数通产品表现!$D:$D,'WHD-SM-P24'!$A$2)</f>
        <v>61</v>
      </c>
      <c r="R6" s="9">
        <f>SUMIFS(亿数通产品表现!$AB:$AB,亿数通产品表现!$A:$A,'WHD-SM-P24'!R1,亿数通产品表现!$D:$D,'WHD-SM-P24'!$A$2)</f>
        <v>59</v>
      </c>
      <c r="S6" s="9">
        <f>SUMIFS(亿数通产品表现!$AB:$AB,亿数通产品表现!$A:$A,'WHD-SM-P24'!S1,亿数通产品表现!$D:$D,'WHD-SM-P24'!$A$2)</f>
        <v>55</v>
      </c>
      <c r="T6" s="9">
        <f>SUMIFS(亿数通产品表现!$AB:$AB,亿数通产品表现!$A:$A,'WHD-SM-P24'!T1,亿数通产品表现!$D:$D,'WHD-SM-P24'!$A$2)</f>
        <v>0</v>
      </c>
      <c r="U6" s="9">
        <f>SUMIFS(亿数通产品表现!$AB:$AB,亿数通产品表现!$A:$A,'WHD-SM-P24'!U1,亿数通产品表现!$D:$D,'WHD-SM-P24'!$A$2)</f>
        <v>0</v>
      </c>
      <c r="V6" s="9">
        <f>SUMIFS(亿数通产品表现!$AB:$AB,亿数通产品表现!$A:$A,'WHD-SM-P24'!V1,亿数通产品表现!$D:$D,'WHD-SM-P24'!$A$2)</f>
        <v>0</v>
      </c>
      <c r="W6" s="9">
        <f>SUMIFS(亿数通产品表现!$AB:$AB,亿数通产品表现!$A:$A,'WHD-SM-P24'!W1,亿数通产品表现!$D:$D,'WHD-SM-P24'!$A$2)</f>
        <v>0</v>
      </c>
      <c r="X6" s="9">
        <f>SUMIFS(亿数通产品表现!$AB:$AB,亿数通产品表现!$A:$A,'WHD-SM-P24'!X1,亿数通产品表现!$D:$D,'WHD-SM-P24'!$A$2)</f>
        <v>0</v>
      </c>
      <c r="Y6" s="9">
        <f>SUMIFS(亿数通产品表现!$AB:$AB,亿数通产品表现!$A:$A,'WHD-SM-P24'!Y1,亿数通产品表现!$D:$D,'WHD-SM-P24'!$A$2)</f>
        <v>0</v>
      </c>
      <c r="Z6" s="9">
        <f>SUMIFS(亿数通产品表现!$AB:$AB,亿数通产品表现!$A:$A,'WHD-SM-P24'!Z1,亿数通产品表现!$D:$D,'WHD-SM-P24'!$A$2)</f>
        <v>0</v>
      </c>
      <c r="AA6" s="9">
        <f>SUMIFS(亿数通产品表现!$AB:$AB,亿数通产品表现!$A:$A,'WHD-SM-P24'!AA1,亿数通产品表现!$D:$D,'WHD-SM-P24'!$A$2)</f>
        <v>0</v>
      </c>
      <c r="AB6" s="9">
        <f>SUMIFS(亿数通产品表现!$AB:$AB,亿数通产品表现!$A:$A,'WHD-SM-P24'!AB1,亿数通产品表现!$D:$D,'WHD-SM-P24'!$A$2)</f>
        <v>0</v>
      </c>
      <c r="AC6" s="9">
        <f>SUMIFS(亿数通产品表现!$AB:$AB,亿数通产品表现!$A:$A,'WHD-SM-P24'!AC1,亿数通产品表现!$D:$D,'WHD-SM-P24'!$A$2)</f>
        <v>0</v>
      </c>
      <c r="AD6" s="9">
        <f>SUMIFS(亿数通产品表现!$AB:$AB,亿数通产品表现!$A:$A,'WHD-SM-P24'!AD1,亿数通产品表现!$D:$D,'WHD-SM-P24'!$A$2)</f>
        <v>0</v>
      </c>
      <c r="AE6" s="9">
        <f>SUMIFS(亿数通产品表现!$AB:$AB,亿数通产品表现!$A:$A,'WHD-SM-P24'!AE1,亿数通产品表现!$D:$D,'WHD-SM-P24'!$A$2)</f>
        <v>0</v>
      </c>
      <c r="AF6" s="9">
        <f>SUMIFS(亿数通产品表现!$AB:$AB,亿数通产品表现!$A:$A,'WHD-SM-P24'!AF1,亿数通产品表现!$D:$D,'WHD-SM-P24'!$A$2)</f>
        <v>0</v>
      </c>
      <c r="AG6" s="9">
        <f>SUMIFS(亿数通产品表现!$AB:$AB,亿数通产品表现!$A:$A,'WHD-SM-P24'!AG1,亿数通产品表现!$D:$D,'WHD-SM-P24'!$A$2)</f>
        <v>0</v>
      </c>
      <c r="AH6" s="9">
        <f>SUMIFS(亿数通产品表现!$AB:$AB,亿数通产品表现!$A:$A,'WHD-SM-P24'!AH1,亿数通产品表现!$D:$D,'WHD-SM-P24'!$A$2)</f>
        <v>0</v>
      </c>
    </row>
    <row r="7" ht="19" customHeight="1" spans="1:34" x14ac:dyDescent="0.25">
      <c r="A7" s="11"/>
      <c r="B7" s="4" t="s">
        <v>19</v>
      </c>
      <c r="C7" s="4">
        <f t="shared" si="0"/>
        <v>7</v>
      </c>
      <c r="D7" s="4">
        <f t="shared" ref="D7:D9" si="1">SUM(Q7:W7)</f>
        <v>4</v>
      </c>
      <c r="E7" s="9">
        <f>SUMIFS(亿数通产品表现!$BE:$BE,亿数通产品表现!$A:$A,'WHD-SM-P24'!E1,亿数通产品表现!$D:$D,'WHD-SM-P24'!$A$2)</f>
        <v>2</v>
      </c>
      <c r="F7" s="9">
        <f>SUMIFS(亿数通产品表现!$BE:$BE,亿数通产品表现!$A:$A,'WHD-SM-P24'!F1,亿数通产品表现!$D:$D,'WHD-SM-P24'!$A$2)</f>
        <v>0</v>
      </c>
      <c r="G7" s="9">
        <f>SUMIFS(亿数通产品表现!$BE:$BE,亿数通产品表现!$A:$A,'WHD-SM-P24'!G1,亿数通产品表现!$D:$D,'WHD-SM-P24'!$A$2)</f>
        <v>1</v>
      </c>
      <c r="H7" s="9">
        <f>SUMIFS(亿数通产品表现!$BE:$BE,亿数通产品表现!$A:$A,'WHD-SM-P24'!H1,亿数通产品表现!$D:$D,'WHD-SM-P24'!$A$2)</f>
        <v>0</v>
      </c>
      <c r="I7" s="9">
        <f>SUMIFS(亿数通产品表现!$BE:$BE,亿数通产品表现!$A:$A,'WHD-SM-P24'!I1,亿数通产品表现!$D:$D,'WHD-SM-P24'!$A$2)</f>
        <v>1</v>
      </c>
      <c r="J7" s="9">
        <f>SUMIFS(亿数通产品表现!$BE:$BE,亿数通产品表现!$A:$A,'WHD-SM-P24'!J1,亿数通产品表现!$D:$D,'WHD-SM-P24'!$A$2)</f>
        <v>2</v>
      </c>
      <c r="K7" s="9">
        <f>SUMIFS(亿数通产品表现!$BE:$BE,亿数通产品表现!$A:$A,'WHD-SM-P24'!K1,亿数通产品表现!$D:$D,'WHD-SM-P24'!$A$2)</f>
        <v>3</v>
      </c>
      <c r="L7" s="9">
        <f>SUMIFS(亿数通产品表现!$BE:$BE,亿数通产品表现!$A:$A,'WHD-SM-P24'!L1,亿数通产品表现!$D:$D,'WHD-SM-P24'!$A$2)</f>
        <v>0</v>
      </c>
      <c r="M7" s="9">
        <f>SUMIFS(亿数通产品表现!$BE:$BE,亿数通产品表现!$A:$A,'WHD-SM-P24'!M1,亿数通产品表现!$D:$D,'WHD-SM-P24'!$A$2)</f>
        <v>0</v>
      </c>
      <c r="N7" s="9">
        <f>SUMIFS(亿数通产品表现!$BE:$BE,亿数通产品表现!$A:$A,'WHD-SM-P24'!N1,亿数通产品表现!$D:$D,'WHD-SM-P24'!$A$2)</f>
        <v>0</v>
      </c>
      <c r="O7" s="9">
        <f>SUMIFS(亿数通产品表现!$BE:$BE,亿数通产品表现!$A:$A,'WHD-SM-P24'!O1,亿数通产品表现!$D:$D,'WHD-SM-P24'!$A$2)</f>
        <v>1</v>
      </c>
      <c r="P7" s="9">
        <f>SUMIFS(亿数通产品表现!$BE:$BE,亿数通产品表现!$A:$A,'WHD-SM-P24'!P1,亿数通产品表现!$D:$D,'WHD-SM-P24'!$A$2)</f>
        <v>0</v>
      </c>
      <c r="Q7" s="9">
        <f>SUMIFS(亿数通产品表现!$BE:$BE,亿数通产品表现!$A:$A,'WHD-SM-P24'!Q1,亿数通产品表现!$D:$D,'WHD-SM-P24'!$A$2)</f>
        <v>2</v>
      </c>
      <c r="R7" s="9">
        <f>SUMIFS(亿数通产品表现!$BE:$BE,亿数通产品表现!$A:$A,'WHD-SM-P24'!R1,亿数通产品表现!$D:$D,'WHD-SM-P24'!$A$2)</f>
        <v>0</v>
      </c>
      <c r="S7" s="9">
        <f>SUMIFS(亿数通产品表现!$BE:$BE,亿数通产品表现!$A:$A,'WHD-SM-P24'!S1,亿数通产品表现!$D:$D,'WHD-SM-P24'!$A$2)</f>
        <v>2</v>
      </c>
      <c r="T7" s="9">
        <f>SUMIFS(亿数通产品表现!$BE:$BE,亿数通产品表现!$A:$A,'WHD-SM-P24'!T1,亿数通产品表现!$D:$D,'WHD-SM-P24'!$A$2)</f>
        <v>0</v>
      </c>
      <c r="U7" s="9">
        <f>SUMIFS(亿数通产品表现!$BE:$BE,亿数通产品表现!$A:$A,'WHD-SM-P24'!U1,亿数通产品表现!$D:$D,'WHD-SM-P24'!$A$2)</f>
        <v>0</v>
      </c>
      <c r="V7" s="9">
        <f>SUMIFS(亿数通产品表现!$BE:$BE,亿数通产品表现!$A:$A,'WHD-SM-P24'!V1,亿数通产品表现!$D:$D,'WHD-SM-P24'!$A$2)</f>
        <v>0</v>
      </c>
      <c r="W7" s="9">
        <f>SUMIFS(亿数通产品表现!$BE:$BE,亿数通产品表现!$A:$A,'WHD-SM-P24'!W1,亿数通产品表现!$D:$D,'WHD-SM-P24'!$A$2)</f>
        <v>0</v>
      </c>
      <c r="X7" s="9">
        <f>SUMIFS(亿数通产品表现!$BE:$BE,亿数通产品表现!$A:$A,'WHD-SM-P24'!X1,亿数通产品表现!$D:$D,'WHD-SM-P24'!$A$2)</f>
        <v>0</v>
      </c>
      <c r="Y7" s="9">
        <f>SUMIFS(亿数通产品表现!$BE:$BE,亿数通产品表现!$A:$A,'WHD-SM-P24'!Y1,亿数通产品表现!$D:$D,'WHD-SM-P24'!$A$2)</f>
        <v>0</v>
      </c>
      <c r="Z7" s="9">
        <f>SUMIFS(亿数通产品表现!$BE:$BE,亿数通产品表现!$A:$A,'WHD-SM-P24'!Z1,亿数通产品表现!$D:$D,'WHD-SM-P24'!$A$2)</f>
        <v>0</v>
      </c>
      <c r="AA7" s="9">
        <f>SUMIFS(亿数通产品表现!$BE:$BE,亿数通产品表现!$A:$A,'WHD-SM-P24'!AA1,亿数通产品表现!$D:$D,'WHD-SM-P24'!$A$2)</f>
        <v>0</v>
      </c>
      <c r="AB7" s="9">
        <f>SUMIFS(亿数通产品表现!$BE:$BE,亿数通产品表现!$A:$A,'WHD-SM-P24'!AB1,亿数通产品表现!$D:$D,'WHD-SM-P24'!$A$2)</f>
        <v>0</v>
      </c>
      <c r="AC7" s="9">
        <f>SUMIFS(亿数通产品表现!$BE:$BE,亿数通产品表现!$A:$A,'WHD-SM-P24'!AC1,亿数通产品表现!$D:$D,'WHD-SM-P24'!$A$2)</f>
        <v>0</v>
      </c>
      <c r="AD7" s="9">
        <f>SUMIFS(亿数通产品表现!$BE:$BE,亿数通产品表现!$A:$A,'WHD-SM-P24'!AD1,亿数通产品表现!$D:$D,'WHD-SM-P24'!$A$2)</f>
        <v>0</v>
      </c>
      <c r="AE7" s="9">
        <f>SUMIFS(亿数通产品表现!$BE:$BE,亿数通产品表现!$A:$A,'WHD-SM-P24'!AE1,亿数通产品表现!$D:$D,'WHD-SM-P24'!$A$2)</f>
        <v>0</v>
      </c>
      <c r="AF7" s="9">
        <f>SUMIFS(亿数通产品表现!$BE:$BE,亿数通产品表现!$A:$A,'WHD-SM-P24'!AF1,亿数通产品表现!$D:$D,'WHD-SM-P24'!$A$2)</f>
        <v>0</v>
      </c>
      <c r="AG7" s="9">
        <f>SUMIFS(亿数通产品表现!$BE:$BE,亿数通产品表现!$A:$A,'WHD-SM-P24'!AG1,亿数通产品表现!$D:$D,'WHD-SM-P24'!$A$2)</f>
        <v>0</v>
      </c>
      <c r="AH7" s="9">
        <f>SUMIFS(亿数通产品表现!$BE:$BE,亿数通产品表现!$A:$A,'WHD-SM-P24'!AH1,亿数通产品表现!$D:$D,'WHD-SM-P24'!$A$2)</f>
        <v>0</v>
      </c>
    </row>
    <row r="8" ht="19" customHeight="1" spans="1:34" x14ac:dyDescent="0.25">
      <c r="A8" s="14" t="s">
        <v>20</v>
      </c>
      <c r="B8" s="15" t="s">
        <v>21</v>
      </c>
      <c r="C8" s="16">
        <f t="shared" si="0"/>
        <v>137</v>
      </c>
      <c r="D8" s="16">
        <f t="shared" si="1"/>
        <v>39</v>
      </c>
      <c r="E8" s="16">
        <f>SUMIFS(亿数通业务报告!$G:$G,亿数通业务报告!$A:$A,'WHD-SM-P24'!E1,亿数通业务报告!$B:$B,'WHD-SM-P24'!$A$2)</f>
        <v>19</v>
      </c>
      <c r="F8" s="16">
        <f>SUMIFS(亿数通业务报告!$G:$G,亿数通业务报告!$A:$A,'WHD-SM-P24'!F1,亿数通业务报告!$B:$B,'WHD-SM-P24'!$A$2)</f>
        <v>15</v>
      </c>
      <c r="G8" s="16">
        <f>SUMIFS(亿数通业务报告!$G:$G,亿数通业务报告!$A:$A,'WHD-SM-P24'!G1,亿数通业务报告!$B:$B,'WHD-SM-P24'!$A$2)</f>
        <v>14</v>
      </c>
      <c r="H8" s="16">
        <f>SUMIFS(亿数通业务报告!$G:$G,亿数通业务报告!$A:$A,'WHD-SM-P24'!H1,亿数通业务报告!$B:$B,'WHD-SM-P24'!$A$2)</f>
        <v>27</v>
      </c>
      <c r="I8" s="16">
        <f>SUMIFS(亿数通业务报告!$G:$G,亿数通业务报告!$A:$A,'WHD-SM-P24'!I1,亿数通业务报告!$B:$B,'WHD-SM-P24'!$A$2)</f>
        <v>20</v>
      </c>
      <c r="J8" s="16">
        <f>SUMIFS(亿数通业务报告!$G:$G,亿数通业务报告!$A:$A,'WHD-SM-P24'!J1,亿数通业务报告!$B:$B,'WHD-SM-P24'!$A$2)</f>
        <v>20</v>
      </c>
      <c r="K8" s="16">
        <f>SUMIFS(亿数通业务报告!$G:$G,亿数通业务报告!$A:$A,'WHD-SM-P24'!K1,亿数通业务报告!$B:$B,'WHD-SM-P24'!$A$2)</f>
        <v>21</v>
      </c>
      <c r="L8" s="16">
        <f>SUMIFS(亿数通业务报告!$G:$G,亿数通业务报告!$A:$A,'WHD-SM-P24'!L1,亿数通业务报告!$B:$B,'WHD-SM-P24'!$A$2)</f>
        <v>25</v>
      </c>
      <c r="M8" s="16">
        <f>SUMIFS(亿数通业务报告!$G:$G,亿数通业务报告!$A:$A,'WHD-SM-P24'!M1,亿数通业务报告!$B:$B,'WHD-SM-P24'!$A$2)</f>
        <v>11</v>
      </c>
      <c r="N8" s="16">
        <f>SUMIFS(亿数通业务报告!$G:$G,亿数通业务报告!$A:$A,'WHD-SM-P24'!N1,亿数通业务报告!$B:$B,'WHD-SM-P24'!$A$2)</f>
        <v>15</v>
      </c>
      <c r="O8" s="16">
        <f>SUMIFS(亿数通业务报告!$G:$G,亿数通业务报告!$A:$A,'WHD-SM-P24'!O1,亿数通业务报告!$B:$B,'WHD-SM-P24'!$A$2)</f>
        <v>25</v>
      </c>
      <c r="P8" s="16">
        <f>SUMIFS(亿数通业务报告!$G:$G,亿数通业务报告!$A:$A,'WHD-SM-P24'!P1,亿数通业务报告!$B:$B,'WHD-SM-P24'!$A$2)</f>
        <v>33</v>
      </c>
      <c r="Q8" s="16">
        <f>SUMIFS(亿数通业务报告!$G:$G,亿数通业务报告!$A:$A,'WHD-SM-P24'!Q1,亿数通业务报告!$B:$B,'WHD-SM-P24'!$A$2)</f>
        <v>24</v>
      </c>
      <c r="R8" s="16">
        <f>SUMIFS(亿数通业务报告!$G:$G,亿数通业务报告!$A:$A,'WHD-SM-P24'!R1,亿数通业务报告!$B:$B,'WHD-SM-P24'!$A$2)</f>
        <v>15</v>
      </c>
      <c r="S8" s="16">
        <f>SUMIFS(亿数通业务报告!$G:$G,亿数通业务报告!$A:$A,'WHD-SM-P24'!S1,亿数通业务报告!$B:$B,'WHD-SM-P24'!$A$2)</f>
        <v>0</v>
      </c>
      <c r="T8" s="16">
        <f>SUMIFS(亿数通业务报告!$G:$G,亿数通业务报告!$A:$A,'WHD-SM-P24'!T1,亿数通业务报告!$B:$B,'WHD-SM-P24'!$A$2)</f>
        <v>0</v>
      </c>
      <c r="U8" s="16">
        <f>SUMIFS(亿数通业务报告!$G:$G,亿数通业务报告!$A:$A,'WHD-SM-P24'!U1,亿数通业务报告!$B:$B,'WHD-SM-P24'!$A$2)</f>
        <v>0</v>
      </c>
      <c r="V8" s="16">
        <f>SUMIFS(亿数通业务报告!$G:$G,亿数通业务报告!$A:$A,'WHD-SM-P24'!V1,亿数通业务报告!$B:$B,'WHD-SM-P24'!$A$2)</f>
        <v>0</v>
      </c>
      <c r="W8" s="16">
        <f>SUMIFS(亿数通业务报告!$G:$G,亿数通业务报告!$A:$A,'WHD-SM-P24'!W1,亿数通业务报告!$B:$B,'WHD-SM-P24'!$A$2)</f>
        <v>0</v>
      </c>
      <c r="X8" s="16">
        <f>SUMIFS(亿数通业务报告!$G:$G,亿数通业务报告!$A:$A,'WHD-SM-P24'!X1,亿数通业务报告!$B:$B,'WHD-SM-P24'!$A$2)</f>
        <v>0</v>
      </c>
      <c r="Y8" s="16">
        <f>SUMIFS(亿数通业务报告!$G:$G,亿数通业务报告!$A:$A,'WHD-SM-P24'!Y1,亿数通业务报告!$B:$B,'WHD-SM-P24'!$A$2)</f>
        <v>0</v>
      </c>
      <c r="Z8" s="16">
        <f>SUMIFS(亿数通业务报告!$G:$G,亿数通业务报告!$A:$A,'WHD-SM-P24'!Z1,亿数通业务报告!$B:$B,'WHD-SM-P24'!$A$2)</f>
        <v>0</v>
      </c>
      <c r="AA8" s="16">
        <f>SUMIFS(亿数通业务报告!$G:$G,亿数通业务报告!$A:$A,'WHD-SM-P24'!AA1,亿数通业务报告!$B:$B,'WHD-SM-P24'!$A$2)</f>
        <v>0</v>
      </c>
      <c r="AB8" s="16">
        <f>SUMIFS(亿数通业务报告!$G:$G,亿数通业务报告!$A:$A,'WHD-SM-P24'!AB1,亿数通业务报告!$B:$B,'WHD-SM-P24'!$A$2)</f>
        <v>0</v>
      </c>
      <c r="AC8" s="16">
        <f>SUMIFS(亿数通业务报告!$G:$G,亿数通业务报告!$A:$A,'WHD-SM-P24'!AC1,亿数通业务报告!$B:$B,'WHD-SM-P24'!$A$2)</f>
        <v>0</v>
      </c>
      <c r="AD8" s="16">
        <f>SUMIFS(亿数通业务报告!$G:$G,亿数通业务报告!$A:$A,'WHD-SM-P24'!AD1,亿数通业务报告!$B:$B,'WHD-SM-P24'!$A$2)</f>
        <v>0</v>
      </c>
      <c r="AE8" s="16">
        <f>SUMIFS(亿数通业务报告!$G:$G,亿数通业务报告!$A:$A,'WHD-SM-P24'!AE1,亿数通业务报告!$B:$B,'WHD-SM-P24'!$A$2)</f>
        <v>0</v>
      </c>
      <c r="AF8" s="16">
        <f>SUMIFS(亿数通业务报告!$G:$G,亿数通业务报告!$A:$A,'WHD-SM-P24'!AF1,亿数通业务报告!$B:$B,'WHD-SM-P24'!$A$2)</f>
        <v>0</v>
      </c>
      <c r="AG8" s="16">
        <f>SUMIFS(亿数通业务报告!$G:$G,亿数通业务报告!$A:$A,'WHD-SM-P24'!AG1,亿数通业务报告!$B:$B,'WHD-SM-P24'!$A$2)</f>
        <v>0</v>
      </c>
      <c r="AH8" s="16">
        <f>SUMIFS(亿数通业务报告!$G:$G,亿数通业务报告!$A:$A,'WHD-SM-P24'!AH1,亿数通业务报告!$B:$B,'WHD-SM-P24'!$A$2)</f>
        <v>0</v>
      </c>
    </row>
    <row r="9" ht="19" customHeight="1" spans="1:34" s="17" customFormat="1" x14ac:dyDescent="0.25">
      <c r="A9" s="18"/>
      <c r="B9" s="19" t="s">
        <v>22</v>
      </c>
      <c r="C9" s="4">
        <f t="shared" si="0"/>
        <v>173</v>
      </c>
      <c r="D9" s="9">
        <f t="shared" si="1"/>
        <v>58</v>
      </c>
      <c r="E9" s="9">
        <f>SUMIFS(亿数通业务报告!$M:$M,亿数通业务报告!$A:$A,'WHD-SM-P24'!E1,亿数通业务报告!$B:$B,'WHD-SM-P24'!$A$2)</f>
        <v>32</v>
      </c>
      <c r="F9" s="9">
        <f>SUMIFS(亿数通业务报告!$M:$M,亿数通业务报告!$A:$A,'WHD-SM-P24'!F1,亿数通业务报告!$B:$B,'WHD-SM-P24'!$A$2)</f>
        <v>18</v>
      </c>
      <c r="G9" s="9">
        <f>SUMIFS(亿数通业务报告!$M:$M,亿数通业务报告!$A:$A,'WHD-SM-P24'!G1,亿数通业务报告!$B:$B,'WHD-SM-P24'!$A$2)</f>
        <v>25</v>
      </c>
      <c r="H9" s="9">
        <f>SUMIFS(亿数通业务报告!$M:$M,亿数通业务报告!$A:$A,'WHD-SM-P24'!H1,亿数通业务报告!$B:$B,'WHD-SM-P24'!$A$2)</f>
        <v>39</v>
      </c>
      <c r="I9" s="9">
        <f>SUMIFS(亿数通业务报告!$M:$M,亿数通业务报告!$A:$A,'WHD-SM-P24'!I1,亿数通业务报告!$B:$B,'WHD-SM-P24'!$A$2)</f>
        <v>23</v>
      </c>
      <c r="J9" s="9">
        <f>SUMIFS(亿数通业务报告!$M:$M,亿数通业务报告!$A:$A,'WHD-SM-P24'!J1,亿数通业务报告!$B:$B,'WHD-SM-P24'!$A$2)</f>
        <v>27</v>
      </c>
      <c r="K9" s="9">
        <f>SUMIFS(亿数通业务报告!$M:$M,亿数通业务报告!$A:$A,'WHD-SM-P24'!K1,亿数通业务报告!$B:$B,'WHD-SM-P24'!$A$2)</f>
        <v>30</v>
      </c>
      <c r="L9" s="9">
        <f>SUMIFS(亿数通业务报告!$M:$M,亿数通业务报告!$A:$A,'WHD-SM-P24'!L1,亿数通业务报告!$B:$B,'WHD-SM-P24'!$A$2)</f>
        <v>27</v>
      </c>
      <c r="M9" s="9">
        <f>SUMIFS(亿数通业务报告!$M:$M,亿数通业务报告!$A:$A,'WHD-SM-P24'!M1,亿数通业务报告!$B:$B,'WHD-SM-P24'!$A$2)</f>
        <v>13</v>
      </c>
      <c r="N9" s="9">
        <f>SUMIFS(亿数通业务报告!$M:$M,亿数通业务报告!$A:$A,'WHD-SM-P24'!N1,亿数通业务报告!$B:$B,'WHD-SM-P24'!$A$2)</f>
        <v>18</v>
      </c>
      <c r="O9" s="9">
        <f>SUMIFS(亿数通业务报告!$M:$M,亿数通业务报告!$A:$A,'WHD-SM-P24'!O1,亿数通业务报告!$B:$B,'WHD-SM-P24'!$A$2)</f>
        <v>35</v>
      </c>
      <c r="P9" s="9">
        <f>SUMIFS(亿数通业务报告!$M:$M,亿数通业务报告!$A:$A,'WHD-SM-P24'!P1,亿数通业务报告!$B:$B,'WHD-SM-P24'!$A$2)</f>
        <v>44</v>
      </c>
      <c r="Q9" s="9">
        <f>SUMIFS(亿数通业务报告!$M:$M,亿数通业务报告!$A:$A,'WHD-SM-P24'!Q1,亿数通业务报告!$B:$B,'WHD-SM-P24'!$A$2)</f>
        <v>41</v>
      </c>
      <c r="R9" s="9">
        <f>SUMIFS(亿数通业务报告!$M:$M,亿数通业务报告!$A:$A,'WHD-SM-P24'!R1,亿数通业务报告!$B:$B,'WHD-SM-P24'!$A$2)</f>
        <v>17</v>
      </c>
      <c r="S9" s="9">
        <f>SUMIFS(亿数通业务报告!$M:$M,亿数通业务报告!$A:$A,'WHD-SM-P24'!S1,亿数通业务报告!$B:$B,'WHD-SM-P24'!$A$2)</f>
        <v>0</v>
      </c>
      <c r="T9" s="9">
        <f>SUMIFS(亿数通业务报告!$M:$M,亿数通业务报告!$A:$A,'WHD-SM-P24'!T1,亿数通业务报告!$B:$B,'WHD-SM-P24'!$A$2)</f>
        <v>0</v>
      </c>
      <c r="U9" s="9">
        <f>SUMIFS(亿数通业务报告!$M:$M,亿数通业务报告!$A:$A,'WHD-SM-P24'!U1,亿数通业务报告!$B:$B,'WHD-SM-P24'!$A$2)</f>
        <v>0</v>
      </c>
      <c r="V9" s="9">
        <f>SUMIFS(亿数通业务报告!$M:$M,亿数通业务报告!$A:$A,'WHD-SM-P24'!V1,亿数通业务报告!$B:$B,'WHD-SM-P24'!$A$2)</f>
        <v>0</v>
      </c>
      <c r="W9" s="9">
        <f>SUMIFS(亿数通业务报告!$M:$M,亿数通业务报告!$A:$A,'WHD-SM-P24'!W1,亿数通业务报告!$B:$B,'WHD-SM-P24'!$A$2)</f>
        <v>0</v>
      </c>
      <c r="X9" s="9">
        <f>SUMIFS(亿数通业务报告!$M:$M,亿数通业务报告!$A:$A,'WHD-SM-P24'!X1,亿数通业务报告!$B:$B,'WHD-SM-P24'!$A$2)</f>
        <v>0</v>
      </c>
      <c r="Y9" s="9">
        <f>SUMIFS(亿数通业务报告!$M:$M,亿数通业务报告!$A:$A,'WHD-SM-P24'!Y1,亿数通业务报告!$B:$B,'WHD-SM-P24'!$A$2)</f>
        <v>0</v>
      </c>
      <c r="Z9" s="9">
        <f>SUMIFS(亿数通业务报告!$M:$M,亿数通业务报告!$A:$A,'WHD-SM-P24'!Z1,亿数通业务报告!$B:$B,'WHD-SM-P24'!$A$2)</f>
        <v>0</v>
      </c>
      <c r="AA9" s="9">
        <f>SUMIFS(亿数通业务报告!$M:$M,亿数通业务报告!$A:$A,'WHD-SM-P24'!AA1,亿数通业务报告!$B:$B,'WHD-SM-P24'!$A$2)</f>
        <v>0</v>
      </c>
      <c r="AB9" s="9">
        <f>SUMIFS(亿数通业务报告!$M:$M,亿数通业务报告!$A:$A,'WHD-SM-P24'!AB1,亿数通业务报告!$B:$B,'WHD-SM-P24'!$A$2)</f>
        <v>0</v>
      </c>
      <c r="AC9" s="9">
        <f>SUMIFS(亿数通业务报告!$M:$M,亿数通业务报告!$A:$A,'WHD-SM-P24'!AC1,亿数通业务报告!$B:$B,'WHD-SM-P24'!$A$2)</f>
        <v>0</v>
      </c>
      <c r="AD9" s="9">
        <f>SUMIFS(亿数通业务报告!$M:$M,亿数通业务报告!$A:$A,'WHD-SM-P24'!AD1,亿数通业务报告!$B:$B,'WHD-SM-P24'!$A$2)</f>
        <v>0</v>
      </c>
      <c r="AE9" s="9">
        <f>SUMIFS(亿数通业务报告!$M:$M,亿数通业务报告!$A:$A,'WHD-SM-P24'!AE1,亿数通业务报告!$B:$B,'WHD-SM-P24'!$A$2)</f>
        <v>0</v>
      </c>
      <c r="AF9" s="9">
        <f>SUMIFS(亿数通业务报告!$M:$M,亿数通业务报告!$A:$A,'WHD-SM-P24'!AF1,亿数通业务报告!$B:$B,'WHD-SM-P24'!$A$2)</f>
        <v>0</v>
      </c>
      <c r="AG9" s="9">
        <f>SUMIFS(亿数通业务报告!$M:$M,亿数通业务报告!$A:$A,'WHD-SM-P24'!AG1,亿数通业务报告!$B:$B,'WHD-SM-P24'!$A$2)</f>
        <v>0</v>
      </c>
      <c r="AH9" s="9">
        <f>SUMIFS(亿数通业务报告!$M:$M,亿数通业务报告!$A:$A,'WHD-SM-P24'!AH1,亿数通业务报告!$B:$B,'WHD-SM-P24'!$A$2)</f>
        <v>0</v>
      </c>
    </row>
    <row r="10" ht="38" customHeight="1" spans="1:34" s="17" customFormat="1" x14ac:dyDescent="0.25">
      <c r="A10" s="20"/>
      <c r="B10" s="21" t="s">
        <v>23</v>
      </c>
      <c r="C10" s="22">
        <f>C7/C8</f>
        <v>0.051094890510948905</v>
      </c>
      <c r="D10" s="22">
        <f>IFERROR(D7/D8,0)</f>
        <v>0.10256410256410256</v>
      </c>
      <c r="E10" s="22">
        <f t="shared" ref="E10:AH10" si="2">E7/E8</f>
        <v>0.10526315789473684</v>
      </c>
      <c r="F10" s="22">
        <f t="shared" si="2"/>
        <v>0</v>
      </c>
      <c r="G10" s="22">
        <f t="shared" si="2"/>
        <v>0.07142857142857142</v>
      </c>
      <c r="H10" s="22">
        <f t="shared" si="2"/>
        <v>0</v>
      </c>
      <c r="I10" s="22">
        <f t="shared" si="2"/>
        <v>0.05</v>
      </c>
      <c r="J10" s="22">
        <f t="shared" si="2"/>
        <v>0.1</v>
      </c>
      <c r="K10" s="22">
        <f t="shared" si="2"/>
        <v>0.14285714285714285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0.04</v>
      </c>
      <c r="P10" s="22">
        <f t="shared" si="2"/>
        <v>0</v>
      </c>
      <c r="Q10" s="22">
        <f t="shared" si="2"/>
        <v>0.08333333333333333</v>
      </c>
      <c r="R10" s="22">
        <f t="shared" si="2"/>
        <v>0</v>
      </c>
      <c r="S10" s="22" t="e">
        <f t="shared" si="2"/>
        <v>#DIV/0!</v>
      </c>
      <c r="T10" s="22" t="e">
        <f t="shared" si="2"/>
        <v>#DIV/0!</v>
      </c>
      <c r="U10" s="22" t="e">
        <f t="shared" si="2"/>
        <v>#DIV/0!</v>
      </c>
      <c r="V10" s="22" t="e">
        <f t="shared" si="2"/>
        <v>#DIV/0!</v>
      </c>
      <c r="W10" s="22" t="e">
        <f t="shared" si="2"/>
        <v>#DIV/0!</v>
      </c>
      <c r="X10" s="22" t="e">
        <f t="shared" si="2"/>
        <v>#DIV/0!</v>
      </c>
      <c r="Y10" s="22" t="e">
        <f t="shared" si="2"/>
        <v>#DIV/0!</v>
      </c>
      <c r="Z10" s="22" t="e">
        <f t="shared" si="2"/>
        <v>#DIV/0!</v>
      </c>
      <c r="AA10" s="22" t="e">
        <f t="shared" si="2"/>
        <v>#DIV/0!</v>
      </c>
      <c r="AB10" s="22" t="e">
        <f t="shared" si="2"/>
        <v>#DIV/0!</v>
      </c>
      <c r="AC10" s="22" t="e">
        <f t="shared" si="2"/>
        <v>#DIV/0!</v>
      </c>
      <c r="AD10" s="22" t="e">
        <f t="shared" si="2"/>
        <v>#DIV/0!</v>
      </c>
      <c r="AE10" s="22" t="e">
        <f t="shared" si="2"/>
        <v>#DIV/0!</v>
      </c>
      <c r="AF10" s="22" t="e">
        <f t="shared" si="2"/>
        <v>#DIV/0!</v>
      </c>
      <c r="AG10" s="22" t="e">
        <f t="shared" si="2"/>
        <v>#DIV/0!</v>
      </c>
      <c r="AH10" s="22" t="e">
        <f t="shared" si="2"/>
        <v>#DIV/0!</v>
      </c>
    </row>
    <row r="11" ht="38" customHeight="1" spans="1:34" s="23" customFormat="1" x14ac:dyDescent="0.25">
      <c r="A11" s="24" t="s">
        <v>24</v>
      </c>
      <c r="B11" s="4" t="s">
        <v>25</v>
      </c>
      <c r="C11" s="4">
        <f t="shared" si="0"/>
        <v>6</v>
      </c>
      <c r="D11" s="4">
        <f>SUM(Q11:W11)</f>
        <v>4</v>
      </c>
      <c r="E11" s="9">
        <f>SUMIFS(亿数通产品表现!$AR:$AR,亿数通产品表现!$A:$A,'WHD-SM-P24'!E1,亿数通产品表现!$D:$D,'WHD-SM-P24'!$A$2)</f>
        <v>2</v>
      </c>
      <c r="F11" s="9">
        <f>SUMIFS(亿数通产品表现!$AR:$AR,亿数通产品表现!$A:$A,'WHD-SM-P24'!F1,亿数通产品表现!$D:$D,'WHD-SM-P24'!$A$2)</f>
        <v>0</v>
      </c>
      <c r="G11" s="9">
        <f>SUMIFS(亿数通产品表现!$AR:$AR,亿数通产品表现!$A:$A,'WHD-SM-P24'!G1,亿数通产品表现!$D:$D,'WHD-SM-P24'!$A$2)</f>
        <v>1</v>
      </c>
      <c r="H11" s="9">
        <f>SUMIFS(亿数通产品表现!$AR:$AR,亿数通产品表现!$A:$A,'WHD-SM-P24'!H1,亿数通产品表现!$D:$D,'WHD-SM-P24'!$A$2)</f>
        <v>0</v>
      </c>
      <c r="I11" s="9">
        <f>SUMIFS(亿数通产品表现!$AR:$AR,亿数通产品表现!$A:$A,'WHD-SM-P24'!I1,亿数通产品表现!$D:$D,'WHD-SM-P24'!$A$2)</f>
        <v>1</v>
      </c>
      <c r="J11" s="9">
        <f>SUMIFS(亿数通产品表现!$AR:$AR,亿数通产品表现!$A:$A,'WHD-SM-P24'!J1,亿数通产品表现!$D:$D,'WHD-SM-P24'!$A$2)</f>
        <v>2</v>
      </c>
      <c r="K11" s="9">
        <f>SUMIFS(亿数通产品表现!$AR:$AR,亿数通产品表现!$A:$A,'WHD-SM-P24'!K1,亿数通产品表现!$D:$D,'WHD-SM-P24'!$A$2)</f>
        <v>3</v>
      </c>
      <c r="L11" s="9">
        <f>SUMIFS(亿数通产品表现!$AR:$AR,亿数通产品表现!$A:$A,'WHD-SM-P24'!L1,亿数通产品表现!$D:$D,'WHD-SM-P24'!$A$2)</f>
        <v>0</v>
      </c>
      <c r="M11" s="9">
        <f>SUMIFS(亿数通产品表现!$AR:$AR,亿数通产品表现!$A:$A,'WHD-SM-P24'!M1,亿数通产品表现!$D:$D,'WHD-SM-P24'!$A$2)</f>
        <v>0</v>
      </c>
      <c r="N11" s="9">
        <f>SUMIFS(亿数通产品表现!$AR:$AR,亿数通产品表现!$A:$A,'WHD-SM-P24'!N1,亿数通产品表现!$D:$D,'WHD-SM-P24'!$A$2)</f>
        <v>0</v>
      </c>
      <c r="O11" s="9">
        <f>SUMIFS(亿数通产品表现!$AR:$AR,亿数通产品表现!$A:$A,'WHD-SM-P24'!O1,亿数通产品表现!$D:$D,'WHD-SM-P24'!$A$2)</f>
        <v>0</v>
      </c>
      <c r="P11" s="9">
        <f>SUMIFS(亿数通产品表现!$AR:$AR,亿数通产品表现!$A:$A,'WHD-SM-P24'!P1,亿数通产品表现!$D:$D,'WHD-SM-P24'!$A$2)</f>
        <v>0</v>
      </c>
      <c r="Q11" s="9">
        <f>SUMIFS(亿数通产品表现!$AR:$AR,亿数通产品表现!$A:$A,'WHD-SM-P24'!Q1,亿数通产品表现!$D:$D,'WHD-SM-P24'!$A$2)</f>
        <v>2</v>
      </c>
      <c r="R11" s="9">
        <f>SUMIFS(亿数通产品表现!$AR:$AR,亿数通产品表现!$A:$A,'WHD-SM-P24'!R1,亿数通产品表现!$D:$D,'WHD-SM-P24'!$A$2)</f>
        <v>0</v>
      </c>
      <c r="S11" s="9">
        <f>SUMIFS(亿数通产品表现!$AR:$AR,亿数通产品表现!$A:$A,'WHD-SM-P24'!S1,亿数通产品表现!$D:$D,'WHD-SM-P24'!$A$2)</f>
        <v>2</v>
      </c>
      <c r="T11" s="9">
        <f>SUMIFS(亿数通产品表现!$AR:$AR,亿数通产品表现!$A:$A,'WHD-SM-P24'!T1,亿数通产品表现!$D:$D,'WHD-SM-P24'!$A$2)</f>
        <v>0</v>
      </c>
      <c r="U11" s="9">
        <f>SUMIFS(亿数通产品表现!$AR:$AR,亿数通产品表现!$A:$A,'WHD-SM-P24'!U1,亿数通产品表现!$D:$D,'WHD-SM-P24'!$A$2)</f>
        <v>0</v>
      </c>
      <c r="V11" s="9">
        <f>SUMIFS(亿数通产品表现!$AR:$AR,亿数通产品表现!$A:$A,'WHD-SM-P24'!V1,亿数通产品表现!$D:$D,'WHD-SM-P24'!$A$2)</f>
        <v>0</v>
      </c>
      <c r="W11" s="9">
        <f>SUMIFS(亿数通产品表现!$AR:$AR,亿数通产品表现!$A:$A,'WHD-SM-P24'!W1,亿数通产品表现!$D:$D,'WHD-SM-P24'!$A$2)</f>
        <v>0</v>
      </c>
      <c r="X11" s="9">
        <f>SUMIFS(亿数通产品表现!$AR:$AR,亿数通产品表现!$A:$A,'WHD-SM-P24'!X1,亿数通产品表现!$D:$D,'WHD-SM-P24'!$A$2)</f>
        <v>0</v>
      </c>
      <c r="Y11" s="9">
        <f>SUMIFS(亿数通产品表现!$AR:$AR,亿数通产品表现!$A:$A,'WHD-SM-P24'!Y1,亿数通产品表现!$D:$D,'WHD-SM-P24'!$A$2)</f>
        <v>0</v>
      </c>
      <c r="Z11" s="9">
        <f>SUMIFS(亿数通产品表现!$AR:$AR,亿数通产品表现!$A:$A,'WHD-SM-P24'!Z1,亿数通产品表现!$D:$D,'WHD-SM-P24'!$A$2)</f>
        <v>0</v>
      </c>
      <c r="AA11" s="9">
        <f>SUMIFS(亿数通产品表现!$AR:$AR,亿数通产品表现!$A:$A,'WHD-SM-P24'!AA1,亿数通产品表现!$D:$D,'WHD-SM-P24'!$A$2)</f>
        <v>0</v>
      </c>
      <c r="AB11" s="9">
        <f>SUMIFS(亿数通产品表现!$AR:$AR,亿数通产品表现!$A:$A,'WHD-SM-P24'!AB1,亿数通产品表现!$D:$D,'WHD-SM-P24'!$A$2)</f>
        <v>0</v>
      </c>
      <c r="AC11" s="9">
        <f>SUMIFS(亿数通产品表现!$AR:$AR,亿数通产品表现!$A:$A,'WHD-SM-P24'!AC1,亿数通产品表现!$D:$D,'WHD-SM-P24'!$A$2)</f>
        <v>0</v>
      </c>
      <c r="AD11" s="9">
        <f>SUMIFS(亿数通产品表现!$AR:$AR,亿数通产品表现!$A:$A,'WHD-SM-P24'!AD1,亿数通产品表现!$D:$D,'WHD-SM-P24'!$A$2)</f>
        <v>0</v>
      </c>
      <c r="AE11" s="9">
        <f>SUMIFS(亿数通产品表现!$AR:$AR,亿数通产品表现!$A:$A,'WHD-SM-P24'!AE1,亿数通产品表现!$D:$D,'WHD-SM-P24'!$A$2)</f>
        <v>0</v>
      </c>
      <c r="AF11" s="9">
        <f>SUMIFS(亿数通产品表现!$AR:$AR,亿数通产品表现!$A:$A,'WHD-SM-P24'!AF1,亿数通产品表现!$D:$D,'WHD-SM-P24'!$A$2)</f>
        <v>0</v>
      </c>
      <c r="AG11" s="9">
        <f>SUMIFS(亿数通产品表现!$AR:$AR,亿数通产品表现!$A:$A,'WHD-SM-P24'!AG1,亿数通产品表现!$D:$D,'WHD-SM-P24'!$A$2)</f>
        <v>0</v>
      </c>
      <c r="AH11" s="9">
        <f>SUMIFS(亿数通产品表现!$AR:$AR,亿数通产品表现!$A:$A,'WHD-SM-P24'!AH1,亿数通产品表现!$D:$D,'WHD-SM-P24'!$A$2)</f>
        <v>0</v>
      </c>
    </row>
    <row r="12" ht="19" customHeight="1" spans="1:34" x14ac:dyDescent="0.25">
      <c r="A12" s="25"/>
      <c r="B12" s="4" t="s">
        <v>26</v>
      </c>
      <c r="C12" s="4">
        <f t="shared" si="0"/>
        <v>8</v>
      </c>
      <c r="D12" s="4">
        <f>SUM(Q12:W12)</f>
        <v>4</v>
      </c>
      <c r="E12" s="9">
        <f>SUMIFS(亿数通产品表现!$AS:$AS,亿数通产品表现!$A:$A,'WHD-SM-P24'!E1,亿数通产品表现!$D:$D,'WHD-SM-P24'!$A$2)</f>
        <v>2</v>
      </c>
      <c r="F12" s="9">
        <f>SUMIFS(亿数通产品表现!$AS:$AS,亿数通产品表现!$A:$A,'WHD-SM-P24'!F1,亿数通产品表现!$D:$D,'WHD-SM-P24'!$A$2)</f>
        <v>0</v>
      </c>
      <c r="G12" s="9">
        <f>SUMIFS(亿数通产品表现!$AS:$AS,亿数通产品表现!$A:$A,'WHD-SM-P24'!G1,亿数通产品表现!$D:$D,'WHD-SM-P24'!$A$2)</f>
        <v>1</v>
      </c>
      <c r="H12" s="9">
        <f>SUMIFS(亿数通产品表现!$AS:$AS,亿数通产品表现!$A:$A,'WHD-SM-P24'!H1,亿数通产品表现!$D:$D,'WHD-SM-P24'!$A$2)</f>
        <v>0</v>
      </c>
      <c r="I12" s="9">
        <f>SUMIFS(亿数通产品表现!$AS:$AS,亿数通产品表现!$A:$A,'WHD-SM-P24'!I1,亿数通产品表现!$D:$D,'WHD-SM-P24'!$A$2)</f>
        <v>1</v>
      </c>
      <c r="J12" s="9">
        <f>SUMIFS(亿数通产品表现!$AS:$AS,亿数通产品表现!$A:$A,'WHD-SM-P24'!J1,亿数通产品表现!$D:$D,'WHD-SM-P24'!$A$2)</f>
        <v>3</v>
      </c>
      <c r="K12" s="9">
        <f>SUMIFS(亿数通产品表现!$AS:$AS,亿数通产品表现!$A:$A,'WHD-SM-P24'!K1,亿数通产品表现!$D:$D,'WHD-SM-P24'!$A$2)</f>
        <v>4</v>
      </c>
      <c r="L12" s="9">
        <f>SUMIFS(亿数通产品表现!$AS:$AS,亿数通产品表现!$A:$A,'WHD-SM-P24'!L1,亿数通产品表现!$D:$D,'WHD-SM-P24'!$A$2)</f>
        <v>0</v>
      </c>
      <c r="M12" s="9">
        <f>SUMIFS(亿数通产品表现!$AS:$AS,亿数通产品表现!$A:$A,'WHD-SM-P24'!M1,亿数通产品表现!$D:$D,'WHD-SM-P24'!$A$2)</f>
        <v>0</v>
      </c>
      <c r="N12" s="9">
        <f>SUMIFS(亿数通产品表现!$AS:$AS,亿数通产品表现!$A:$A,'WHD-SM-P24'!N1,亿数通产品表现!$D:$D,'WHD-SM-P24'!$A$2)</f>
        <v>0</v>
      </c>
      <c r="O12" s="9">
        <f>SUMIFS(亿数通产品表现!$AS:$AS,亿数通产品表现!$A:$A,'WHD-SM-P24'!O1,亿数通产品表现!$D:$D,'WHD-SM-P24'!$A$2)</f>
        <v>0</v>
      </c>
      <c r="P12" s="9">
        <f>SUMIFS(亿数通产品表现!$AS:$AS,亿数通产品表现!$A:$A,'WHD-SM-P24'!P1,亿数通产品表现!$D:$D,'WHD-SM-P24'!$A$2)</f>
        <v>0</v>
      </c>
      <c r="Q12" s="9">
        <f>SUMIFS(亿数通产品表现!$AS:$AS,亿数通产品表现!$A:$A,'WHD-SM-P24'!Q1,亿数通产品表现!$D:$D,'WHD-SM-P24'!$A$2)</f>
        <v>2</v>
      </c>
      <c r="R12" s="9">
        <f>SUMIFS(亿数通产品表现!$AS:$AS,亿数通产品表现!$A:$A,'WHD-SM-P24'!R1,亿数通产品表现!$D:$D,'WHD-SM-P24'!$A$2)</f>
        <v>0</v>
      </c>
      <c r="S12" s="9">
        <f>SUMIFS(亿数通产品表现!$AS:$AS,亿数通产品表现!$A:$A,'WHD-SM-P24'!S1,亿数通产品表现!$D:$D,'WHD-SM-P24'!$A$2)</f>
        <v>2</v>
      </c>
      <c r="T12" s="9">
        <f>SUMIFS(亿数通产品表现!$AS:$AS,亿数通产品表现!$A:$A,'WHD-SM-P24'!T1,亿数通产品表现!$D:$D,'WHD-SM-P24'!$A$2)</f>
        <v>0</v>
      </c>
      <c r="U12" s="9">
        <f>SUMIFS(亿数通产品表现!$AS:$AS,亿数通产品表现!$A:$A,'WHD-SM-P24'!U1,亿数通产品表现!$D:$D,'WHD-SM-P24'!$A$2)</f>
        <v>0</v>
      </c>
      <c r="V12" s="9">
        <f>SUMIFS(亿数通产品表现!$AS:$AS,亿数通产品表现!$A:$A,'WHD-SM-P24'!V1,亿数通产品表现!$D:$D,'WHD-SM-P24'!$A$2)</f>
        <v>0</v>
      </c>
      <c r="W12" s="9">
        <f>SUMIFS(亿数通产品表现!$AS:$AS,亿数通产品表现!$A:$A,'WHD-SM-P24'!W1,亿数通产品表现!$D:$D,'WHD-SM-P24'!$A$2)</f>
        <v>0</v>
      </c>
      <c r="X12" s="9">
        <f>SUMIFS(亿数通产品表现!$AS:$AS,亿数通产品表现!$A:$A,'WHD-SM-P24'!X1,亿数通产品表现!$D:$D,'WHD-SM-P24'!$A$2)</f>
        <v>0</v>
      </c>
      <c r="Y12" s="9">
        <f>SUMIFS(亿数通产品表现!$AS:$AS,亿数通产品表现!$A:$A,'WHD-SM-P24'!Y1,亿数通产品表现!$D:$D,'WHD-SM-P24'!$A$2)</f>
        <v>0</v>
      </c>
      <c r="Z12" s="9">
        <f>SUMIFS(亿数通产品表现!$AS:$AS,亿数通产品表现!$A:$A,'WHD-SM-P24'!Z1,亿数通产品表现!$D:$D,'WHD-SM-P24'!$A$2)</f>
        <v>0</v>
      </c>
      <c r="AA12" s="9">
        <f>SUMIFS(亿数通产品表现!$AS:$AS,亿数通产品表现!$A:$A,'WHD-SM-P24'!AA1,亿数通产品表现!$D:$D,'WHD-SM-P24'!$A$2)</f>
        <v>0</v>
      </c>
      <c r="AB12" s="9">
        <f>SUMIFS(亿数通产品表现!$AS:$AS,亿数通产品表现!$A:$A,'WHD-SM-P24'!AB1,亿数通产品表现!$D:$D,'WHD-SM-P24'!$A$2)</f>
        <v>0</v>
      </c>
      <c r="AC12" s="9">
        <f>SUMIFS(亿数通产品表现!$AS:$AS,亿数通产品表现!$A:$A,'WHD-SM-P24'!AC1,亿数通产品表现!$D:$D,'WHD-SM-P24'!$A$2)</f>
        <v>0</v>
      </c>
      <c r="AD12" s="9">
        <f>SUMIFS(亿数通产品表现!$AS:$AS,亿数通产品表现!$A:$A,'WHD-SM-P24'!AD1,亿数通产品表现!$D:$D,'WHD-SM-P24'!$A$2)</f>
        <v>0</v>
      </c>
      <c r="AE12" s="9">
        <f>SUMIFS(亿数通产品表现!$AS:$AS,亿数通产品表现!$A:$A,'WHD-SM-P24'!AE1,亿数通产品表现!$D:$D,'WHD-SM-P24'!$A$2)</f>
        <v>0</v>
      </c>
      <c r="AF12" s="9">
        <f>SUMIFS(亿数通产品表现!$AS:$AS,亿数通产品表现!$A:$A,'WHD-SM-P24'!AF1,亿数通产品表现!$D:$D,'WHD-SM-P24'!$A$2)</f>
        <v>0</v>
      </c>
      <c r="AG12" s="9">
        <f>SUMIFS(亿数通产品表现!$AS:$AS,亿数通产品表现!$A:$A,'WHD-SM-P24'!AG1,亿数通产品表现!$D:$D,'WHD-SM-P24'!$A$2)</f>
        <v>0</v>
      </c>
      <c r="AH12" s="9">
        <f>SUMIFS(亿数通产品表现!$AS:$AS,亿数通产品表现!$A:$A,'WHD-SM-P24'!AH1,亿数通产品表现!$D:$D,'WHD-SM-P24'!$A$2)</f>
        <v>0</v>
      </c>
    </row>
    <row r="13" ht="38" customHeight="1" spans="1:34" x14ac:dyDescent="0.25">
      <c r="A13" s="25"/>
      <c r="B13" s="4" t="s">
        <v>27</v>
      </c>
      <c r="C13" s="4">
        <f t="shared" si="0"/>
        <v>1492.72</v>
      </c>
      <c r="D13" s="4">
        <f>SUM(Q13:W13)</f>
        <v>746.36</v>
      </c>
      <c r="E13" s="9">
        <f>SUMIFS(亿数通产品表现!$AT:$AT,亿数通产品表现!$A:$A,'WHD-SM-P24'!E1,亿数通产品表现!$D:$D,'WHD-SM-P24'!$A$2)</f>
        <v>373.18</v>
      </c>
      <c r="F13" s="9">
        <f>SUMIFS(亿数通产品表现!$AT:$AT,亿数通产品表现!$A:$A,'WHD-SM-P24'!F1,亿数通产品表现!$D:$D,'WHD-SM-P24'!$A$2)</f>
        <v>0</v>
      </c>
      <c r="G13" s="9">
        <f>SUMIFS(亿数通产品表现!$AT:$AT,亿数通产品表现!$A:$A,'WHD-SM-P24'!G1,亿数通产品表现!$D:$D,'WHD-SM-P24'!$A$2)</f>
        <v>186.59</v>
      </c>
      <c r="H13" s="9">
        <f>SUMIFS(亿数通产品表现!$AT:$AT,亿数通产品表现!$A:$A,'WHD-SM-P24'!H1,亿数通产品表现!$D:$D,'WHD-SM-P24'!$A$2)</f>
        <v>0</v>
      </c>
      <c r="I13" s="9">
        <f>SUMIFS(亿数通产品表现!$AT:$AT,亿数通产品表现!$A:$A,'WHD-SM-P24'!I1,亿数通产品表现!$D:$D,'WHD-SM-P24'!$A$2)</f>
        <v>186.59</v>
      </c>
      <c r="J13" s="9">
        <f>SUMIFS(亿数通产品表现!$AT:$AT,亿数通产品表现!$A:$A,'WHD-SM-P24'!J1,亿数通产品表现!$D:$D,'WHD-SM-P24'!$A$2)</f>
        <v>559.77</v>
      </c>
      <c r="K13" s="9">
        <f>SUMIFS(亿数通产品表现!$AT:$AT,亿数通产品表现!$A:$A,'WHD-SM-P24'!K1,亿数通产品表现!$D:$D,'WHD-SM-P24'!$A$2)</f>
        <v>746.36</v>
      </c>
      <c r="L13" s="9">
        <f>SUMIFS(亿数通产品表现!$AT:$AT,亿数通产品表现!$A:$A,'WHD-SM-P24'!L1,亿数通产品表现!$D:$D,'WHD-SM-P24'!$A$2)</f>
        <v>0</v>
      </c>
      <c r="M13" s="9">
        <f>SUMIFS(亿数通产品表现!$AT:$AT,亿数通产品表现!$A:$A,'WHD-SM-P24'!M1,亿数通产品表现!$D:$D,'WHD-SM-P24'!$A$2)</f>
        <v>0</v>
      </c>
      <c r="N13" s="9">
        <f>SUMIFS(亿数通产品表现!$AT:$AT,亿数通产品表现!$A:$A,'WHD-SM-P24'!N1,亿数通产品表现!$D:$D,'WHD-SM-P24'!$A$2)</f>
        <v>0</v>
      </c>
      <c r="O13" s="9">
        <f>SUMIFS(亿数通产品表现!$AT:$AT,亿数通产品表现!$A:$A,'WHD-SM-P24'!O1,亿数通产品表现!$D:$D,'WHD-SM-P24'!$A$2)</f>
        <v>0</v>
      </c>
      <c r="P13" s="9">
        <f>SUMIFS(亿数通产品表现!$AT:$AT,亿数通产品表现!$A:$A,'WHD-SM-P24'!P1,亿数通产品表现!$D:$D,'WHD-SM-P24'!$A$2)</f>
        <v>0</v>
      </c>
      <c r="Q13" s="9">
        <f>SUMIFS(亿数通产品表现!$AT:$AT,亿数通产品表现!$A:$A,'WHD-SM-P24'!Q1,亿数通产品表现!$D:$D,'WHD-SM-P24'!$A$2)</f>
        <v>373.18</v>
      </c>
      <c r="R13" s="9">
        <f>SUMIFS(亿数通产品表现!$AT:$AT,亿数通产品表现!$A:$A,'WHD-SM-P24'!R1,亿数通产品表现!$D:$D,'WHD-SM-P24'!$A$2)</f>
        <v>0</v>
      </c>
      <c r="S13" s="9">
        <f>SUMIFS(亿数通产品表现!$AT:$AT,亿数通产品表现!$A:$A,'WHD-SM-P24'!S1,亿数通产品表现!$D:$D,'WHD-SM-P24'!$A$2)</f>
        <v>373.18</v>
      </c>
      <c r="T13" s="9">
        <f>SUMIFS(亿数通产品表现!$AT:$AT,亿数通产品表现!$A:$A,'WHD-SM-P24'!T1,亿数通产品表现!$D:$D,'WHD-SM-P24'!$A$2)</f>
        <v>0</v>
      </c>
      <c r="U13" s="9">
        <f>SUMIFS(亿数通产品表现!$AT:$AT,亿数通产品表现!$A:$A,'WHD-SM-P24'!U1,亿数通产品表现!$D:$D,'WHD-SM-P24'!$A$2)</f>
        <v>0</v>
      </c>
      <c r="V13" s="9">
        <f>SUMIFS(亿数通产品表现!$AT:$AT,亿数通产品表现!$A:$A,'WHD-SM-P24'!V1,亿数通产品表现!$D:$D,'WHD-SM-P24'!$A$2)</f>
        <v>0</v>
      </c>
      <c r="W13" s="9">
        <f>SUMIFS(亿数通产品表现!$AT:$AT,亿数通产品表现!$A:$A,'WHD-SM-P24'!W1,亿数通产品表现!$D:$D,'WHD-SM-P24'!$A$2)</f>
        <v>0</v>
      </c>
      <c r="X13" s="9">
        <f>SUMIFS(亿数通产品表现!$AT:$AT,亿数通产品表现!$A:$A,'WHD-SM-P24'!X1,亿数通产品表现!$D:$D,'WHD-SM-P24'!$A$2)</f>
        <v>0</v>
      </c>
      <c r="Y13" s="9">
        <f>SUMIFS(亿数通产品表现!$AT:$AT,亿数通产品表现!$A:$A,'WHD-SM-P24'!Y1,亿数通产品表现!$D:$D,'WHD-SM-P24'!$A$2)</f>
        <v>0</v>
      </c>
      <c r="Z13" s="9">
        <f>SUMIFS(亿数通产品表现!$AT:$AT,亿数通产品表现!$A:$A,'WHD-SM-P24'!Z1,亿数通产品表现!$D:$D,'WHD-SM-P24'!$A$2)</f>
        <v>0</v>
      </c>
      <c r="AA13" s="9">
        <f>SUMIFS(亿数通产品表现!$AT:$AT,亿数通产品表现!$A:$A,'WHD-SM-P24'!AA1,亿数通产品表现!$D:$D,'WHD-SM-P24'!$A$2)</f>
        <v>0</v>
      </c>
      <c r="AB13" s="9">
        <f>SUMIFS(亿数通产品表现!$AT:$AT,亿数通产品表现!$A:$A,'WHD-SM-P24'!AB1,亿数通产品表现!$D:$D,'WHD-SM-P24'!$A$2)</f>
        <v>0</v>
      </c>
      <c r="AC13" s="9">
        <f>SUMIFS(亿数通产品表现!$AT:$AT,亿数通产品表现!$A:$A,'WHD-SM-P24'!AC1,亿数通产品表现!$D:$D,'WHD-SM-P24'!$A$2)</f>
        <v>0</v>
      </c>
      <c r="AD13" s="9">
        <f>SUMIFS(亿数通产品表现!$AT:$AT,亿数通产品表现!$A:$A,'WHD-SM-P24'!AD1,亿数通产品表现!$D:$D,'WHD-SM-P24'!$A$2)</f>
        <v>0</v>
      </c>
      <c r="AE13" s="9">
        <f>SUMIFS(亿数通产品表现!$AT:$AT,亿数通产品表现!$A:$A,'WHD-SM-P24'!AE1,亿数通产品表现!$D:$D,'WHD-SM-P24'!$A$2)</f>
        <v>0</v>
      </c>
      <c r="AF13" s="9">
        <f>SUMIFS(亿数通产品表现!$AT:$AT,亿数通产品表现!$A:$A,'WHD-SM-P24'!AF1,亿数通产品表现!$D:$D,'WHD-SM-P24'!$A$2)</f>
        <v>0</v>
      </c>
      <c r="AG13" s="9">
        <f>SUMIFS(亿数通产品表现!$AT:$AT,亿数通产品表现!$A:$A,'WHD-SM-P24'!AG1,亿数通产品表现!$D:$D,'WHD-SM-P24'!$A$2)</f>
        <v>0</v>
      </c>
      <c r="AH13" s="9">
        <f>SUMIFS(亿数通产品表现!$AT:$AT,亿数通产品表现!$A:$A,'WHD-SM-P24'!AH1,亿数通产品表现!$D:$D,'WHD-SM-P24'!$A$2)</f>
        <v>0</v>
      </c>
    </row>
    <row r="14" ht="38" customHeight="1" spans="1:34" s="2" customFormat="1" x14ac:dyDescent="0.25">
      <c r="A14" s="26"/>
      <c r="B14" s="27" t="s">
        <v>28</v>
      </c>
      <c r="C14" s="22">
        <f>C12/C3</f>
        <v>0.8</v>
      </c>
      <c r="D14" s="22">
        <f>D12/D3</f>
        <v>1</v>
      </c>
      <c r="E14" s="9">
        <f>SUMIFS(亿数通产品表现!$BD:$BD,亿数通产品表现!$A:$A,'WHD-SM-P24'!E1,亿数通产品表现!$D:$D,'WHD-SM-P24'!$A$2)</f>
        <v>0</v>
      </c>
      <c r="F14" s="9">
        <f>SUMIFS(亿数通产品表现!$BD:$BD,亿数通产品表现!$A:$A,'WHD-SM-P24'!F1,亿数通产品表现!$D:$D,'WHD-SM-P24'!$A$2)</f>
        <v>0</v>
      </c>
      <c r="G14" s="9">
        <f>SUMIFS(亿数通产品表现!$BD:$BD,亿数通产品表现!$A:$A,'WHD-SM-P24'!G1,亿数通产品表现!$D:$D,'WHD-SM-P24'!$A$2)</f>
        <v>0</v>
      </c>
      <c r="H14" s="9">
        <f>SUMIFS(亿数通产品表现!$BD:$BD,亿数通产品表现!$A:$A,'WHD-SM-P24'!H1,亿数通产品表现!$D:$D,'WHD-SM-P24'!$A$2)</f>
        <v>0</v>
      </c>
      <c r="I14" s="9">
        <f>SUMIFS(亿数通产品表现!$BD:$BD,亿数通产品表现!$A:$A,'WHD-SM-P24'!I1,亿数通产品表现!$D:$D,'WHD-SM-P24'!$A$2)</f>
        <v>0</v>
      </c>
      <c r="J14" s="9">
        <f>SUMIFS(亿数通产品表现!$BD:$BD,亿数通产品表现!$A:$A,'WHD-SM-P24'!J1,亿数通产品表现!$D:$D,'WHD-SM-P24'!$A$2)</f>
        <v>0</v>
      </c>
      <c r="K14" s="9">
        <f>SUMIFS(亿数通产品表现!$BD:$BD,亿数通产品表现!$A:$A,'WHD-SM-P24'!K1,亿数通产品表现!$D:$D,'WHD-SM-P24'!$A$2)</f>
        <v>0</v>
      </c>
      <c r="L14" s="9">
        <f>SUMIFS(亿数通产品表现!$BD:$BD,亿数通产品表现!$A:$A,'WHD-SM-P24'!L1,亿数通产品表现!$D:$D,'WHD-SM-P24'!$A$2)</f>
        <v>0</v>
      </c>
      <c r="M14" s="9">
        <f>SUMIFS(亿数通产品表现!$BD:$BD,亿数通产品表现!$A:$A,'WHD-SM-P24'!M1,亿数通产品表现!$D:$D,'WHD-SM-P24'!$A$2)</f>
        <v>0</v>
      </c>
      <c r="N14" s="9">
        <f>SUMIFS(亿数通产品表现!$BD:$BD,亿数通产品表现!$A:$A,'WHD-SM-P24'!N1,亿数通产品表现!$D:$D,'WHD-SM-P24'!$A$2)</f>
        <v>0</v>
      </c>
      <c r="O14" s="9">
        <f>SUMIFS(亿数通产品表现!$BD:$BD,亿数通产品表现!$A:$A,'WHD-SM-P24'!O1,亿数通产品表现!$D:$D,'WHD-SM-P24'!$A$2)</f>
        <v>0</v>
      </c>
      <c r="P14" s="9">
        <f>SUMIFS(亿数通产品表现!$BD:$BD,亿数通产品表现!$A:$A,'WHD-SM-P24'!P1,亿数通产品表现!$D:$D,'WHD-SM-P24'!$A$2)</f>
        <v>0</v>
      </c>
      <c r="Q14" s="9">
        <f>SUMIFS(亿数通产品表现!$BD:$BD,亿数通产品表现!$A:$A,'WHD-SM-P24'!Q1,亿数通产品表现!$D:$D,'WHD-SM-P24'!$A$2)</f>
        <v>0</v>
      </c>
      <c r="R14" s="9">
        <f>SUMIFS(亿数通产品表现!$BD:$BD,亿数通产品表现!$A:$A,'WHD-SM-P24'!R1,亿数通产品表现!$D:$D,'WHD-SM-P24'!$A$2)</f>
        <v>0</v>
      </c>
      <c r="S14" s="9">
        <f>SUMIFS(亿数通产品表现!$BD:$BD,亿数通产品表现!$A:$A,'WHD-SM-P24'!S1,亿数通产品表现!$D:$D,'WHD-SM-P24'!$A$2)</f>
        <v>0</v>
      </c>
      <c r="T14" s="9">
        <f>SUMIFS(亿数通产品表现!$BD:$BD,亿数通产品表现!$A:$A,'WHD-SM-P24'!T1,亿数通产品表现!$D:$D,'WHD-SM-P24'!$A$2)</f>
        <v>0</v>
      </c>
      <c r="U14" s="9">
        <f>SUMIFS(亿数通产品表现!$BD:$BD,亿数通产品表现!$A:$A,'WHD-SM-P24'!U1,亿数通产品表现!$D:$D,'WHD-SM-P24'!$A$2)</f>
        <v>0</v>
      </c>
      <c r="V14" s="9">
        <f>SUMIFS(亿数通产品表现!$BD:$BD,亿数通产品表现!$A:$A,'WHD-SM-P24'!V1,亿数通产品表现!$D:$D,'WHD-SM-P24'!$A$2)</f>
        <v>0</v>
      </c>
      <c r="W14" s="9">
        <f>SUMIFS(亿数通产品表现!$BD:$BD,亿数通产品表现!$A:$A,'WHD-SM-P24'!W1,亿数通产品表现!$D:$D,'WHD-SM-P24'!$A$2)</f>
        <v>0</v>
      </c>
      <c r="X14" s="9">
        <f>SUMIFS(亿数通产品表现!$BD:$BD,亿数通产品表现!$A:$A,'WHD-SM-P24'!X1,亿数通产品表现!$D:$D,'WHD-SM-P24'!$A$2)</f>
        <v>0</v>
      </c>
      <c r="Y14" s="9">
        <f>SUMIFS(亿数通产品表现!$BD:$BD,亿数通产品表现!$A:$A,'WHD-SM-P24'!Y1,亿数通产品表现!$D:$D,'WHD-SM-P24'!$A$2)</f>
        <v>0</v>
      </c>
      <c r="Z14" s="9">
        <f>SUMIFS(亿数通产品表现!$BD:$BD,亿数通产品表现!$A:$A,'WHD-SM-P24'!Z1,亿数通产品表现!$D:$D,'WHD-SM-P24'!$A$2)</f>
        <v>0</v>
      </c>
      <c r="AA14" s="9">
        <f>SUMIFS(亿数通产品表现!$BD:$BD,亿数通产品表现!$A:$A,'WHD-SM-P24'!AA1,亿数通产品表现!$D:$D,'WHD-SM-P24'!$A$2)</f>
        <v>0</v>
      </c>
      <c r="AB14" s="9">
        <f>SUMIFS(亿数通产品表现!$BD:$BD,亿数通产品表现!$A:$A,'WHD-SM-P24'!AB1,亿数通产品表现!$D:$D,'WHD-SM-P24'!$A$2)</f>
        <v>0</v>
      </c>
      <c r="AC14" s="9">
        <f>SUMIFS(亿数通产品表现!$BD:$BD,亿数通产品表现!$A:$A,'WHD-SM-P24'!AC1,亿数通产品表现!$D:$D,'WHD-SM-P24'!$A$2)</f>
        <v>0</v>
      </c>
      <c r="AD14" s="9">
        <f>SUMIFS(亿数通产品表现!$BD:$BD,亿数通产品表现!$A:$A,'WHD-SM-P24'!AD1,亿数通产品表现!$D:$D,'WHD-SM-P24'!$A$2)</f>
        <v>0</v>
      </c>
      <c r="AE14" s="9">
        <f>SUMIFS(亿数通产品表现!$BD:$BD,亿数通产品表现!$A:$A,'WHD-SM-P24'!AE1,亿数通产品表现!$D:$D,'WHD-SM-P24'!$A$2)</f>
        <v>0</v>
      </c>
      <c r="AF14" s="9">
        <f>SUMIFS(亿数通产品表现!$BD:$BD,亿数通产品表现!$A:$A,'WHD-SM-P24'!AF1,亿数通产品表现!$D:$D,'WHD-SM-P24'!$A$2)</f>
        <v>0</v>
      </c>
      <c r="AG14" s="9">
        <f>SUMIFS(亿数通产品表现!$BD:$BD,亿数通产品表现!$A:$A,'WHD-SM-P24'!AG1,亿数通产品表现!$D:$D,'WHD-SM-P24'!$A$2)</f>
        <v>0</v>
      </c>
      <c r="AH14" s="9">
        <f>SUMIFS(亿数通产品表现!$BD:$BD,亿数通产品表现!$A:$A,'WHD-SM-P24'!AH1,亿数通产品表现!$D:$D,'WHD-SM-P24'!$A$2)</f>
        <v>0</v>
      </c>
    </row>
    <row r="15" ht="38" customHeight="1" spans="1:34" s="28" customFormat="1" x14ac:dyDescent="0.25">
      <c r="A15" s="25"/>
      <c r="B15" s="29" t="s">
        <v>29</v>
      </c>
      <c r="C15" s="9">
        <f>C8-C18</f>
        <v>100</v>
      </c>
      <c r="D15" s="9">
        <f>D8-D18</f>
        <v>31</v>
      </c>
      <c r="E15" s="9">
        <f t="shared" ref="E15:AH15" si="3">E8-E18</f>
        <v>18</v>
      </c>
      <c r="F15" s="9">
        <f t="shared" si="3"/>
        <v>13</v>
      </c>
      <c r="G15" s="9">
        <f t="shared" si="3"/>
        <v>8</v>
      </c>
      <c r="H15" s="9">
        <f t="shared" si="3"/>
        <v>24</v>
      </c>
      <c r="I15" s="9">
        <f t="shared" si="3"/>
        <v>16</v>
      </c>
      <c r="J15" s="9">
        <f t="shared" si="3"/>
        <v>14</v>
      </c>
      <c r="K15" s="9">
        <f t="shared" si="3"/>
        <v>16</v>
      </c>
      <c r="L15" s="9">
        <f t="shared" si="3"/>
        <v>21</v>
      </c>
      <c r="M15" s="9">
        <f t="shared" si="3"/>
        <v>7</v>
      </c>
      <c r="N15" s="9">
        <f t="shared" si="3"/>
        <v>8</v>
      </c>
      <c r="O15" s="9">
        <f t="shared" si="3"/>
        <v>18</v>
      </c>
      <c r="P15" s="9">
        <f t="shared" si="3"/>
        <v>30</v>
      </c>
      <c r="Q15" s="9">
        <f t="shared" si="3"/>
        <v>23</v>
      </c>
      <c r="R15" s="9">
        <f t="shared" si="3"/>
        <v>13</v>
      </c>
      <c r="S15" s="9">
        <f t="shared" si="3"/>
        <v>-5</v>
      </c>
      <c r="T15" s="9">
        <f t="shared" si="3"/>
        <v>0</v>
      </c>
      <c r="U15" s="9">
        <f t="shared" si="3"/>
        <v>0</v>
      </c>
      <c r="V15" s="9">
        <f t="shared" si="3"/>
        <v>0</v>
      </c>
      <c r="W15" s="9">
        <f t="shared" si="3"/>
        <v>0</v>
      </c>
      <c r="X15" s="9">
        <f t="shared" si="3"/>
        <v>0</v>
      </c>
      <c r="Y15" s="9">
        <f t="shared" si="3"/>
        <v>0</v>
      </c>
      <c r="Z15" s="9">
        <f t="shared" si="3"/>
        <v>0</v>
      </c>
      <c r="AA15" s="9">
        <f t="shared" si="3"/>
        <v>0</v>
      </c>
      <c r="AB15" s="9">
        <f t="shared" si="3"/>
        <v>0</v>
      </c>
      <c r="AC15" s="9">
        <f t="shared" si="3"/>
        <v>0</v>
      </c>
      <c r="AD15" s="9">
        <f t="shared" si="3"/>
        <v>0</v>
      </c>
      <c r="AE15" s="9">
        <f t="shared" si="3"/>
        <v>0</v>
      </c>
      <c r="AF15" s="9">
        <f t="shared" si="3"/>
        <v>0</v>
      </c>
      <c r="AG15" s="9">
        <f t="shared" si="3"/>
        <v>0</v>
      </c>
      <c r="AH15" s="9">
        <f t="shared" si="3"/>
        <v>0</v>
      </c>
    </row>
    <row r="16" ht="38" customHeight="1" spans="1:34" x14ac:dyDescent="0.25">
      <c r="A16" s="25"/>
      <c r="B16" s="29" t="s">
        <v>30</v>
      </c>
      <c r="C16" s="22">
        <f>C11/C15</f>
        <v>0.06</v>
      </c>
      <c r="D16" s="22">
        <f>D11/D15</f>
        <v>0.12903225806451613</v>
      </c>
      <c r="E16" s="22">
        <f t="shared" ref="E16:AH16" si="4">E11/E15</f>
        <v>0.1111111111111111</v>
      </c>
      <c r="F16" s="22">
        <f t="shared" si="4"/>
        <v>0</v>
      </c>
      <c r="G16" s="22">
        <f t="shared" si="4"/>
        <v>0.125</v>
      </c>
      <c r="H16" s="22">
        <f t="shared" si="4"/>
        <v>0</v>
      </c>
      <c r="I16" s="22">
        <f t="shared" si="4"/>
        <v>0.0625</v>
      </c>
      <c r="J16" s="22">
        <f t="shared" si="4"/>
        <v>0.14285714285714285</v>
      </c>
      <c r="K16" s="22">
        <f t="shared" si="4"/>
        <v>0.1875</v>
      </c>
      <c r="L16" s="22">
        <f t="shared" si="4"/>
        <v>0</v>
      </c>
      <c r="M16" s="22">
        <f t="shared" si="4"/>
        <v>0</v>
      </c>
      <c r="N16" s="22">
        <f t="shared" si="4"/>
        <v>0</v>
      </c>
      <c r="O16" s="22">
        <f t="shared" si="4"/>
        <v>0</v>
      </c>
      <c r="P16" s="22">
        <f t="shared" si="4"/>
        <v>0</v>
      </c>
      <c r="Q16" s="22">
        <f t="shared" si="4"/>
        <v>0.08695652173913043</v>
      </c>
      <c r="R16" s="22">
        <f t="shared" si="4"/>
        <v>0</v>
      </c>
      <c r="S16" s="22">
        <f t="shared" si="4"/>
        <v>-0.4</v>
      </c>
      <c r="T16" s="22" t="e">
        <f t="shared" si="4"/>
        <v>#DIV/0!</v>
      </c>
      <c r="U16" s="22" t="e">
        <f t="shared" si="4"/>
        <v>#DIV/0!</v>
      </c>
      <c r="V16" s="22" t="e">
        <f t="shared" si="4"/>
        <v>#DIV/0!</v>
      </c>
      <c r="W16" s="22" t="e">
        <f t="shared" si="4"/>
        <v>#DIV/0!</v>
      </c>
      <c r="X16" s="22" t="e">
        <f t="shared" si="4"/>
        <v>#DIV/0!</v>
      </c>
      <c r="Y16" s="22" t="e">
        <f t="shared" si="4"/>
        <v>#DIV/0!</v>
      </c>
      <c r="Z16" s="22" t="e">
        <f t="shared" si="4"/>
        <v>#DIV/0!</v>
      </c>
      <c r="AA16" s="22" t="e">
        <f t="shared" si="4"/>
        <v>#DIV/0!</v>
      </c>
      <c r="AB16" s="22" t="e">
        <f t="shared" si="4"/>
        <v>#DIV/0!</v>
      </c>
      <c r="AC16" s="22" t="e">
        <f t="shared" si="4"/>
        <v>#DIV/0!</v>
      </c>
      <c r="AD16" s="22" t="e">
        <f t="shared" si="4"/>
        <v>#DIV/0!</v>
      </c>
      <c r="AE16" s="22" t="e">
        <f t="shared" si="4"/>
        <v>#DIV/0!</v>
      </c>
      <c r="AF16" s="22" t="e">
        <f t="shared" si="4"/>
        <v>#DIV/0!</v>
      </c>
      <c r="AG16" s="22" t="e">
        <f t="shared" si="4"/>
        <v>#DIV/0!</v>
      </c>
      <c r="AH16" s="22" t="e">
        <f t="shared" si="4"/>
        <v>#DIV/0!</v>
      </c>
    </row>
    <row r="17" ht="19" customHeight="1" spans="1:34" x14ac:dyDescent="0.25">
      <c r="A17" s="30" t="s">
        <v>31</v>
      </c>
      <c r="B17" s="30" t="s">
        <v>32</v>
      </c>
      <c r="C17" s="30">
        <f>SUM(I17:O17)</f>
        <v>7632</v>
      </c>
      <c r="D17" s="30">
        <f>SUM(Q17:W17)</f>
        <v>3611</v>
      </c>
      <c r="E17" s="31">
        <f>SUMIFS(亿数通产品表现!$V:$V,亿数通产品表现!$A:$A,'WHD-SM-P24'!E1,亿数通产品表现!$D:$D,'WHD-SM-P24'!$A$2)</f>
        <v>1298</v>
      </c>
      <c r="F17" s="31">
        <f>SUMIFS(亿数通产品表现!$V:$V,亿数通产品表现!$A:$A,'WHD-SM-P24'!F1,亿数通产品表现!$D:$D,'WHD-SM-P24'!$A$2)</f>
        <v>1098</v>
      </c>
      <c r="G17" s="31">
        <f>SUMIFS(亿数通产品表现!$V:$V,亿数通产品表现!$A:$A,'WHD-SM-P24'!G1,亿数通产品表现!$D:$D,'WHD-SM-P24'!$A$2)</f>
        <v>1360</v>
      </c>
      <c r="H17" s="31">
        <f>SUMIFS(亿数通产品表现!$V:$V,亿数通产品表现!$A:$A,'WHD-SM-P24'!H1,亿数通产品表现!$D:$D,'WHD-SM-P24'!$A$2)</f>
        <v>1096</v>
      </c>
      <c r="I17" s="31">
        <f>SUMIFS(亿数通产品表现!$V:$V,亿数通产品表现!$A:$A,'WHD-SM-P24'!I1,亿数通产品表现!$D:$D,'WHD-SM-P24'!$A$2)</f>
        <v>1407</v>
      </c>
      <c r="J17" s="31">
        <f>SUMIFS(亿数通产品表现!$V:$V,亿数通产品表现!$A:$A,'WHD-SM-P24'!J1,亿数通产品表现!$D:$D,'WHD-SM-P24'!$A$2)</f>
        <v>1304</v>
      </c>
      <c r="K17" s="31">
        <f>SUMIFS(亿数通产品表现!$V:$V,亿数通产品表现!$A:$A,'WHD-SM-P24'!K1,亿数通产品表现!$D:$D,'WHD-SM-P24'!$A$2)</f>
        <v>944</v>
      </c>
      <c r="L17" s="31">
        <f>SUMIFS(亿数通产品表现!$V:$V,亿数通产品表现!$A:$A,'WHD-SM-P24'!L1,亿数通产品表现!$D:$D,'WHD-SM-P24'!$A$2)</f>
        <v>781</v>
      </c>
      <c r="M17" s="31">
        <f>SUMIFS(亿数通产品表现!$V:$V,亿数通产品表现!$A:$A,'WHD-SM-P24'!M1,亿数通产品表现!$D:$D,'WHD-SM-P24'!$A$2)</f>
        <v>809</v>
      </c>
      <c r="N17" s="31">
        <f>SUMIFS(亿数通产品表现!$V:$V,亿数通产品表现!$A:$A,'WHD-SM-P24'!N1,亿数通产品表现!$D:$D,'WHD-SM-P24'!$A$2)</f>
        <v>817</v>
      </c>
      <c r="O17" s="31">
        <f>SUMIFS(亿数通产品表现!$V:$V,亿数通产品表现!$A:$A,'WHD-SM-P24'!O1,亿数通产品表现!$D:$D,'WHD-SM-P24'!$A$2)</f>
        <v>1570</v>
      </c>
      <c r="P17" s="31">
        <f>SUMIFS(亿数通产品表现!$V:$V,亿数通产品表现!$A:$A,'WHD-SM-P24'!P1,亿数通产品表现!$D:$D,'WHD-SM-P24'!$A$2)</f>
        <v>1447</v>
      </c>
      <c r="Q17" s="31">
        <f>SUMIFS(亿数通产品表现!$V:$V,亿数通产品表现!$A:$A,'WHD-SM-P24'!Q1,亿数通产品表现!$D:$D,'WHD-SM-P24'!$A$2)</f>
        <v>1504</v>
      </c>
      <c r="R17" s="31">
        <f>SUMIFS(亿数通产品表现!$V:$V,亿数通产品表现!$A:$A,'WHD-SM-P24'!R1,亿数通产品表现!$D:$D,'WHD-SM-P24'!$A$2)</f>
        <v>1132</v>
      </c>
      <c r="S17" s="31">
        <f>SUMIFS(亿数通产品表现!$V:$V,亿数通产品表现!$A:$A,'WHD-SM-P24'!S1,亿数通产品表现!$D:$D,'WHD-SM-P24'!$A$2)</f>
        <v>975</v>
      </c>
      <c r="T17" s="31">
        <f>SUMIFS(亿数通产品表现!$V:$V,亿数通产品表现!$A:$A,'WHD-SM-P24'!T1,亿数通产品表现!$D:$D,'WHD-SM-P24'!$A$2)</f>
        <v>0</v>
      </c>
      <c r="U17" s="31">
        <f>SUMIFS(亿数通产品表现!$V:$V,亿数通产品表现!$A:$A,'WHD-SM-P24'!U1,亿数通产品表现!$D:$D,'WHD-SM-P24'!$A$2)</f>
        <v>0</v>
      </c>
      <c r="V17" s="31">
        <f>SUMIFS(亿数通产品表现!$V:$V,亿数通产品表现!$A:$A,'WHD-SM-P24'!V1,亿数通产品表现!$D:$D,'WHD-SM-P24'!$A$2)</f>
        <v>0</v>
      </c>
      <c r="W17" s="31">
        <f>SUMIFS(亿数通产品表现!$V:$V,亿数通产品表现!$A:$A,'WHD-SM-P24'!W1,亿数通产品表现!$D:$D,'WHD-SM-P24'!$A$2)</f>
        <v>0</v>
      </c>
      <c r="X17" s="31">
        <f>SUMIFS(亿数通产品表现!$V:$V,亿数通产品表现!$A:$A,'WHD-SM-P24'!X1,亿数通产品表现!$D:$D,'WHD-SM-P24'!$A$2)</f>
        <v>0</v>
      </c>
      <c r="Y17" s="31">
        <f>SUMIFS(亿数通产品表现!$V:$V,亿数通产品表现!$A:$A,'WHD-SM-P24'!Y1,亿数通产品表现!$D:$D,'WHD-SM-P24'!$A$2)</f>
        <v>0</v>
      </c>
      <c r="Z17" s="31">
        <f>SUMIFS(亿数通产品表现!$V:$V,亿数通产品表现!$A:$A,'WHD-SM-P24'!Z1,亿数通产品表现!$D:$D,'WHD-SM-P24'!$A$2)</f>
        <v>0</v>
      </c>
      <c r="AA17" s="31">
        <f>SUMIFS(亿数通产品表现!$V:$V,亿数通产品表现!$A:$A,'WHD-SM-P24'!AA1,亿数通产品表现!$D:$D,'WHD-SM-P24'!$A$2)</f>
        <v>0</v>
      </c>
      <c r="AB17" s="31">
        <f>SUMIFS(亿数通产品表现!$V:$V,亿数通产品表现!$A:$A,'WHD-SM-P24'!AB1,亿数通产品表现!$D:$D,'WHD-SM-P24'!$A$2)</f>
        <v>0</v>
      </c>
      <c r="AC17" s="31">
        <f>SUMIFS(亿数通产品表现!$V:$V,亿数通产品表现!$A:$A,'WHD-SM-P24'!AC1,亿数通产品表现!$D:$D,'WHD-SM-P24'!$A$2)</f>
        <v>0</v>
      </c>
      <c r="AD17" s="31">
        <f>SUMIFS(亿数通产品表现!$V:$V,亿数通产品表现!$A:$A,'WHD-SM-P24'!AD1,亿数通产品表现!$D:$D,'WHD-SM-P24'!$A$2)</f>
        <v>0</v>
      </c>
      <c r="AE17" s="31">
        <f>SUMIFS(亿数通产品表现!$V:$V,亿数通产品表现!$A:$A,'WHD-SM-P24'!AE1,亿数通产品表现!$D:$D,'WHD-SM-P24'!$A$2)</f>
        <v>0</v>
      </c>
      <c r="AF17" s="31">
        <f>SUMIFS(亿数通产品表现!$V:$V,亿数通产品表现!$A:$A,'WHD-SM-P24'!AF1,亿数通产品表现!$D:$D,'WHD-SM-P24'!$A$2)</f>
        <v>0</v>
      </c>
      <c r="AG17" s="31">
        <f>SUMIFS(亿数通产品表现!$V:$V,亿数通产品表现!$A:$A,'WHD-SM-P24'!AG1,亿数通产品表现!$D:$D,'WHD-SM-P24'!$A$2)</f>
        <v>0</v>
      </c>
      <c r="AH17" s="31">
        <f>SUMIFS(亿数通产品表现!$V:$V,亿数通产品表现!$A:$A,'WHD-SM-P24'!AH1,亿数通产品表现!$D:$D,'WHD-SM-P24'!$A$2)</f>
        <v>0</v>
      </c>
    </row>
    <row r="18" ht="19" customHeight="1" spans="1:34" x14ac:dyDescent="0.25">
      <c r="A18" s="32"/>
      <c r="B18" s="4" t="s">
        <v>33</v>
      </c>
      <c r="C18" s="4">
        <f>SUM(I18:O18)</f>
        <v>37</v>
      </c>
      <c r="D18" s="4">
        <f>SUM(Q18:W18)</f>
        <v>8</v>
      </c>
      <c r="E18" s="9">
        <f>SUMIFS(亿数通产品表现!$W:$W,亿数通产品表现!$A:$A,'WHD-SM-P24'!E1,亿数通产品表现!$D:$D,'WHD-SM-P24'!$A$2)</f>
        <v>1</v>
      </c>
      <c r="F18" s="9">
        <f>SUMIFS(亿数通产品表现!$W:$W,亿数通产品表现!$A:$A,'WHD-SM-P24'!F1,亿数通产品表现!$D:$D,'WHD-SM-P24'!$A$2)</f>
        <v>2</v>
      </c>
      <c r="G18" s="9">
        <f>SUMIFS(亿数通产品表现!$W:$W,亿数通产品表现!$A:$A,'WHD-SM-P24'!G1,亿数通产品表现!$D:$D,'WHD-SM-P24'!$A$2)</f>
        <v>6</v>
      </c>
      <c r="H18" s="9">
        <f>SUMIFS(亿数通产品表现!$W:$W,亿数通产品表现!$A:$A,'WHD-SM-P24'!H1,亿数通产品表现!$D:$D,'WHD-SM-P24'!$A$2)</f>
        <v>3</v>
      </c>
      <c r="I18" s="9">
        <f>SUMIFS(亿数通产品表现!$W:$W,亿数通产品表现!$A:$A,'WHD-SM-P24'!I1,亿数通产品表现!$D:$D,'WHD-SM-P24'!$A$2)</f>
        <v>4</v>
      </c>
      <c r="J18" s="9">
        <f>SUMIFS(亿数通产品表现!$W:$W,亿数通产品表现!$A:$A,'WHD-SM-P24'!J1,亿数通产品表现!$D:$D,'WHD-SM-P24'!$A$2)</f>
        <v>6</v>
      </c>
      <c r="K18" s="9">
        <f>SUMIFS(亿数通产品表现!$W:$W,亿数通产品表现!$A:$A,'WHD-SM-P24'!K1,亿数通产品表现!$D:$D,'WHD-SM-P24'!$A$2)</f>
        <v>5</v>
      </c>
      <c r="L18" s="9">
        <f>SUMIFS(亿数通产品表现!$W:$W,亿数通产品表现!$A:$A,'WHD-SM-P24'!L1,亿数通产品表现!$D:$D,'WHD-SM-P24'!$A$2)</f>
        <v>4</v>
      </c>
      <c r="M18" s="9">
        <f>SUMIFS(亿数通产品表现!$W:$W,亿数通产品表现!$A:$A,'WHD-SM-P24'!M1,亿数通产品表现!$D:$D,'WHD-SM-P24'!$A$2)</f>
        <v>4</v>
      </c>
      <c r="N18" s="9">
        <f>SUMIFS(亿数通产品表现!$W:$W,亿数通产品表现!$A:$A,'WHD-SM-P24'!N1,亿数通产品表现!$D:$D,'WHD-SM-P24'!$A$2)</f>
        <v>7</v>
      </c>
      <c r="O18" s="9">
        <f>SUMIFS(亿数通产品表现!$W:$W,亿数通产品表现!$A:$A,'WHD-SM-P24'!O1,亿数通产品表现!$D:$D,'WHD-SM-P24'!$A$2)</f>
        <v>7</v>
      </c>
      <c r="P18" s="9">
        <f>SUMIFS(亿数通产品表现!$W:$W,亿数通产品表现!$A:$A,'WHD-SM-P24'!P1,亿数通产品表现!$D:$D,'WHD-SM-P24'!$A$2)</f>
        <v>3</v>
      </c>
      <c r="Q18" s="9">
        <f>SUMIFS(亿数通产品表现!$W:$W,亿数通产品表现!$A:$A,'WHD-SM-P24'!Q1,亿数通产品表现!$D:$D,'WHD-SM-P24'!$A$2)</f>
        <v>1</v>
      </c>
      <c r="R18" s="9">
        <f>SUMIFS(亿数通产品表现!$W:$W,亿数通产品表现!$A:$A,'WHD-SM-P24'!R1,亿数通产品表现!$D:$D,'WHD-SM-P24'!$A$2)</f>
        <v>2</v>
      </c>
      <c r="S18" s="9">
        <f>SUMIFS(亿数通产品表现!$W:$W,亿数通产品表现!$A:$A,'WHD-SM-P24'!S1,亿数通产品表现!$D:$D,'WHD-SM-P24'!$A$2)</f>
        <v>5</v>
      </c>
      <c r="T18" s="9">
        <f>SUMIFS(亿数通产品表现!$W:$W,亿数通产品表现!$A:$A,'WHD-SM-P24'!T1,亿数通产品表现!$D:$D,'WHD-SM-P24'!$A$2)</f>
        <v>0</v>
      </c>
      <c r="U18" s="9">
        <f>SUMIFS(亿数通产品表现!$W:$W,亿数通产品表现!$A:$A,'WHD-SM-P24'!U1,亿数通产品表现!$D:$D,'WHD-SM-P24'!$A$2)</f>
        <v>0</v>
      </c>
      <c r="V18" s="9">
        <f>SUMIFS(亿数通产品表现!$W:$W,亿数通产品表现!$A:$A,'WHD-SM-P24'!V1,亿数通产品表现!$D:$D,'WHD-SM-P24'!$A$2)</f>
        <v>0</v>
      </c>
      <c r="W18" s="9">
        <f>SUMIFS(亿数通产品表现!$W:$W,亿数通产品表现!$A:$A,'WHD-SM-P24'!W1,亿数通产品表现!$D:$D,'WHD-SM-P24'!$A$2)</f>
        <v>0</v>
      </c>
      <c r="X18" s="9">
        <f>SUMIFS(亿数通产品表现!$W:$W,亿数通产品表现!$A:$A,'WHD-SM-P24'!X1,亿数通产品表现!$D:$D,'WHD-SM-P24'!$A$2)</f>
        <v>0</v>
      </c>
      <c r="Y18" s="9">
        <f>SUMIFS(亿数通产品表现!$W:$W,亿数通产品表现!$A:$A,'WHD-SM-P24'!Y1,亿数通产品表现!$D:$D,'WHD-SM-P24'!$A$2)</f>
        <v>0</v>
      </c>
      <c r="Z18" s="9">
        <f>SUMIFS(亿数通产品表现!$W:$W,亿数通产品表现!$A:$A,'WHD-SM-P24'!Z1,亿数通产品表现!$D:$D,'WHD-SM-P24'!$A$2)</f>
        <v>0</v>
      </c>
      <c r="AA18" s="9">
        <f>SUMIFS(亿数通产品表现!$W:$W,亿数通产品表现!$A:$A,'WHD-SM-P24'!AA1,亿数通产品表现!$D:$D,'WHD-SM-P24'!$A$2)</f>
        <v>0</v>
      </c>
      <c r="AB18" s="9">
        <f>SUMIFS(亿数通产品表现!$W:$W,亿数通产品表现!$A:$A,'WHD-SM-P24'!AB1,亿数通产品表现!$D:$D,'WHD-SM-P24'!$A$2)</f>
        <v>0</v>
      </c>
      <c r="AC18" s="9">
        <f>SUMIFS(亿数通产品表现!$W:$W,亿数通产品表现!$A:$A,'WHD-SM-P24'!AC1,亿数通产品表现!$D:$D,'WHD-SM-P24'!$A$2)</f>
        <v>0</v>
      </c>
      <c r="AD18" s="9">
        <f>SUMIFS(亿数通产品表现!$W:$W,亿数通产品表现!$A:$A,'WHD-SM-P24'!AD1,亿数通产品表现!$D:$D,'WHD-SM-P24'!$A$2)</f>
        <v>0</v>
      </c>
      <c r="AE18" s="9">
        <f>SUMIFS(亿数通产品表现!$W:$W,亿数通产品表现!$A:$A,'WHD-SM-P24'!AE1,亿数通产品表现!$D:$D,'WHD-SM-P24'!$A$2)</f>
        <v>0</v>
      </c>
      <c r="AF18" s="9">
        <f>SUMIFS(亿数通产品表现!$W:$W,亿数通产品表现!$A:$A,'WHD-SM-P24'!AF1,亿数通产品表现!$D:$D,'WHD-SM-P24'!$A$2)</f>
        <v>0</v>
      </c>
      <c r="AG18" s="9">
        <f>SUMIFS(亿数通产品表现!$W:$W,亿数通产品表现!$A:$A,'WHD-SM-P24'!AG1,亿数通产品表现!$D:$D,'WHD-SM-P24'!$A$2)</f>
        <v>0</v>
      </c>
      <c r="AH18" s="9">
        <f>SUMIFS(亿数通产品表现!$W:$W,亿数通产品表现!$A:$A,'WHD-SM-P24'!AH1,亿数通产品表现!$D:$D,'WHD-SM-P24'!$A$2)</f>
        <v>0</v>
      </c>
    </row>
    <row r="19" ht="19" customHeight="1" spans="1:34" x14ac:dyDescent="0.25">
      <c r="A19" s="32"/>
      <c r="B19" s="33" t="s">
        <v>34</v>
      </c>
      <c r="C19" s="34">
        <f>C18/C17</f>
        <v>0.004848008385744235</v>
      </c>
      <c r="D19" s="34">
        <f>D18/D17</f>
        <v>0.002215452783162559</v>
      </c>
      <c r="E19" s="35">
        <f>SUMIFS(亿数通产品表现!$X:$X,亿数通产品表现!$A:$A,'WHD-SM-P24'!E1,亿数通产品表现!$D:$D,'WHD-SM-P24'!$A$2)</f>
        <v>0</v>
      </c>
      <c r="F19" s="35">
        <f>SUMIFS(亿数通产品表现!$X:$X,亿数通产品表现!$A:$A,'WHD-SM-P24'!F1,亿数通产品表现!$D:$D,'WHD-SM-P24'!$A$2)</f>
        <v>0</v>
      </c>
      <c r="G19" s="35">
        <f>SUMIFS(亿数通产品表现!$X:$X,亿数通产品表现!$A:$A,'WHD-SM-P24'!G1,亿数通产品表现!$D:$D,'WHD-SM-P24'!$A$2)</f>
        <v>0</v>
      </c>
      <c r="H19" s="35">
        <f>SUMIFS(亿数通产品表现!$X:$X,亿数通产品表现!$A:$A,'WHD-SM-P24'!H1,亿数通产品表现!$D:$D,'WHD-SM-P24'!$A$2)</f>
        <v>0</v>
      </c>
      <c r="I19" s="35">
        <f>SUMIFS(亿数通产品表现!$X:$X,亿数通产品表现!$A:$A,'WHD-SM-P24'!I1,亿数通产品表现!$D:$D,'WHD-SM-P24'!$A$2)</f>
        <v>0</v>
      </c>
      <c r="J19" s="35">
        <f>SUMIFS(亿数通产品表现!$X:$X,亿数通产品表现!$A:$A,'WHD-SM-P24'!J1,亿数通产品表现!$D:$D,'WHD-SM-P24'!$A$2)</f>
        <v>0</v>
      </c>
      <c r="K19" s="35">
        <f>SUMIFS(亿数通产品表现!$X:$X,亿数通产品表现!$A:$A,'WHD-SM-P24'!K1,亿数通产品表现!$D:$D,'WHD-SM-P24'!$A$2)</f>
        <v>0</v>
      </c>
      <c r="L19" s="35">
        <f>SUMIFS(亿数通产品表现!$X:$X,亿数通产品表现!$A:$A,'WHD-SM-P24'!L1,亿数通产品表现!$D:$D,'WHD-SM-P24'!$A$2)</f>
        <v>0</v>
      </c>
      <c r="M19" s="35">
        <f>SUMIFS(亿数通产品表现!$X:$X,亿数通产品表现!$A:$A,'WHD-SM-P24'!M1,亿数通产品表现!$D:$D,'WHD-SM-P24'!$A$2)</f>
        <v>0</v>
      </c>
      <c r="N19" s="35">
        <f>SUMIFS(亿数通产品表现!$X:$X,亿数通产品表现!$A:$A,'WHD-SM-P24'!N1,亿数通产品表现!$D:$D,'WHD-SM-P24'!$A$2)</f>
        <v>0</v>
      </c>
      <c r="O19" s="35">
        <f>SUMIFS(亿数通产品表现!$X:$X,亿数通产品表现!$A:$A,'WHD-SM-P24'!O1,亿数通产品表现!$D:$D,'WHD-SM-P24'!$A$2)</f>
        <v>0</v>
      </c>
      <c r="P19" s="35">
        <f>SUMIFS(亿数通产品表现!$X:$X,亿数通产品表现!$A:$A,'WHD-SM-P24'!P1,亿数通产品表现!$D:$D,'WHD-SM-P24'!$A$2)</f>
        <v>0</v>
      </c>
      <c r="Q19" s="35">
        <f>SUMIFS(亿数通产品表现!$X:$X,亿数通产品表现!$A:$A,'WHD-SM-P24'!Q1,亿数通产品表现!$D:$D,'WHD-SM-P24'!$A$2)</f>
        <v>0</v>
      </c>
      <c r="R19" s="35">
        <f>SUMIFS(亿数通产品表现!$X:$X,亿数通产品表现!$A:$A,'WHD-SM-P24'!R1,亿数通产品表现!$D:$D,'WHD-SM-P24'!$A$2)</f>
        <v>0</v>
      </c>
      <c r="S19" s="35">
        <f>SUMIFS(亿数通产品表现!$X:$X,亿数通产品表现!$A:$A,'WHD-SM-P24'!S1,亿数通产品表现!$D:$D,'WHD-SM-P24'!$A$2)</f>
        <v>0</v>
      </c>
      <c r="T19" s="35">
        <f>SUMIFS(亿数通产品表现!$X:$X,亿数通产品表现!$A:$A,'WHD-SM-P24'!T1,亿数通产品表现!$D:$D,'WHD-SM-P24'!$A$2)</f>
        <v>0</v>
      </c>
      <c r="U19" s="35">
        <f>SUMIFS(亿数通产品表现!$X:$X,亿数通产品表现!$A:$A,'WHD-SM-P24'!U1,亿数通产品表现!$D:$D,'WHD-SM-P24'!$A$2)</f>
        <v>0</v>
      </c>
      <c r="V19" s="35">
        <f>SUMIFS(亿数通产品表现!$X:$X,亿数通产品表现!$A:$A,'WHD-SM-P24'!V1,亿数通产品表现!$D:$D,'WHD-SM-P24'!$A$2)</f>
        <v>0</v>
      </c>
      <c r="W19" s="35">
        <f>SUMIFS(亿数通产品表现!$X:$X,亿数通产品表现!$A:$A,'WHD-SM-P24'!W1,亿数通产品表现!$D:$D,'WHD-SM-P24'!$A$2)</f>
        <v>0</v>
      </c>
      <c r="X19" s="35">
        <f>SUMIFS(亿数通产品表现!$X:$X,亿数通产品表现!$A:$A,'WHD-SM-P24'!X1,亿数通产品表现!$D:$D,'WHD-SM-P24'!$A$2)</f>
        <v>0</v>
      </c>
      <c r="Y19" s="35">
        <f>SUMIFS(亿数通产品表现!$X:$X,亿数通产品表现!$A:$A,'WHD-SM-P24'!Y1,亿数通产品表现!$D:$D,'WHD-SM-P24'!$A$2)</f>
        <v>0</v>
      </c>
      <c r="Z19" s="35">
        <f>SUMIFS(亿数通产品表现!$X:$X,亿数通产品表现!$A:$A,'WHD-SM-P24'!Z1,亿数通产品表现!$D:$D,'WHD-SM-P24'!$A$2)</f>
        <v>0</v>
      </c>
      <c r="AA19" s="35">
        <f>SUMIFS(亿数通产品表现!$X:$X,亿数通产品表现!$A:$A,'WHD-SM-P24'!AA1,亿数通产品表现!$D:$D,'WHD-SM-P24'!$A$2)</f>
        <v>0</v>
      </c>
      <c r="AB19" s="35">
        <f>SUMIFS(亿数通产品表现!$X:$X,亿数通产品表现!$A:$A,'WHD-SM-P24'!AB1,亿数通产品表现!$D:$D,'WHD-SM-P24'!$A$2)</f>
        <v>0</v>
      </c>
      <c r="AC19" s="35">
        <f>SUMIFS(亿数通产品表现!$X:$X,亿数通产品表现!$A:$A,'WHD-SM-P24'!AC1,亿数通产品表现!$D:$D,'WHD-SM-P24'!$A$2)</f>
        <v>0</v>
      </c>
      <c r="AD19" s="35">
        <f>SUMIFS(亿数通产品表现!$X:$X,亿数通产品表现!$A:$A,'WHD-SM-P24'!AD1,亿数通产品表现!$D:$D,'WHD-SM-P24'!$A$2)</f>
        <v>0</v>
      </c>
      <c r="AE19" s="35">
        <f>SUMIFS(亿数通产品表现!$X:$X,亿数通产品表现!$A:$A,'WHD-SM-P24'!AE1,亿数通产品表现!$D:$D,'WHD-SM-P24'!$A$2)</f>
        <v>0</v>
      </c>
      <c r="AF19" s="35">
        <f>SUMIFS(亿数通产品表现!$X:$X,亿数通产品表现!$A:$A,'WHD-SM-P24'!AF1,亿数通产品表现!$D:$D,'WHD-SM-P24'!$A$2)</f>
        <v>0</v>
      </c>
      <c r="AG19" s="35">
        <f>SUMIFS(亿数通产品表现!$X:$X,亿数通产品表现!$A:$A,'WHD-SM-P24'!AG1,亿数通产品表现!$D:$D,'WHD-SM-P24'!$A$2)</f>
        <v>0</v>
      </c>
      <c r="AH19" s="35">
        <f>SUMIFS(亿数通产品表现!$X:$X,亿数通产品表现!$A:$A,'WHD-SM-P24'!AH1,亿数通产品表现!$D:$D,'WHD-SM-P24'!$A$2)</f>
        <v>0</v>
      </c>
    </row>
    <row r="20" ht="63" customHeight="1" spans="1:34" x14ac:dyDescent="0.25">
      <c r="A20" s="32"/>
      <c r="B20" s="36" t="s">
        <v>35</v>
      </c>
      <c r="C20" s="37">
        <f>(C7-C11)/C18</f>
        <v>0.02702702702702703</v>
      </c>
      <c r="D20" s="37">
        <f>(D7-D11)/D18</f>
        <v>0</v>
      </c>
      <c r="E20" s="37">
        <f t="shared" ref="E20:AH20" si="5">(E7-E11)/E18</f>
        <v>0</v>
      </c>
      <c r="F20" s="37">
        <f t="shared" si="5"/>
        <v>0</v>
      </c>
      <c r="G20" s="37">
        <f t="shared" si="5"/>
        <v>0</v>
      </c>
      <c r="H20" s="37">
        <f t="shared" si="5"/>
        <v>0</v>
      </c>
      <c r="I20" s="37">
        <f t="shared" si="5"/>
        <v>0</v>
      </c>
      <c r="J20" s="37">
        <f t="shared" si="5"/>
        <v>0</v>
      </c>
      <c r="K20" s="37">
        <f t="shared" si="5"/>
        <v>0</v>
      </c>
      <c r="L20" s="37">
        <f t="shared" si="5"/>
        <v>0</v>
      </c>
      <c r="M20" s="37">
        <f t="shared" si="5"/>
        <v>0</v>
      </c>
      <c r="N20" s="37">
        <f t="shared" si="5"/>
        <v>0</v>
      </c>
      <c r="O20" s="37">
        <f t="shared" si="5"/>
        <v>0.14285714285714285</v>
      </c>
      <c r="P20" s="37">
        <f t="shared" si="5"/>
        <v>0</v>
      </c>
      <c r="Q20" s="37">
        <f t="shared" si="5"/>
        <v>0</v>
      </c>
      <c r="R20" s="37">
        <f t="shared" si="5"/>
        <v>0</v>
      </c>
      <c r="S20" s="37">
        <f t="shared" si="5"/>
        <v>0</v>
      </c>
      <c r="T20" s="37" t="e">
        <f t="shared" si="5"/>
        <v>#DIV/0!</v>
      </c>
      <c r="U20" s="37" t="e">
        <f t="shared" si="5"/>
        <v>#DIV/0!</v>
      </c>
      <c r="V20" s="37" t="e">
        <f t="shared" si="5"/>
        <v>#DIV/0!</v>
      </c>
      <c r="W20" s="37" t="e">
        <f t="shared" si="5"/>
        <v>#DIV/0!</v>
      </c>
      <c r="X20" s="37" t="e">
        <f t="shared" si="5"/>
        <v>#DIV/0!</v>
      </c>
      <c r="Y20" s="37" t="e">
        <f t="shared" si="5"/>
        <v>#DIV/0!</v>
      </c>
      <c r="Z20" s="37" t="e">
        <f t="shared" si="5"/>
        <v>#DIV/0!</v>
      </c>
      <c r="AA20" s="37" t="e">
        <f t="shared" si="5"/>
        <v>#DIV/0!</v>
      </c>
      <c r="AB20" s="37" t="e">
        <f t="shared" si="5"/>
        <v>#DIV/0!</v>
      </c>
      <c r="AC20" s="37" t="e">
        <f t="shared" si="5"/>
        <v>#DIV/0!</v>
      </c>
      <c r="AD20" s="37" t="e">
        <f t="shared" si="5"/>
        <v>#DIV/0!</v>
      </c>
      <c r="AE20" s="37" t="e">
        <f t="shared" si="5"/>
        <v>#DIV/0!</v>
      </c>
      <c r="AF20" s="37" t="e">
        <f t="shared" si="5"/>
        <v>#DIV/0!</v>
      </c>
      <c r="AG20" s="37" t="e">
        <f t="shared" si="5"/>
        <v>#DIV/0!</v>
      </c>
      <c r="AH20" s="37" t="e">
        <f t="shared" si="5"/>
        <v>#DIV/0!</v>
      </c>
    </row>
    <row r="21" ht="17" customHeight="1" spans="1:34" x14ac:dyDescent="0.25">
      <c r="A21" s="32"/>
      <c r="B21" s="38" t="s">
        <v>36</v>
      </c>
      <c r="C21" s="22">
        <f>C25/C29</f>
        <v>0.09657537917358915</v>
      </c>
      <c r="D21" s="22" t="e">
        <f>D25/D29</f>
        <v>#DIV/0!</v>
      </c>
      <c r="E21" s="9">
        <f>SUMIFS(亿数通产品表现!$S:$S,亿数通产品表现!$A:$A,'WHD-SM-P24'!E1,亿数通产品表现!$D:$D,'WHD-SM-P24'!$A$2)</f>
        <v>0</v>
      </c>
      <c r="F21" s="9">
        <f>SUMIFS(亿数通产品表现!$S:$S,亿数通产品表现!$A:$A,'WHD-SM-P24'!F1,亿数通产品表现!$D:$D,'WHD-SM-P24'!$A$2)</f>
        <v>0</v>
      </c>
      <c r="G21" s="9">
        <f>SUMIFS(亿数通产品表现!$S:$S,亿数通产品表现!$A:$A,'WHD-SM-P24'!G1,亿数通产品表现!$D:$D,'WHD-SM-P24'!$A$2)</f>
        <v>0</v>
      </c>
      <c r="H21" s="9">
        <f>SUMIFS(亿数通产品表现!$S:$S,亿数通产品表现!$A:$A,'WHD-SM-P24'!H1,亿数通产品表现!$D:$D,'WHD-SM-P24'!$A$2)</f>
        <v>0</v>
      </c>
      <c r="I21" s="9">
        <f>SUMIFS(亿数通产品表现!$S:$S,亿数通产品表现!$A:$A,'WHD-SM-P24'!I1,亿数通产品表现!$D:$D,'WHD-SM-P24'!$A$2)</f>
        <v>0</v>
      </c>
      <c r="J21" s="9">
        <f>SUMIFS(亿数通产品表现!$S:$S,亿数通产品表现!$A:$A,'WHD-SM-P24'!J1,亿数通产品表现!$D:$D,'WHD-SM-P24'!$A$2)</f>
        <v>0</v>
      </c>
      <c r="K21" s="9">
        <f>SUMIFS(亿数通产品表现!$S:$S,亿数通产品表现!$A:$A,'WHD-SM-P24'!K1,亿数通产品表现!$D:$D,'WHD-SM-P24'!$A$2)</f>
        <v>0</v>
      </c>
      <c r="L21" s="9">
        <f>SUMIFS(亿数通产品表现!$S:$S,亿数通产品表现!$A:$A,'WHD-SM-P24'!L1,亿数通产品表现!$D:$D,'WHD-SM-P24'!$A$2)</f>
        <v>0</v>
      </c>
      <c r="M21" s="9">
        <f>SUMIFS(亿数通产品表现!$S:$S,亿数通产品表现!$A:$A,'WHD-SM-P24'!M1,亿数通产品表现!$D:$D,'WHD-SM-P24'!$A$2)</f>
        <v>0</v>
      </c>
      <c r="N21" s="9">
        <f>SUMIFS(亿数通产品表现!$S:$S,亿数通产品表现!$A:$A,'WHD-SM-P24'!N1,亿数通产品表现!$D:$D,'WHD-SM-P24'!$A$2)</f>
        <v>0</v>
      </c>
      <c r="O21" s="9">
        <f>SUMIFS(亿数通产品表现!$S:$S,亿数通产品表现!$A:$A,'WHD-SM-P24'!O1,亿数通产品表现!$D:$D,'WHD-SM-P24'!$A$2)</f>
        <v>0</v>
      </c>
      <c r="P21" s="9">
        <f>SUMIFS(亿数通产品表现!$S:$S,亿数通产品表现!$A:$A,'WHD-SM-P24'!P1,亿数通产品表现!$D:$D,'WHD-SM-P24'!$A$2)</f>
        <v>0</v>
      </c>
      <c r="Q21" s="9">
        <f>SUMIFS(亿数通产品表现!$S:$S,亿数通产品表现!$A:$A,'WHD-SM-P24'!Q1,亿数通产品表现!$D:$D,'WHD-SM-P24'!$A$2)</f>
        <v>0</v>
      </c>
      <c r="R21" s="9">
        <f>SUMIFS(亿数通产品表现!$S:$S,亿数通产品表现!$A:$A,'WHD-SM-P24'!R1,亿数通产品表现!$D:$D,'WHD-SM-P24'!$A$2)</f>
        <v>0</v>
      </c>
      <c r="S21" s="9">
        <f>SUMIFS(亿数通产品表现!$S:$S,亿数通产品表现!$A:$A,'WHD-SM-P24'!S1,亿数通产品表现!$D:$D,'WHD-SM-P24'!$A$2)</f>
        <v>0</v>
      </c>
      <c r="T21" s="9">
        <f>SUMIFS(亿数通产品表现!$S:$S,亿数通产品表现!$A:$A,'WHD-SM-P24'!T1,亿数通产品表现!$D:$D,'WHD-SM-P24'!$A$2)</f>
        <v>0</v>
      </c>
      <c r="U21" s="9">
        <f>SUMIFS(亿数通产品表现!$S:$S,亿数通产品表现!$A:$A,'WHD-SM-P24'!U1,亿数通产品表现!$D:$D,'WHD-SM-P24'!$A$2)</f>
        <v>0</v>
      </c>
      <c r="V21" s="9">
        <f>SUMIFS(亿数通产品表现!$S:$S,亿数通产品表现!$A:$A,'WHD-SM-P24'!V1,亿数通产品表现!$D:$D,'WHD-SM-P24'!$A$2)</f>
        <v>0</v>
      </c>
      <c r="W21" s="9">
        <f>SUMIFS(亿数通产品表现!$S:$S,亿数通产品表现!$A:$A,'WHD-SM-P24'!W1,亿数通产品表现!$D:$D,'WHD-SM-P24'!$A$2)</f>
        <v>0</v>
      </c>
      <c r="X21" s="9">
        <f>SUMIFS(亿数通产品表现!$S:$S,亿数通产品表现!$A:$A,'WHD-SM-P24'!X1,亿数通产品表现!$D:$D,'WHD-SM-P24'!$A$2)</f>
        <v>0</v>
      </c>
      <c r="Y21" s="9">
        <f>SUMIFS(亿数通产品表现!$S:$S,亿数通产品表现!$A:$A,'WHD-SM-P24'!Y1,亿数通产品表现!$D:$D,'WHD-SM-P24'!$A$2)</f>
        <v>0</v>
      </c>
      <c r="Z21" s="9">
        <f>SUMIFS(亿数通产品表现!$S:$S,亿数通产品表现!$A:$A,'WHD-SM-P24'!Z1,亿数通产品表现!$D:$D,'WHD-SM-P24'!$A$2)</f>
        <v>0</v>
      </c>
      <c r="AA21" s="9">
        <f>SUMIFS(亿数通产品表现!$S:$S,亿数通产品表现!$A:$A,'WHD-SM-P24'!AA1,亿数通产品表现!$D:$D,'WHD-SM-P24'!$A$2)</f>
        <v>0</v>
      </c>
      <c r="AB21" s="9">
        <f>SUMIFS(亿数通产品表现!$S:$S,亿数通产品表现!$A:$A,'WHD-SM-P24'!AB1,亿数通产品表现!$D:$D,'WHD-SM-P24'!$A$2)</f>
        <v>0</v>
      </c>
      <c r="AC21" s="9">
        <f>SUMIFS(亿数通产品表现!$S:$S,亿数通产品表现!$A:$A,'WHD-SM-P24'!AC1,亿数通产品表现!$D:$D,'WHD-SM-P24'!$A$2)</f>
        <v>0</v>
      </c>
      <c r="AD21" s="9">
        <f>SUMIFS(亿数通产品表现!$S:$S,亿数通产品表现!$A:$A,'WHD-SM-P24'!AD1,亿数通产品表现!$D:$D,'WHD-SM-P24'!$A$2)</f>
        <v>0</v>
      </c>
      <c r="AE21" s="9">
        <f>SUMIFS(亿数通产品表现!$S:$S,亿数通产品表现!$A:$A,'WHD-SM-P24'!AE1,亿数通产品表现!$D:$D,'WHD-SM-P24'!$A$2)</f>
        <v>0</v>
      </c>
      <c r="AF21" s="9">
        <f>SUMIFS(亿数通产品表现!$S:$S,亿数通产品表现!$A:$A,'WHD-SM-P24'!AF1,亿数通产品表现!$D:$D,'WHD-SM-P24'!$A$2)</f>
        <v>0</v>
      </c>
      <c r="AG21" s="9">
        <f>SUMIFS(亿数通产品表现!$S:$S,亿数通产品表现!$A:$A,'WHD-SM-P24'!AG1,亿数通产品表现!$D:$D,'WHD-SM-P24'!$A$2)</f>
        <v>0</v>
      </c>
      <c r="AH21" s="9">
        <f>SUMIFS(亿数通产品表现!$S:$S,亿数通产品表现!$A:$A,'WHD-SM-P24'!AH1,亿数通产品表现!$D:$D,'WHD-SM-P24'!$A$2)</f>
        <v>0</v>
      </c>
    </row>
    <row r="22" ht="68" customHeight="1" spans="1:34" x14ac:dyDescent="0.25">
      <c r="A22" s="32"/>
      <c r="B22" s="39" t="s">
        <v>37</v>
      </c>
      <c r="C22" s="22">
        <f>C25/C4</f>
        <v>0.01931507583471783</v>
      </c>
      <c r="D22" s="22">
        <f>D25/D4</f>
        <v>0.015408114046840666</v>
      </c>
      <c r="E22" s="9">
        <f>SUMIFS(亿数通产品表现!$T:$T,亿数通产品表现!$A:$A,'WHD-SM-P24'!E1,亿数通产品表现!$D:$D,'WHD-SM-P24'!$A$2)</f>
        <v>0</v>
      </c>
      <c r="F22" s="9">
        <f>SUMIFS(亿数通产品表现!$T:$T,亿数通产品表现!$A:$A,'WHD-SM-P24'!F1,亿数通产品表现!$D:$D,'WHD-SM-P24'!$A$2)</f>
        <v>0</v>
      </c>
      <c r="G22" s="9">
        <f>SUMIFS(亿数通产品表现!$T:$T,亿数通产品表现!$A:$A,'WHD-SM-P24'!G1,亿数通产品表现!$D:$D,'WHD-SM-P24'!$A$2)</f>
        <v>0</v>
      </c>
      <c r="H22" s="9">
        <f>SUMIFS(亿数通产品表现!$T:$T,亿数通产品表现!$A:$A,'WHD-SM-P24'!H1,亿数通产品表现!$D:$D,'WHD-SM-P24'!$A$2)</f>
        <v>0</v>
      </c>
      <c r="I22" s="9">
        <f>SUMIFS(亿数通产品表现!$T:$T,亿数通产品表现!$A:$A,'WHD-SM-P24'!I1,亿数通产品表现!$D:$D,'WHD-SM-P24'!$A$2)</f>
        <v>0</v>
      </c>
      <c r="J22" s="9">
        <f>SUMIFS(亿数通产品表现!$T:$T,亿数通产品表现!$A:$A,'WHD-SM-P24'!J1,亿数通产品表现!$D:$D,'WHD-SM-P24'!$A$2)</f>
        <v>0</v>
      </c>
      <c r="K22" s="9">
        <f>SUMIFS(亿数通产品表现!$T:$T,亿数通产品表现!$A:$A,'WHD-SM-P24'!K1,亿数通产品表现!$D:$D,'WHD-SM-P24'!$A$2)</f>
        <v>0</v>
      </c>
      <c r="L22" s="9">
        <f>SUMIFS(亿数通产品表现!$T:$T,亿数通产品表现!$A:$A,'WHD-SM-P24'!L1,亿数通产品表现!$D:$D,'WHD-SM-P24'!$A$2)</f>
        <v>0</v>
      </c>
      <c r="M22" s="9">
        <f>SUMIFS(亿数通产品表现!$T:$T,亿数通产品表现!$A:$A,'WHD-SM-P24'!M1,亿数通产品表现!$D:$D,'WHD-SM-P24'!$A$2)</f>
        <v>0</v>
      </c>
      <c r="N22" s="9">
        <f>SUMIFS(亿数通产品表现!$T:$T,亿数通产品表现!$A:$A,'WHD-SM-P24'!N1,亿数通产品表现!$D:$D,'WHD-SM-P24'!$A$2)</f>
        <v>0</v>
      </c>
      <c r="O22" s="9">
        <f>SUMIFS(亿数通产品表现!$T:$T,亿数通产品表现!$A:$A,'WHD-SM-P24'!O1,亿数通产品表现!$D:$D,'WHD-SM-P24'!$A$2)</f>
        <v>0</v>
      </c>
      <c r="P22" s="9">
        <f>SUMIFS(亿数通产品表现!$T:$T,亿数通产品表现!$A:$A,'WHD-SM-P24'!P1,亿数通产品表现!$D:$D,'WHD-SM-P24'!$A$2)</f>
        <v>0</v>
      </c>
      <c r="Q22" s="9">
        <f>SUMIFS(亿数通产品表现!$T:$T,亿数通产品表现!$A:$A,'WHD-SM-P24'!Q1,亿数通产品表现!$D:$D,'WHD-SM-P24'!$A$2)</f>
        <v>0</v>
      </c>
      <c r="R22" s="9">
        <f>SUMIFS(亿数通产品表现!$T:$T,亿数通产品表现!$A:$A,'WHD-SM-P24'!R1,亿数通产品表现!$D:$D,'WHD-SM-P24'!$A$2)</f>
        <v>0</v>
      </c>
      <c r="S22" s="9">
        <f>SUMIFS(亿数通产品表现!$T:$T,亿数通产品表现!$A:$A,'WHD-SM-P24'!S1,亿数通产品表现!$D:$D,'WHD-SM-P24'!$A$2)</f>
        <v>0</v>
      </c>
      <c r="T22" s="9">
        <f>SUMIFS(亿数通产品表现!$T:$T,亿数通产品表现!$A:$A,'WHD-SM-P24'!T1,亿数通产品表现!$D:$D,'WHD-SM-P24'!$A$2)</f>
        <v>0</v>
      </c>
      <c r="U22" s="9">
        <f>SUMIFS(亿数通产品表现!$T:$T,亿数通产品表现!$A:$A,'WHD-SM-P24'!U1,亿数通产品表现!$D:$D,'WHD-SM-P24'!$A$2)</f>
        <v>0</v>
      </c>
      <c r="V22" s="9">
        <f>SUMIFS(亿数通产品表现!$T:$T,亿数通产品表现!$A:$A,'WHD-SM-P24'!V1,亿数通产品表现!$D:$D,'WHD-SM-P24'!$A$2)</f>
        <v>0</v>
      </c>
      <c r="W22" s="9">
        <f>SUMIFS(亿数通产品表现!$T:$T,亿数通产品表现!$A:$A,'WHD-SM-P24'!W1,亿数通产品表现!$D:$D,'WHD-SM-P24'!$A$2)</f>
        <v>0</v>
      </c>
      <c r="X22" s="9">
        <f>SUMIFS(亿数通产品表现!$T:$T,亿数通产品表现!$A:$A,'WHD-SM-P24'!X1,亿数通产品表现!$D:$D,'WHD-SM-P24'!$A$2)</f>
        <v>0</v>
      </c>
      <c r="Y22" s="9">
        <f>SUMIFS(亿数通产品表现!$T:$T,亿数通产品表现!$A:$A,'WHD-SM-P24'!Y1,亿数通产品表现!$D:$D,'WHD-SM-P24'!$A$2)</f>
        <v>0</v>
      </c>
      <c r="Z22" s="9">
        <f>SUMIFS(亿数通产品表现!$T:$T,亿数通产品表现!$A:$A,'WHD-SM-P24'!Z1,亿数通产品表现!$D:$D,'WHD-SM-P24'!$A$2)</f>
        <v>0</v>
      </c>
      <c r="AA22" s="9">
        <f>SUMIFS(亿数通产品表现!$T:$T,亿数通产品表现!$A:$A,'WHD-SM-P24'!AA1,亿数通产品表现!$D:$D,'WHD-SM-P24'!$A$2)</f>
        <v>0</v>
      </c>
      <c r="AB22" s="9">
        <f>SUMIFS(亿数通产品表现!$T:$T,亿数通产品表现!$A:$A,'WHD-SM-P24'!AB1,亿数通产品表现!$D:$D,'WHD-SM-P24'!$A$2)</f>
        <v>0</v>
      </c>
      <c r="AC22" s="9">
        <f>SUMIFS(亿数通产品表现!$T:$T,亿数通产品表现!$A:$A,'WHD-SM-P24'!AC1,亿数通产品表现!$D:$D,'WHD-SM-P24'!$A$2)</f>
        <v>0</v>
      </c>
      <c r="AD22" s="9">
        <f>SUMIFS(亿数通产品表现!$T:$T,亿数通产品表现!$A:$A,'WHD-SM-P24'!AD1,亿数通产品表现!$D:$D,'WHD-SM-P24'!$A$2)</f>
        <v>0</v>
      </c>
      <c r="AE22" s="9">
        <f>SUMIFS(亿数通产品表现!$T:$T,亿数通产品表现!$A:$A,'WHD-SM-P24'!AE1,亿数通产品表现!$D:$D,'WHD-SM-P24'!$A$2)</f>
        <v>0</v>
      </c>
      <c r="AF22" s="9">
        <f>SUMIFS(亿数通产品表现!$T:$T,亿数通产品表现!$A:$A,'WHD-SM-P24'!AF1,亿数通产品表现!$D:$D,'WHD-SM-P24'!$A$2)</f>
        <v>0</v>
      </c>
      <c r="AG22" s="9">
        <f>SUMIFS(亿数通产品表现!$T:$T,亿数通产品表现!$A:$A,'WHD-SM-P24'!AG1,亿数通产品表现!$D:$D,'WHD-SM-P24'!$A$2)</f>
        <v>0</v>
      </c>
      <c r="AH22" s="9">
        <f>SUMIFS(亿数通产品表现!$T:$T,亿数通产品表现!$A:$A,'WHD-SM-P24'!AH1,亿数通产品表现!$D:$D,'WHD-SM-P24'!$A$2)</f>
        <v>0</v>
      </c>
    </row>
    <row r="23" ht="52" customHeight="1" spans="1:34" x14ac:dyDescent="0.25">
      <c r="A23" s="32"/>
      <c r="B23" s="39" t="s">
        <v>38</v>
      </c>
      <c r="C23" s="22">
        <f>C29/C5</f>
        <v>0.19999999999999998</v>
      </c>
      <c r="D23" s="22">
        <f>D29/D5</f>
        <v>0</v>
      </c>
      <c r="E23" s="9">
        <f>SUMIFS(亿数通产品表现!$U:$U,亿数通产品表现!$A:$A,'WHD-SM-P24'!E1,亿数通产品表现!$D:$D,'WHD-SM-P24'!$A$2)</f>
        <v>0</v>
      </c>
      <c r="F23" s="9">
        <f>SUMIFS(亿数通产品表现!$U:$U,亿数通产品表现!$A:$A,'WHD-SM-P24'!F1,亿数通产品表现!$D:$D,'WHD-SM-P24'!$A$2)</f>
        <v>0</v>
      </c>
      <c r="G23" s="9">
        <f>SUMIFS(亿数通产品表现!$U:$U,亿数通产品表现!$A:$A,'WHD-SM-P24'!G1,亿数通产品表现!$D:$D,'WHD-SM-P24'!$A$2)</f>
        <v>0</v>
      </c>
      <c r="H23" s="9">
        <f>SUMIFS(亿数通产品表现!$U:$U,亿数通产品表现!$A:$A,'WHD-SM-P24'!H1,亿数通产品表现!$D:$D,'WHD-SM-P24'!$A$2)</f>
        <v>0</v>
      </c>
      <c r="I23" s="9">
        <f>SUMIFS(亿数通产品表现!$U:$U,亿数通产品表现!$A:$A,'WHD-SM-P24'!I1,亿数通产品表现!$D:$D,'WHD-SM-P24'!$A$2)</f>
        <v>0</v>
      </c>
      <c r="J23" s="9">
        <f>SUMIFS(亿数通产品表现!$U:$U,亿数通产品表现!$A:$A,'WHD-SM-P24'!J1,亿数通产品表现!$D:$D,'WHD-SM-P24'!$A$2)</f>
        <v>0</v>
      </c>
      <c r="K23" s="9">
        <f>SUMIFS(亿数通产品表现!$U:$U,亿数通产品表现!$A:$A,'WHD-SM-P24'!K1,亿数通产品表现!$D:$D,'WHD-SM-P24'!$A$2)</f>
        <v>0</v>
      </c>
      <c r="L23" s="9">
        <f>SUMIFS(亿数通产品表现!$U:$U,亿数通产品表现!$A:$A,'WHD-SM-P24'!L1,亿数通产品表现!$D:$D,'WHD-SM-P24'!$A$2)</f>
        <v>0</v>
      </c>
      <c r="M23" s="9">
        <f>SUMIFS(亿数通产品表现!$U:$U,亿数通产品表现!$A:$A,'WHD-SM-P24'!M1,亿数通产品表现!$D:$D,'WHD-SM-P24'!$A$2)</f>
        <v>0</v>
      </c>
      <c r="N23" s="9">
        <f>SUMIFS(亿数通产品表现!$U:$U,亿数通产品表现!$A:$A,'WHD-SM-P24'!N1,亿数通产品表现!$D:$D,'WHD-SM-P24'!$A$2)</f>
        <v>0</v>
      </c>
      <c r="O23" s="9">
        <f>SUMIFS(亿数通产品表现!$U:$U,亿数通产品表现!$A:$A,'WHD-SM-P24'!O1,亿数通产品表现!$D:$D,'WHD-SM-P24'!$A$2)</f>
        <v>0</v>
      </c>
      <c r="P23" s="9">
        <f>SUMIFS(亿数通产品表现!$U:$U,亿数通产品表现!$A:$A,'WHD-SM-P24'!P1,亿数通产品表现!$D:$D,'WHD-SM-P24'!$A$2)</f>
        <v>0</v>
      </c>
      <c r="Q23" s="9">
        <f>SUMIFS(亿数通产品表现!$U:$U,亿数通产品表现!$A:$A,'WHD-SM-P24'!Q1,亿数通产品表现!$D:$D,'WHD-SM-P24'!$A$2)</f>
        <v>0</v>
      </c>
      <c r="R23" s="9">
        <f>SUMIFS(亿数通产品表现!$U:$U,亿数通产品表现!$A:$A,'WHD-SM-P24'!R1,亿数通产品表现!$D:$D,'WHD-SM-P24'!$A$2)</f>
        <v>0</v>
      </c>
      <c r="S23" s="9">
        <f>SUMIFS(亿数通产品表现!$U:$U,亿数通产品表现!$A:$A,'WHD-SM-P24'!S1,亿数通产品表现!$D:$D,'WHD-SM-P24'!$A$2)</f>
        <v>0</v>
      </c>
      <c r="T23" s="9">
        <f>SUMIFS(亿数通产品表现!$U:$U,亿数通产品表现!$A:$A,'WHD-SM-P24'!T1,亿数通产品表现!$D:$D,'WHD-SM-P24'!$A$2)</f>
        <v>0</v>
      </c>
      <c r="U23" s="9">
        <f>SUMIFS(亿数通产品表现!$U:$U,亿数通产品表现!$A:$A,'WHD-SM-P24'!U1,亿数通产品表现!$D:$D,'WHD-SM-P24'!$A$2)</f>
        <v>0</v>
      </c>
      <c r="V23" s="9">
        <f>SUMIFS(亿数通产品表现!$U:$U,亿数通产品表现!$A:$A,'WHD-SM-P24'!V1,亿数通产品表现!$D:$D,'WHD-SM-P24'!$A$2)</f>
        <v>0</v>
      </c>
      <c r="W23" s="9">
        <f>SUMIFS(亿数通产品表现!$U:$U,亿数通产品表现!$A:$A,'WHD-SM-P24'!W1,亿数通产品表现!$D:$D,'WHD-SM-P24'!$A$2)</f>
        <v>0</v>
      </c>
      <c r="X23" s="9">
        <f>SUMIFS(亿数通产品表现!$U:$U,亿数通产品表现!$A:$A,'WHD-SM-P24'!X1,亿数通产品表现!$D:$D,'WHD-SM-P24'!$A$2)</f>
        <v>0</v>
      </c>
      <c r="Y23" s="9">
        <f>SUMIFS(亿数通产品表现!$U:$U,亿数通产品表现!$A:$A,'WHD-SM-P24'!Y1,亿数通产品表现!$D:$D,'WHD-SM-P24'!$A$2)</f>
        <v>0</v>
      </c>
      <c r="Z23" s="9">
        <f>SUMIFS(亿数通产品表现!$U:$U,亿数通产品表现!$A:$A,'WHD-SM-P24'!Z1,亿数通产品表现!$D:$D,'WHD-SM-P24'!$A$2)</f>
        <v>0</v>
      </c>
      <c r="AA23" s="9">
        <f>SUMIFS(亿数通产品表现!$U:$U,亿数通产品表现!$A:$A,'WHD-SM-P24'!AA1,亿数通产品表现!$D:$D,'WHD-SM-P24'!$A$2)</f>
        <v>0</v>
      </c>
      <c r="AB23" s="9">
        <f>SUMIFS(亿数通产品表现!$U:$U,亿数通产品表现!$A:$A,'WHD-SM-P24'!AB1,亿数通产品表现!$D:$D,'WHD-SM-P24'!$A$2)</f>
        <v>0</v>
      </c>
      <c r="AC23" s="9">
        <f>SUMIFS(亿数通产品表现!$U:$U,亿数通产品表现!$A:$A,'WHD-SM-P24'!AC1,亿数通产品表现!$D:$D,'WHD-SM-P24'!$A$2)</f>
        <v>0</v>
      </c>
      <c r="AD23" s="9">
        <f>SUMIFS(亿数通产品表现!$U:$U,亿数通产品表现!$A:$A,'WHD-SM-P24'!AD1,亿数通产品表现!$D:$D,'WHD-SM-P24'!$A$2)</f>
        <v>0</v>
      </c>
      <c r="AE23" s="9">
        <f>SUMIFS(亿数通产品表现!$U:$U,亿数通产品表现!$A:$A,'WHD-SM-P24'!AE1,亿数通产品表现!$D:$D,'WHD-SM-P24'!$A$2)</f>
        <v>0</v>
      </c>
      <c r="AF23" s="9">
        <f>SUMIFS(亿数通产品表现!$U:$U,亿数通产品表现!$A:$A,'WHD-SM-P24'!AF1,亿数通产品表现!$D:$D,'WHD-SM-P24'!$A$2)</f>
        <v>0</v>
      </c>
      <c r="AG23" s="9">
        <f>SUMIFS(亿数通产品表现!$U:$U,亿数通产品表现!$A:$A,'WHD-SM-P24'!AG1,亿数通产品表现!$D:$D,'WHD-SM-P24'!$A$2)</f>
        <v>0</v>
      </c>
      <c r="AH23" s="9">
        <f>SUMIFS(亿数通产品表现!$U:$U,亿数通产品表现!$A:$A,'WHD-SM-P24'!AH1,亿数通产品表现!$D:$D,'WHD-SM-P24'!$A$2)</f>
        <v>0</v>
      </c>
    </row>
    <row r="24" ht="38" customHeight="1" spans="1:34" x14ac:dyDescent="0.25">
      <c r="A24" s="32"/>
      <c r="B24" s="4" t="s">
        <v>39</v>
      </c>
      <c r="C24" s="40">
        <f>C25/C18</f>
        <v>0.974054054054054</v>
      </c>
      <c r="D24" s="40">
        <f>D25/D18</f>
        <v>1.4375</v>
      </c>
      <c r="E24" s="40">
        <f t="shared" ref="E24:AH24" si="6">E25/E18</f>
        <v>0.83</v>
      </c>
      <c r="F24" s="40">
        <f t="shared" si="6"/>
        <v>0.565</v>
      </c>
      <c r="G24" s="40">
        <f t="shared" si="6"/>
        <v>0.5666666666666667</v>
      </c>
      <c r="H24" s="40">
        <f t="shared" si="6"/>
        <v>0.8833333333333333</v>
      </c>
      <c r="I24" s="40">
        <f t="shared" si="6"/>
        <v>0.4275</v>
      </c>
      <c r="J24" s="40">
        <f t="shared" si="6"/>
        <v>0.9533333333333333</v>
      </c>
      <c r="K24" s="40">
        <f t="shared" si="6"/>
        <v>1.464</v>
      </c>
      <c r="L24" s="40">
        <f t="shared" si="6"/>
        <v>1.1725</v>
      </c>
      <c r="M24" s="40">
        <f t="shared" si="6"/>
        <v>1.0775</v>
      </c>
      <c r="N24" s="40">
        <f t="shared" si="6"/>
        <v>0.9857142857142858</v>
      </c>
      <c r="O24" s="40">
        <f t="shared" si="6"/>
        <v>0.7699999999999999</v>
      </c>
      <c r="P24" s="40">
        <f t="shared" si="6"/>
        <v>0.3666666666666667</v>
      </c>
      <c r="Q24" s="40">
        <f t="shared" si="6"/>
        <v>0.1</v>
      </c>
      <c r="R24" s="40">
        <f t="shared" si="6"/>
        <v>1.58</v>
      </c>
      <c r="S24" s="40">
        <f t="shared" si="6"/>
        <v>1.6480000000000001</v>
      </c>
      <c r="T24" s="40" t="e">
        <f t="shared" si="6"/>
        <v>#DIV/0!</v>
      </c>
      <c r="U24" s="40" t="e">
        <f t="shared" si="6"/>
        <v>#DIV/0!</v>
      </c>
      <c r="V24" s="40" t="e">
        <f t="shared" si="6"/>
        <v>#DIV/0!</v>
      </c>
      <c r="W24" s="40" t="e">
        <f t="shared" si="6"/>
        <v>#DIV/0!</v>
      </c>
      <c r="X24" s="40" t="e">
        <f t="shared" si="6"/>
        <v>#DIV/0!</v>
      </c>
      <c r="Y24" s="40" t="e">
        <f t="shared" si="6"/>
        <v>#DIV/0!</v>
      </c>
      <c r="Z24" s="40" t="e">
        <f t="shared" si="6"/>
        <v>#DIV/0!</v>
      </c>
      <c r="AA24" s="40" t="e">
        <f t="shared" si="6"/>
        <v>#DIV/0!</v>
      </c>
      <c r="AB24" s="40" t="e">
        <f t="shared" si="6"/>
        <v>#DIV/0!</v>
      </c>
      <c r="AC24" s="40" t="e">
        <f t="shared" si="6"/>
        <v>#DIV/0!</v>
      </c>
      <c r="AD24" s="40" t="e">
        <f t="shared" si="6"/>
        <v>#DIV/0!</v>
      </c>
      <c r="AE24" s="40" t="e">
        <f t="shared" si="6"/>
        <v>#DIV/0!</v>
      </c>
      <c r="AF24" s="40" t="e">
        <f t="shared" si="6"/>
        <v>#DIV/0!</v>
      </c>
      <c r="AG24" s="40" t="e">
        <f t="shared" si="6"/>
        <v>#DIV/0!</v>
      </c>
      <c r="AH24" s="40" t="e">
        <f t="shared" si="6"/>
        <v>#DIV/0!</v>
      </c>
    </row>
    <row r="25" ht="19" customHeight="1" spans="1:34" x14ac:dyDescent="0.25">
      <c r="A25" s="32"/>
      <c r="B25" s="41" t="s">
        <v>40</v>
      </c>
      <c r="C25" s="41">
        <f>SUM(I25:O25)</f>
        <v>36.04</v>
      </c>
      <c r="D25" s="41">
        <f>SUM(Q25:W25)</f>
        <v>11.5</v>
      </c>
      <c r="E25" s="42">
        <f>SUMIFS(亿数通产品表现!$AA:$AA,亿数通产品表现!$A:$A,'WHD-SM-P24'!E1,亿数通产品表现!$D:$D,'WHD-SM-P24'!$A$2)</f>
        <v>0.83</v>
      </c>
      <c r="F25" s="42">
        <f>SUMIFS(亿数通产品表现!$AA:$AA,亿数通产品表现!$A:$A,'WHD-SM-P24'!F1,亿数通产品表现!$D:$D,'WHD-SM-P24'!$A$2)</f>
        <v>1.13</v>
      </c>
      <c r="G25" s="42">
        <f>SUMIFS(亿数通产品表现!$AA:$AA,亿数通产品表现!$A:$A,'WHD-SM-P24'!G1,亿数通产品表现!$D:$D,'WHD-SM-P24'!$A$2)</f>
        <v>3.4</v>
      </c>
      <c r="H25" s="42">
        <f>SUMIFS(亿数通产品表现!$AA:$AA,亿数通产品表现!$A:$A,'WHD-SM-P24'!H1,亿数通产品表现!$D:$D,'WHD-SM-P24'!$A$2)</f>
        <v>2.65</v>
      </c>
      <c r="I25" s="42">
        <f>SUMIFS(亿数通产品表现!$AA:$AA,亿数通产品表现!$A:$A,'WHD-SM-P24'!I1,亿数通产品表现!$D:$D,'WHD-SM-P24'!$A$2)</f>
        <v>1.71</v>
      </c>
      <c r="J25" s="42">
        <f>SUMIFS(亿数通产品表现!$AA:$AA,亿数通产品表现!$A:$A,'WHD-SM-P24'!J1,亿数通产品表现!$D:$D,'WHD-SM-P24'!$A$2)</f>
        <v>5.72</v>
      </c>
      <c r="K25" s="42">
        <f>SUMIFS(亿数通产品表现!$AA:$AA,亿数通产品表现!$A:$A,'WHD-SM-P24'!K1,亿数通产品表现!$D:$D,'WHD-SM-P24'!$A$2)</f>
        <v>7.32</v>
      </c>
      <c r="L25" s="42">
        <f>SUMIFS(亿数通产品表现!$AA:$AA,亿数通产品表现!$A:$A,'WHD-SM-P24'!L1,亿数通产品表现!$D:$D,'WHD-SM-P24'!$A$2)</f>
        <v>4.69</v>
      </c>
      <c r="M25" s="42">
        <f>SUMIFS(亿数通产品表现!$AA:$AA,亿数通产品表现!$A:$A,'WHD-SM-P24'!M1,亿数通产品表现!$D:$D,'WHD-SM-P24'!$A$2)</f>
        <v>4.31</v>
      </c>
      <c r="N25" s="42">
        <f>SUMIFS(亿数通产品表现!$AA:$AA,亿数通产品表现!$A:$A,'WHD-SM-P24'!N1,亿数通产品表现!$D:$D,'WHD-SM-P24'!$A$2)</f>
        <v>6.9</v>
      </c>
      <c r="O25" s="42">
        <f>SUMIFS(亿数通产品表现!$AA:$AA,亿数通产品表现!$A:$A,'WHD-SM-P24'!O1,亿数通产品表现!$D:$D,'WHD-SM-P24'!$A$2)</f>
        <v>5.39</v>
      </c>
      <c r="P25" s="42">
        <f>SUMIFS(亿数通产品表现!$AA:$AA,亿数通产品表现!$A:$A,'WHD-SM-P24'!P1,亿数通产品表现!$D:$D,'WHD-SM-P24'!$A$2)</f>
        <v>1.1</v>
      </c>
      <c r="Q25" s="42">
        <f>SUMIFS(亿数通产品表现!$AA:$AA,亿数通产品表现!$A:$A,'WHD-SM-P24'!Q1,亿数通产品表现!$D:$D,'WHD-SM-P24'!$A$2)</f>
        <v>0.1</v>
      </c>
      <c r="R25" s="42">
        <f>SUMIFS(亿数通产品表现!$AA:$AA,亿数通产品表现!$A:$A,'WHD-SM-P24'!R1,亿数通产品表现!$D:$D,'WHD-SM-P24'!$A$2)</f>
        <v>3.16</v>
      </c>
      <c r="S25" s="42">
        <f>SUMIFS(亿数通产品表现!$AA:$AA,亿数通产品表现!$A:$A,'WHD-SM-P24'!S1,亿数通产品表现!$D:$D,'WHD-SM-P24'!$A$2)</f>
        <v>8.24</v>
      </c>
      <c r="T25" s="42">
        <f>SUMIFS(亿数通产品表现!$AA:$AA,亿数通产品表现!$A:$A,'WHD-SM-P24'!T1,亿数通产品表现!$D:$D,'WHD-SM-P24'!$A$2)</f>
        <v>0</v>
      </c>
      <c r="U25" s="42">
        <f>SUMIFS(亿数通产品表现!$AA:$AA,亿数通产品表现!$A:$A,'WHD-SM-P24'!U1,亿数通产品表现!$D:$D,'WHD-SM-P24'!$A$2)</f>
        <v>0</v>
      </c>
      <c r="V25" s="42">
        <f>SUMIFS(亿数通产品表现!$AA:$AA,亿数通产品表现!$A:$A,'WHD-SM-P24'!V1,亿数通产品表现!$D:$D,'WHD-SM-P24'!$A$2)</f>
        <v>0</v>
      </c>
      <c r="W25" s="42">
        <f>SUMIFS(亿数通产品表现!$AA:$AA,亿数通产品表现!$A:$A,'WHD-SM-P24'!W1,亿数通产品表现!$D:$D,'WHD-SM-P24'!$A$2)</f>
        <v>0</v>
      </c>
      <c r="X25" s="42">
        <f>SUMIFS(亿数通产品表现!$AA:$AA,亿数通产品表现!$A:$A,'WHD-SM-P24'!X1,亿数通产品表现!$D:$D,'WHD-SM-P24'!$A$2)</f>
        <v>0</v>
      </c>
      <c r="Y25" s="42">
        <f>SUMIFS(亿数通产品表现!$AA:$AA,亿数通产品表现!$A:$A,'WHD-SM-P24'!Y1,亿数通产品表现!$D:$D,'WHD-SM-P24'!$A$2)</f>
        <v>0</v>
      </c>
      <c r="Z25" s="42">
        <f>SUMIFS(亿数通产品表现!$AA:$AA,亿数通产品表现!$A:$A,'WHD-SM-P24'!Z1,亿数通产品表现!$D:$D,'WHD-SM-P24'!$A$2)</f>
        <v>0</v>
      </c>
      <c r="AA25" s="42">
        <f>SUMIFS(亿数通产品表现!$AA:$AA,亿数通产品表现!$A:$A,'WHD-SM-P24'!AA1,亿数通产品表现!$D:$D,'WHD-SM-P24'!$A$2)</f>
        <v>0</v>
      </c>
      <c r="AB25" s="42">
        <f>SUMIFS(亿数通产品表现!$AA:$AA,亿数通产品表现!$A:$A,'WHD-SM-P24'!AB1,亿数通产品表现!$D:$D,'WHD-SM-P24'!$A$2)</f>
        <v>0</v>
      </c>
      <c r="AC25" s="42">
        <f>SUMIFS(亿数通产品表现!$AA:$AA,亿数通产品表现!$A:$A,'WHD-SM-P24'!AC1,亿数通产品表现!$D:$D,'WHD-SM-P24'!$A$2)</f>
        <v>0</v>
      </c>
      <c r="AD25" s="42">
        <f>SUMIFS(亿数通产品表现!$AA:$AA,亿数通产品表现!$A:$A,'WHD-SM-P24'!AD1,亿数通产品表现!$D:$D,'WHD-SM-P24'!$A$2)</f>
        <v>0</v>
      </c>
      <c r="AE25" s="42">
        <f>SUMIFS(亿数通产品表现!$AA:$AA,亿数通产品表现!$A:$A,'WHD-SM-P24'!AE1,亿数通产品表现!$D:$D,'WHD-SM-P24'!$A$2)</f>
        <v>0</v>
      </c>
      <c r="AF25" s="42">
        <f>SUMIFS(亿数通产品表现!$AA:$AA,亿数通产品表现!$A:$A,'WHD-SM-P24'!AF1,亿数通产品表现!$D:$D,'WHD-SM-P24'!$A$2)</f>
        <v>0</v>
      </c>
      <c r="AG25" s="42">
        <f>SUMIFS(亿数通产品表现!$AA:$AA,亿数通产品表现!$A:$A,'WHD-SM-P24'!AG1,亿数通产品表现!$D:$D,'WHD-SM-P24'!$A$2)</f>
        <v>0</v>
      </c>
      <c r="AH25" s="42">
        <f>SUMIFS(亿数通产品表现!$AA:$AA,亿数通产品表现!$A:$A,'WHD-SM-P24'!AH1,亿数通产品表现!$D:$D,'WHD-SM-P24'!$A$2)</f>
        <v>0</v>
      </c>
    </row>
    <row r="26" ht="19" customHeight="1" spans="1:34" x14ac:dyDescent="0.25">
      <c r="A26" s="32"/>
      <c r="B26" s="43" t="s">
        <v>41</v>
      </c>
      <c r="C26" s="44">
        <f>SUM(I26:O26)</f>
        <v>2</v>
      </c>
      <c r="D26" s="44">
        <f>SUM(Q26:W26)</f>
        <v>0</v>
      </c>
      <c r="E26" s="44">
        <f>SUMIFS(亿数通产品表现!$AV:$AV,亿数通产品表现!$A:$A,'WHD-SM-P24'!E1,亿数通产品表现!$D:$D,'WHD-SM-P24'!$A$2)</f>
        <v>0</v>
      </c>
      <c r="F26" s="44">
        <f>SUMIFS(亿数通产品表现!$AV:$AV,亿数通产品表现!$A:$A,'WHD-SM-P24'!F1,亿数通产品表现!$D:$D,'WHD-SM-P24'!$A$2)</f>
        <v>0</v>
      </c>
      <c r="G26" s="44">
        <f>SUMIFS(亿数通产品表现!$AV:$AV,亿数通产品表现!$A:$A,'WHD-SM-P24'!G1,亿数通产品表现!$D:$D,'WHD-SM-P24'!$A$2)</f>
        <v>0</v>
      </c>
      <c r="H26" s="44">
        <f>SUMIFS(亿数通产品表现!$AV:$AV,亿数通产品表现!$A:$A,'WHD-SM-P24'!H1,亿数通产品表现!$D:$D,'WHD-SM-P24'!$A$2)</f>
        <v>0</v>
      </c>
      <c r="I26" s="44">
        <f>SUMIFS(亿数通产品表现!$AV:$AV,亿数通产品表现!$A:$A,'WHD-SM-P24'!I1,亿数通产品表现!$D:$D,'WHD-SM-P24'!$A$2)</f>
        <v>0</v>
      </c>
      <c r="J26" s="44">
        <f>SUMIFS(亿数通产品表现!$AV:$AV,亿数通产品表现!$A:$A,'WHD-SM-P24'!J1,亿数通产品表现!$D:$D,'WHD-SM-P24'!$A$2)</f>
        <v>0</v>
      </c>
      <c r="K26" s="44">
        <f>SUMIFS(亿数通产品表现!$AV:$AV,亿数通产品表现!$A:$A,'WHD-SM-P24'!K1,亿数通产品表现!$D:$D,'WHD-SM-P24'!$A$2)</f>
        <v>0</v>
      </c>
      <c r="L26" s="44">
        <f>SUMIFS(亿数通产品表现!$AV:$AV,亿数通产品表现!$A:$A,'WHD-SM-P24'!L1,亿数通产品表现!$D:$D,'WHD-SM-P24'!$A$2)</f>
        <v>0</v>
      </c>
      <c r="M26" s="44">
        <f>SUMIFS(亿数通产品表现!$AV:$AV,亿数通产品表现!$A:$A,'WHD-SM-P24'!M1,亿数通产品表现!$D:$D,'WHD-SM-P24'!$A$2)</f>
        <v>0</v>
      </c>
      <c r="N26" s="44">
        <f>SUMIFS(亿数通产品表现!$AV:$AV,亿数通产品表现!$A:$A,'WHD-SM-P24'!N1,亿数通产品表现!$D:$D,'WHD-SM-P24'!$A$2)</f>
        <v>0</v>
      </c>
      <c r="O26" s="44">
        <f>SUMIFS(亿数通产品表现!$AV:$AV,亿数通产品表现!$A:$A,'WHD-SM-P24'!O1,亿数通产品表现!$D:$D,'WHD-SM-P24'!$A$2)</f>
        <v>2</v>
      </c>
      <c r="P26" s="44">
        <f>SUMIFS(亿数通产品表现!$AV:$AV,亿数通产品表现!$A:$A,'WHD-SM-P24'!P1,亿数通产品表现!$D:$D,'WHD-SM-P24'!$A$2)</f>
        <v>0</v>
      </c>
      <c r="Q26" s="44">
        <f>SUMIFS(亿数通产品表现!$AV:$AV,亿数通产品表现!$A:$A,'WHD-SM-P24'!Q1,亿数通产品表现!$D:$D,'WHD-SM-P24'!$A$2)</f>
        <v>0</v>
      </c>
      <c r="R26" s="44">
        <f>SUMIFS(亿数通产品表现!$AV:$AV,亿数通产品表现!$A:$A,'WHD-SM-P24'!R1,亿数通产品表现!$D:$D,'WHD-SM-P24'!$A$2)</f>
        <v>0</v>
      </c>
      <c r="S26" s="44">
        <f>SUMIFS(亿数通产品表现!$AV:$AV,亿数通产品表现!$A:$A,'WHD-SM-P24'!S1,亿数通产品表现!$D:$D,'WHD-SM-P24'!$A$2)</f>
        <v>0</v>
      </c>
      <c r="T26" s="44">
        <f>SUMIFS(亿数通产品表现!$AV:$AV,亿数通产品表现!$A:$A,'WHD-SM-P24'!T1,亿数通产品表现!$D:$D,'WHD-SM-P24'!$A$2)</f>
        <v>0</v>
      </c>
      <c r="U26" s="44">
        <f>SUMIFS(亿数通产品表现!$AV:$AV,亿数通产品表现!$A:$A,'WHD-SM-P24'!U1,亿数通产品表现!$D:$D,'WHD-SM-P24'!$A$2)</f>
        <v>0</v>
      </c>
      <c r="V26" s="44">
        <f>SUMIFS(亿数通产品表现!$AV:$AV,亿数通产品表现!$A:$A,'WHD-SM-P24'!V1,亿数通产品表现!$D:$D,'WHD-SM-P24'!$A$2)</f>
        <v>0</v>
      </c>
      <c r="W26" s="44">
        <f>SUMIFS(亿数通产品表现!$AV:$AV,亿数通产品表现!$A:$A,'WHD-SM-P24'!W1,亿数通产品表现!$D:$D,'WHD-SM-P24'!$A$2)</f>
        <v>0</v>
      </c>
      <c r="X26" s="44">
        <f>SUMIFS(亿数通产品表现!$AV:$AV,亿数通产品表现!$A:$A,'WHD-SM-P24'!X1,亿数通产品表现!$D:$D,'WHD-SM-P24'!$A$2)</f>
        <v>0</v>
      </c>
      <c r="Y26" s="44">
        <f>SUMIFS(亿数通产品表现!$AV:$AV,亿数通产品表现!$A:$A,'WHD-SM-P24'!Y1,亿数通产品表现!$D:$D,'WHD-SM-P24'!$A$2)</f>
        <v>0</v>
      </c>
      <c r="Z26" s="44">
        <f>SUMIFS(亿数通产品表现!$AV:$AV,亿数通产品表现!$A:$A,'WHD-SM-P24'!Z1,亿数通产品表现!$D:$D,'WHD-SM-P24'!$A$2)</f>
        <v>0</v>
      </c>
      <c r="AA26" s="44">
        <f>SUMIFS(亿数通产品表现!$AV:$AV,亿数通产品表现!$A:$A,'WHD-SM-P24'!AA1,亿数通产品表现!$D:$D,'WHD-SM-P24'!$A$2)</f>
        <v>0</v>
      </c>
      <c r="AB26" s="44">
        <f>SUMIFS(亿数通产品表现!$AV:$AV,亿数通产品表现!$A:$A,'WHD-SM-P24'!AB1,亿数通产品表现!$D:$D,'WHD-SM-P24'!$A$2)</f>
        <v>0</v>
      </c>
      <c r="AC26" s="44">
        <f>SUMIFS(亿数通产品表现!$AV:$AV,亿数通产品表现!$A:$A,'WHD-SM-P24'!AC1,亿数通产品表现!$D:$D,'WHD-SM-P24'!$A$2)</f>
        <v>0</v>
      </c>
      <c r="AD26" s="44">
        <f>SUMIFS(亿数通产品表现!$AV:$AV,亿数通产品表现!$A:$A,'WHD-SM-P24'!AD1,亿数通产品表现!$D:$D,'WHD-SM-P24'!$A$2)</f>
        <v>0</v>
      </c>
      <c r="AE26" s="44">
        <f>SUMIFS(亿数通产品表现!$AV:$AV,亿数通产品表现!$A:$A,'WHD-SM-P24'!AE1,亿数通产品表现!$D:$D,'WHD-SM-P24'!$A$2)</f>
        <v>0</v>
      </c>
      <c r="AF26" s="44">
        <f>SUMIFS(亿数通产品表现!$AV:$AV,亿数通产品表现!$A:$A,'WHD-SM-P24'!AF1,亿数通产品表现!$D:$D,'WHD-SM-P24'!$A$2)</f>
        <v>0</v>
      </c>
      <c r="AG26" s="44">
        <f>SUMIFS(亿数通产品表现!$AV:$AV,亿数通产品表现!$A:$A,'WHD-SM-P24'!AG1,亿数通产品表现!$D:$D,'WHD-SM-P24'!$A$2)</f>
        <v>0</v>
      </c>
      <c r="AH26" s="44">
        <f>SUMIFS(亿数通产品表现!$AV:$AV,亿数通产品表现!$A:$A,'WHD-SM-P24'!AH1,亿数通产品表现!$D:$D,'WHD-SM-P24'!$A$2)</f>
        <v>0</v>
      </c>
    </row>
    <row r="27" ht="31" customHeight="1" spans="1:34" x14ac:dyDescent="0.25">
      <c r="A27" s="32"/>
      <c r="B27" s="12" t="s">
        <v>42</v>
      </c>
      <c r="C27" s="9">
        <f>C29/C28</f>
        <v>186.59</v>
      </c>
      <c r="D27" s="9" t="e">
        <f>D29/D28</f>
        <v>#DIV/0!</v>
      </c>
      <c r="E27" s="9">
        <f t="shared" ref="E27:AH27" si="7">IFERROR(E29/E28,0)</f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>
        <f t="shared" si="7"/>
        <v>0</v>
      </c>
      <c r="O27" s="9">
        <f t="shared" si="7"/>
        <v>186.59</v>
      </c>
      <c r="P27" s="9">
        <f t="shared" si="7"/>
        <v>0</v>
      </c>
      <c r="Q27" s="9">
        <f t="shared" si="7"/>
        <v>0</v>
      </c>
      <c r="R27" s="9">
        <f t="shared" si="7"/>
        <v>0</v>
      </c>
      <c r="S27" s="9">
        <f t="shared" si="7"/>
        <v>0</v>
      </c>
      <c r="T27" s="9">
        <f t="shared" si="7"/>
        <v>0</v>
      </c>
      <c r="U27" s="9">
        <f t="shared" si="7"/>
        <v>0</v>
      </c>
      <c r="V27" s="9">
        <f t="shared" si="7"/>
        <v>0</v>
      </c>
      <c r="W27" s="9">
        <f t="shared" si="7"/>
        <v>0</v>
      </c>
      <c r="X27" s="9">
        <f t="shared" si="7"/>
        <v>0</v>
      </c>
      <c r="Y27" s="9">
        <f t="shared" si="7"/>
        <v>0</v>
      </c>
      <c r="Z27" s="9">
        <f t="shared" si="7"/>
        <v>0</v>
      </c>
      <c r="AA27" s="9">
        <f t="shared" si="7"/>
        <v>0</v>
      </c>
      <c r="AB27" s="9">
        <f t="shared" si="7"/>
        <v>0</v>
      </c>
      <c r="AC27" s="9">
        <f t="shared" si="7"/>
        <v>0</v>
      </c>
      <c r="AD27" s="9">
        <f t="shared" si="7"/>
        <v>0</v>
      </c>
      <c r="AE27" s="9">
        <f t="shared" si="7"/>
        <v>0</v>
      </c>
      <c r="AF27" s="9">
        <f t="shared" si="7"/>
        <v>0</v>
      </c>
      <c r="AG27" s="9">
        <f t="shared" si="7"/>
        <v>0</v>
      </c>
      <c r="AH27" s="9">
        <f t="shared" si="7"/>
        <v>0</v>
      </c>
    </row>
    <row r="28" ht="27" customHeight="1" spans="1:34" x14ac:dyDescent="0.25">
      <c r="A28" s="32"/>
      <c r="B28" s="4" t="s">
        <v>43</v>
      </c>
      <c r="C28" s="4">
        <f>SUM(I28:O28)</f>
        <v>2</v>
      </c>
      <c r="D28" s="4">
        <f>SUM(Q28:W28)</f>
        <v>0</v>
      </c>
      <c r="E28" s="9">
        <f>SUMIFS(亿数通产品表现!$AU:$AU,亿数通产品表现!$A:$A,'WHD-SM-P24'!E1,亿数通产品表现!$D:$D,'WHD-SM-P24'!$A$2)</f>
        <v>0</v>
      </c>
      <c r="F28" s="9">
        <f>SUMIFS(亿数通产品表现!$AU:$AU,亿数通产品表现!$A:$A,'WHD-SM-P24'!F1,亿数通产品表现!$D:$D,'WHD-SM-P24'!$A$2)</f>
        <v>0</v>
      </c>
      <c r="G28" s="9">
        <f>SUMIFS(亿数通产品表现!$AU:$AU,亿数通产品表现!$A:$A,'WHD-SM-P24'!G1,亿数通产品表现!$D:$D,'WHD-SM-P24'!$A$2)</f>
        <v>0</v>
      </c>
      <c r="H28" s="9">
        <f>SUMIFS(亿数通产品表现!$AU:$AU,亿数通产品表现!$A:$A,'WHD-SM-P24'!H1,亿数通产品表现!$D:$D,'WHD-SM-P24'!$A$2)</f>
        <v>0</v>
      </c>
      <c r="I28" s="9">
        <f>SUMIFS(亿数通产品表现!$AU:$AU,亿数通产品表现!$A:$A,'WHD-SM-P24'!I1,亿数通产品表现!$D:$D,'WHD-SM-P24'!$A$2)</f>
        <v>0</v>
      </c>
      <c r="J28" s="9">
        <f>SUMIFS(亿数通产品表现!$AU:$AU,亿数通产品表现!$A:$A,'WHD-SM-P24'!J1,亿数通产品表现!$D:$D,'WHD-SM-P24'!$A$2)</f>
        <v>0</v>
      </c>
      <c r="K28" s="9">
        <f>SUMIFS(亿数通产品表现!$AU:$AU,亿数通产品表现!$A:$A,'WHD-SM-P24'!K1,亿数通产品表现!$D:$D,'WHD-SM-P24'!$A$2)</f>
        <v>0</v>
      </c>
      <c r="L28" s="9">
        <f>SUMIFS(亿数通产品表现!$AU:$AU,亿数通产品表现!$A:$A,'WHD-SM-P24'!L1,亿数通产品表现!$D:$D,'WHD-SM-P24'!$A$2)</f>
        <v>0</v>
      </c>
      <c r="M28" s="9">
        <f>SUMIFS(亿数通产品表现!$AU:$AU,亿数通产品表现!$A:$A,'WHD-SM-P24'!M1,亿数通产品表现!$D:$D,'WHD-SM-P24'!$A$2)</f>
        <v>0</v>
      </c>
      <c r="N28" s="9">
        <f>SUMIFS(亿数通产品表现!$AU:$AU,亿数通产品表现!$A:$A,'WHD-SM-P24'!N1,亿数通产品表现!$D:$D,'WHD-SM-P24'!$A$2)</f>
        <v>0</v>
      </c>
      <c r="O28" s="9">
        <f>SUMIFS(亿数通产品表现!$AU:$AU,亿数通产品表现!$A:$A,'WHD-SM-P24'!O1,亿数通产品表现!$D:$D,'WHD-SM-P24'!$A$2)</f>
        <v>2</v>
      </c>
      <c r="P28" s="9">
        <f>SUMIFS(亿数通产品表现!$AU:$AU,亿数通产品表现!$A:$A,'WHD-SM-P24'!P1,亿数通产品表现!$D:$D,'WHD-SM-P24'!$A$2)</f>
        <v>0</v>
      </c>
      <c r="Q28" s="9">
        <f>SUMIFS(亿数通产品表现!$AU:$AU,亿数通产品表现!$A:$A,'WHD-SM-P24'!Q1,亿数通产品表现!$D:$D,'WHD-SM-P24'!$A$2)</f>
        <v>0</v>
      </c>
      <c r="R28" s="9">
        <f>SUMIFS(亿数通产品表现!$AU:$AU,亿数通产品表现!$A:$A,'WHD-SM-P24'!R1,亿数通产品表现!$D:$D,'WHD-SM-P24'!$A$2)</f>
        <v>0</v>
      </c>
      <c r="S28" s="9">
        <f>SUMIFS(亿数通产品表现!$AU:$AU,亿数通产品表现!$A:$A,'WHD-SM-P24'!S1,亿数通产品表现!$D:$D,'WHD-SM-P24'!$A$2)</f>
        <v>0</v>
      </c>
      <c r="T28" s="9">
        <f>SUMIFS(亿数通产品表现!$AU:$AU,亿数通产品表现!$A:$A,'WHD-SM-P24'!T1,亿数通产品表现!$D:$D,'WHD-SM-P24'!$A$2)</f>
        <v>0</v>
      </c>
      <c r="U28" s="9">
        <f>SUMIFS(亿数通产品表现!$AU:$AU,亿数通产品表现!$A:$A,'WHD-SM-P24'!U1,亿数通产品表现!$D:$D,'WHD-SM-P24'!$A$2)</f>
        <v>0</v>
      </c>
      <c r="V28" s="9">
        <f>SUMIFS(亿数通产品表现!$AU:$AU,亿数通产品表现!$A:$A,'WHD-SM-P24'!V1,亿数通产品表现!$D:$D,'WHD-SM-P24'!$A$2)</f>
        <v>0</v>
      </c>
      <c r="W28" s="9">
        <f>SUMIFS(亿数通产品表现!$AU:$AU,亿数通产品表现!$A:$A,'WHD-SM-P24'!W1,亿数通产品表现!$D:$D,'WHD-SM-P24'!$A$2)</f>
        <v>0</v>
      </c>
      <c r="X28" s="9">
        <f>SUMIFS(亿数通产品表现!$AU:$AU,亿数通产品表现!$A:$A,'WHD-SM-P24'!X1,亿数通产品表现!$D:$D,'WHD-SM-P24'!$A$2)</f>
        <v>0</v>
      </c>
      <c r="Y28" s="9">
        <f>SUMIFS(亿数通产品表现!$AU:$AU,亿数通产品表现!$A:$A,'WHD-SM-P24'!Y1,亿数通产品表现!$D:$D,'WHD-SM-P24'!$A$2)</f>
        <v>0</v>
      </c>
      <c r="Z28" s="9">
        <f>SUMIFS(亿数通产品表现!$AU:$AU,亿数通产品表现!$A:$A,'WHD-SM-P24'!Z1,亿数通产品表现!$D:$D,'WHD-SM-P24'!$A$2)</f>
        <v>0</v>
      </c>
      <c r="AA28" s="9">
        <f>SUMIFS(亿数通产品表现!$AU:$AU,亿数通产品表现!$A:$A,'WHD-SM-P24'!AA1,亿数通产品表现!$D:$D,'WHD-SM-P24'!$A$2)</f>
        <v>0</v>
      </c>
      <c r="AB28" s="9">
        <f>SUMIFS(亿数通产品表现!$AU:$AU,亿数通产品表现!$A:$A,'WHD-SM-P24'!AB1,亿数通产品表现!$D:$D,'WHD-SM-P24'!$A$2)</f>
        <v>0</v>
      </c>
      <c r="AC28" s="9">
        <f>SUMIFS(亿数通产品表现!$AU:$AU,亿数通产品表现!$A:$A,'WHD-SM-P24'!AC1,亿数通产品表现!$D:$D,'WHD-SM-P24'!$A$2)</f>
        <v>0</v>
      </c>
      <c r="AD28" s="9">
        <f>SUMIFS(亿数通产品表现!$AU:$AU,亿数通产品表现!$A:$A,'WHD-SM-P24'!AD1,亿数通产品表现!$D:$D,'WHD-SM-P24'!$A$2)</f>
        <v>0</v>
      </c>
      <c r="AE28" s="9">
        <f>SUMIFS(亿数通产品表现!$AU:$AU,亿数通产品表现!$A:$A,'WHD-SM-P24'!AE1,亿数通产品表现!$D:$D,'WHD-SM-P24'!$A$2)</f>
        <v>0</v>
      </c>
      <c r="AF28" s="9">
        <f>SUMIFS(亿数通产品表现!$AU:$AU,亿数通产品表现!$A:$A,'WHD-SM-P24'!AF1,亿数通产品表现!$D:$D,'WHD-SM-P24'!$A$2)</f>
        <v>0</v>
      </c>
      <c r="AG28" s="9">
        <f>SUMIFS(亿数通产品表现!$AU:$AU,亿数通产品表现!$A:$A,'WHD-SM-P24'!AG1,亿数通产品表现!$D:$D,'WHD-SM-P24'!$A$2)</f>
        <v>0</v>
      </c>
      <c r="AH28" s="9">
        <f>SUMIFS(亿数通产品表现!$AU:$AU,亿数通产品表现!$A:$A,'WHD-SM-P24'!AH1,亿数通产品表现!$D:$D,'WHD-SM-P24'!$A$2)</f>
        <v>0</v>
      </c>
    </row>
    <row r="29" ht="19" customHeight="1" spans="1:34" x14ac:dyDescent="0.25">
      <c r="A29" s="32"/>
      <c r="B29" s="45" t="s">
        <v>44</v>
      </c>
      <c r="C29" s="46">
        <f>SUM(I29:O29)</f>
        <v>373.18</v>
      </c>
      <c r="D29" s="46">
        <f>SUM(Q29:W29)</f>
        <v>0</v>
      </c>
      <c r="E29" s="46">
        <f>SUMIFS(亿数通产品表现!$AW:$AW,亿数通产品表现!$A:$A,'WHD-SM-P24'!E1,亿数通产品表现!$D:$D,'WHD-SM-P24'!$A$2)</f>
        <v>0</v>
      </c>
      <c r="F29" s="46">
        <f>SUMIFS(亿数通产品表现!$AW:$AW,亿数通产品表现!$A:$A,'WHD-SM-P24'!F1,亿数通产品表现!$D:$D,'WHD-SM-P24'!$A$2)</f>
        <v>0</v>
      </c>
      <c r="G29" s="46">
        <f>SUMIFS(亿数通产品表现!$AW:$AW,亿数通产品表现!$A:$A,'WHD-SM-P24'!G1,亿数通产品表现!$D:$D,'WHD-SM-P24'!$A$2)</f>
        <v>0</v>
      </c>
      <c r="H29" s="46">
        <f>SUMIFS(亿数通产品表现!$AW:$AW,亿数通产品表现!$A:$A,'WHD-SM-P24'!H1,亿数通产品表现!$D:$D,'WHD-SM-P24'!$A$2)</f>
        <v>0</v>
      </c>
      <c r="I29" s="46">
        <f>SUMIFS(亿数通产品表现!$AW:$AW,亿数通产品表现!$A:$A,'WHD-SM-P24'!I1,亿数通产品表现!$D:$D,'WHD-SM-P24'!$A$2)</f>
        <v>0</v>
      </c>
      <c r="J29" s="46">
        <f>SUMIFS(亿数通产品表现!$AW:$AW,亿数通产品表现!$A:$A,'WHD-SM-P24'!J1,亿数通产品表现!$D:$D,'WHD-SM-P24'!$A$2)</f>
        <v>0</v>
      </c>
      <c r="K29" s="46">
        <f>SUMIFS(亿数通产品表现!$AW:$AW,亿数通产品表现!$A:$A,'WHD-SM-P24'!K1,亿数通产品表现!$D:$D,'WHD-SM-P24'!$A$2)</f>
        <v>0</v>
      </c>
      <c r="L29" s="46">
        <f>SUMIFS(亿数通产品表现!$AW:$AW,亿数通产品表现!$A:$A,'WHD-SM-P24'!L1,亿数通产品表现!$D:$D,'WHD-SM-P24'!$A$2)</f>
        <v>0</v>
      </c>
      <c r="M29" s="46">
        <f>SUMIFS(亿数通产品表现!$AW:$AW,亿数通产品表现!$A:$A,'WHD-SM-P24'!M1,亿数通产品表现!$D:$D,'WHD-SM-P24'!$A$2)</f>
        <v>0</v>
      </c>
      <c r="N29" s="46">
        <f>SUMIFS(亿数通产品表现!$AW:$AW,亿数通产品表现!$A:$A,'WHD-SM-P24'!N1,亿数通产品表现!$D:$D,'WHD-SM-P24'!$A$2)</f>
        <v>0</v>
      </c>
      <c r="O29" s="46">
        <f>SUMIFS(亿数通产品表现!$AW:$AW,亿数通产品表现!$A:$A,'WHD-SM-P24'!O1,亿数通产品表现!$D:$D,'WHD-SM-P24'!$A$2)</f>
        <v>373.18</v>
      </c>
      <c r="P29" s="46">
        <f>SUMIFS(亿数通产品表现!$AW:$AW,亿数通产品表现!$A:$A,'WHD-SM-P24'!P1,亿数通产品表现!$D:$D,'WHD-SM-P24'!$A$2)</f>
        <v>0</v>
      </c>
      <c r="Q29" s="46">
        <f>SUMIFS(亿数通产品表现!$AW:$AW,亿数通产品表现!$A:$A,'WHD-SM-P24'!Q1,亿数通产品表现!$D:$D,'WHD-SM-P24'!$A$2)</f>
        <v>0</v>
      </c>
      <c r="R29" s="46">
        <f>SUMIFS(亿数通产品表现!$AW:$AW,亿数通产品表现!$A:$A,'WHD-SM-P24'!R1,亿数通产品表现!$D:$D,'WHD-SM-P24'!$A$2)</f>
        <v>0</v>
      </c>
      <c r="S29" s="46">
        <f>SUMIFS(亿数通产品表现!$AW:$AW,亿数通产品表现!$A:$A,'WHD-SM-P24'!S1,亿数通产品表现!$D:$D,'WHD-SM-P24'!$A$2)</f>
        <v>0</v>
      </c>
      <c r="T29" s="46">
        <f>SUMIFS(亿数通产品表现!$AW:$AW,亿数通产品表现!$A:$A,'WHD-SM-P24'!T1,亿数通产品表现!$D:$D,'WHD-SM-P24'!$A$2)</f>
        <v>0</v>
      </c>
      <c r="U29" s="46">
        <f>SUMIFS(亿数通产品表现!$AW:$AW,亿数通产品表现!$A:$A,'WHD-SM-P24'!U1,亿数通产品表现!$D:$D,'WHD-SM-P24'!$A$2)</f>
        <v>0</v>
      </c>
      <c r="V29" s="46">
        <f>SUMIFS(亿数通产品表现!$AW:$AW,亿数通产品表现!$A:$A,'WHD-SM-P24'!V1,亿数通产品表现!$D:$D,'WHD-SM-P24'!$A$2)</f>
        <v>0</v>
      </c>
      <c r="W29" s="46">
        <f>SUMIFS(亿数通产品表现!$AW:$AW,亿数通产品表现!$A:$A,'WHD-SM-P24'!W1,亿数通产品表现!$D:$D,'WHD-SM-P24'!$A$2)</f>
        <v>0</v>
      </c>
      <c r="X29" s="46">
        <f>SUMIFS(亿数通产品表现!$AW:$AW,亿数通产品表现!$A:$A,'WHD-SM-P24'!X1,亿数通产品表现!$D:$D,'WHD-SM-P24'!$A$2)</f>
        <v>0</v>
      </c>
      <c r="Y29" s="46">
        <f>SUMIFS(亿数通产品表现!$AW:$AW,亿数通产品表现!$A:$A,'WHD-SM-P24'!Y1,亿数通产品表现!$D:$D,'WHD-SM-P24'!$A$2)</f>
        <v>0</v>
      </c>
      <c r="Z29" s="46">
        <f>SUMIFS(亿数通产品表现!$AW:$AW,亿数通产品表现!$A:$A,'WHD-SM-P24'!Z1,亿数通产品表现!$D:$D,'WHD-SM-P24'!$A$2)</f>
        <v>0</v>
      </c>
      <c r="AA29" s="46">
        <f>SUMIFS(亿数通产品表现!$AW:$AW,亿数通产品表现!$A:$A,'WHD-SM-P24'!AA1,亿数通产品表现!$D:$D,'WHD-SM-P24'!$A$2)</f>
        <v>0</v>
      </c>
      <c r="AB29" s="46">
        <f>SUMIFS(亿数通产品表现!$AW:$AW,亿数通产品表现!$A:$A,'WHD-SM-P24'!AB1,亿数通产品表现!$D:$D,'WHD-SM-P24'!$A$2)</f>
        <v>0</v>
      </c>
      <c r="AC29" s="46">
        <f>SUMIFS(亿数通产品表现!$AW:$AW,亿数通产品表现!$A:$A,'WHD-SM-P24'!AC1,亿数通产品表现!$D:$D,'WHD-SM-P24'!$A$2)</f>
        <v>0</v>
      </c>
      <c r="AD29" s="46">
        <f>SUMIFS(亿数通产品表现!$AW:$AW,亿数通产品表现!$A:$A,'WHD-SM-P24'!AD1,亿数通产品表现!$D:$D,'WHD-SM-P24'!$A$2)</f>
        <v>0</v>
      </c>
      <c r="AE29" s="46">
        <f>SUMIFS(亿数通产品表现!$AW:$AW,亿数通产品表现!$A:$A,'WHD-SM-P24'!AE1,亿数通产品表现!$D:$D,'WHD-SM-P24'!$A$2)</f>
        <v>0</v>
      </c>
      <c r="AF29" s="46">
        <f>SUMIFS(亿数通产品表现!$AW:$AW,亿数通产品表现!$A:$A,'WHD-SM-P24'!AF1,亿数通产品表现!$D:$D,'WHD-SM-P24'!$A$2)</f>
        <v>0</v>
      </c>
      <c r="AG29" s="46">
        <f>SUMIFS(亿数通产品表现!$AW:$AW,亿数通产品表现!$A:$A,'WHD-SM-P24'!AG1,亿数通产品表现!$D:$D,'WHD-SM-P24'!$A$2)</f>
        <v>0</v>
      </c>
      <c r="AH29" s="46">
        <f>SUMIFS(亿数通产品表现!$AW:$AW,亿数通产品表现!$A:$A,'WHD-SM-P24'!AH1,亿数通产品表现!$D:$D,'WHD-SM-P24'!$A$2)</f>
        <v>0</v>
      </c>
    </row>
    <row r="30" ht="19" customHeight="1" spans="1:34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ht="19" customHeight="1" spans="1:34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ht="19" customHeight="1" spans="1:34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38" customHeight="1" spans="1:34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7" customHeight="1" spans="1:34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19" customHeight="1" spans="1:34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ht="38" customHeight="1" spans="1:34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ht="38" customHeight="1" spans="1:34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ht="19" customHeight="1" spans="1:34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ht="19" customHeight="1" spans="1:34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19" customHeight="1" spans="1:34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ht="38" customHeight="1" spans="1:34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17" customHeight="1" spans="1:34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19" customHeight="1" spans="1:34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ht="38" customHeight="1" spans="1:34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38" customHeight="1" spans="1:34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ht="19" customHeight="1" spans="1:34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ht="38" customHeight="1" spans="1:34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38" customHeight="1" spans="1:34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19" customHeight="1" spans="1:34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ht="17" customHeight="1" spans="1:34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ht="19" customHeight="1" spans="1:34" x14ac:dyDescent="0.25">
      <c r="A51" s="57" t="s">
        <v>52</v>
      </c>
      <c r="B51" s="13" t="s">
        <v>53</v>
      </c>
      <c r="C51" s="13"/>
      <c r="D51" s="13"/>
      <c r="E51" s="9">
        <f>SUMIFS(亿数通产品表现!$K:$K,亿数通产品表现!$A:$A,'WHD-SM-P24'!E1,亿数通产品表现!$D:$D,'WHD-SM-P24'!$A$2)</f>
        <v>0</v>
      </c>
      <c r="F51" s="9">
        <f>SUMIFS(亿数通产品表现!$K:$K,亿数通产品表现!$A:$A,'WHD-SM-P24'!F1,亿数通产品表现!$D:$D,'WHD-SM-P24'!$A$2)</f>
        <v>0</v>
      </c>
      <c r="G51" s="9">
        <f>SUMIFS(亿数通产品表现!$K:$K,亿数通产品表现!$A:$A,'WHD-SM-P24'!G1,亿数通产品表现!$D:$D,'WHD-SM-P24'!$A$2)</f>
        <v>0</v>
      </c>
      <c r="H51" s="9">
        <f>SUMIFS(亿数通产品表现!$K:$K,亿数通产品表现!$A:$A,'WHD-SM-P24'!H1,亿数通产品表现!$D:$D,'WHD-SM-P24'!$A$2)</f>
        <v>0</v>
      </c>
      <c r="I51" s="9">
        <f>SUMIFS(亿数通产品表现!$K:$K,亿数通产品表现!$A:$A,'WHD-SM-P24'!I1,亿数通产品表现!$D:$D,'WHD-SM-P24'!$A$2)</f>
        <v>0</v>
      </c>
      <c r="J51" s="9">
        <f>SUMIFS(亿数通产品表现!$K:$K,亿数通产品表现!$A:$A,'WHD-SM-P24'!J1,亿数通产品表现!$D:$D,'WHD-SM-P24'!$A$2)</f>
        <v>0</v>
      </c>
      <c r="K51" s="9">
        <f>SUMIFS(亿数通产品表现!$K:$K,亿数通产品表现!$A:$A,'WHD-SM-P24'!K1,亿数通产品表现!$D:$D,'WHD-SM-P24'!$A$2)</f>
        <v>0</v>
      </c>
      <c r="L51" s="9">
        <f>SUMIFS(亿数通产品表现!$K:$K,亿数通产品表现!$A:$A,'WHD-SM-P24'!L1,亿数通产品表现!$D:$D,'WHD-SM-P24'!$A$2)</f>
        <v>0</v>
      </c>
      <c r="M51" s="9">
        <f>SUMIFS(亿数通产品表现!$K:$K,亿数通产品表现!$A:$A,'WHD-SM-P24'!M1,亿数通产品表现!$D:$D,'WHD-SM-P24'!$A$2)</f>
        <v>0</v>
      </c>
      <c r="N51" s="9">
        <f>SUMIFS(亿数通产品表现!$K:$K,亿数通产品表现!$A:$A,'WHD-SM-P24'!N1,亿数通产品表现!$D:$D,'WHD-SM-P24'!$A$2)</f>
        <v>0</v>
      </c>
      <c r="O51" s="9">
        <f>SUMIFS(亿数通产品表现!$K:$K,亿数通产品表现!$A:$A,'WHD-SM-P24'!O1,亿数通产品表现!$D:$D,'WHD-SM-P24'!$A$2)</f>
        <v>0</v>
      </c>
      <c r="P51" s="9">
        <f>SUMIFS(亿数通产品表现!$K:$K,亿数通产品表现!$A:$A,'WHD-SM-P24'!P1,亿数通产品表现!$D:$D,'WHD-SM-P24'!$A$2)</f>
        <v>0</v>
      </c>
      <c r="Q51" s="9">
        <f>SUMIFS(亿数通产品表现!$K:$K,亿数通产品表现!$A:$A,'WHD-SM-P24'!Q1,亿数通产品表现!$D:$D,'WHD-SM-P24'!$A$2)</f>
        <v>0</v>
      </c>
      <c r="R51" s="9">
        <f>SUMIFS(亿数通产品表现!$K:$K,亿数通产品表现!$A:$A,'WHD-SM-P24'!R1,亿数通产品表现!$D:$D,'WHD-SM-P24'!$A$2)</f>
        <v>0</v>
      </c>
      <c r="S51" s="9">
        <f>SUMIFS(亿数通产品表现!$K:$K,亿数通产品表现!$A:$A,'WHD-SM-P24'!S1,亿数通产品表现!$D:$D,'WHD-SM-P24'!$A$2)</f>
        <v>0</v>
      </c>
      <c r="T51" s="9">
        <f>SUMIFS(亿数通产品表现!$K:$K,亿数通产品表现!$A:$A,'WHD-SM-P24'!T1,亿数通产品表现!$D:$D,'WHD-SM-P24'!$A$2)</f>
        <v>0</v>
      </c>
      <c r="U51" s="9">
        <f>SUMIFS(亿数通产品表现!$K:$K,亿数通产品表现!$A:$A,'WHD-SM-P24'!U1,亿数通产品表现!$D:$D,'WHD-SM-P24'!$A$2)</f>
        <v>0</v>
      </c>
      <c r="V51" s="9">
        <f>SUMIFS(亿数通产品表现!$K:$K,亿数通产品表现!$A:$A,'WHD-SM-P24'!V1,亿数通产品表现!$D:$D,'WHD-SM-P24'!$A$2)</f>
        <v>0</v>
      </c>
      <c r="W51" s="9">
        <f>SUMIFS(亿数通产品表现!$K:$K,亿数通产品表现!$A:$A,'WHD-SM-P24'!W1,亿数通产品表现!$D:$D,'WHD-SM-P24'!$A$2)</f>
        <v>0</v>
      </c>
      <c r="X51" s="9">
        <f>SUMIFS(亿数通产品表现!$K:$K,亿数通产品表现!$A:$A,'WHD-SM-P24'!X1,亿数通产品表现!$D:$D,'WHD-SM-P24'!$A$2)</f>
        <v>0</v>
      </c>
      <c r="Y51" s="9">
        <f>SUMIFS(亿数通产品表现!$K:$K,亿数通产品表现!$A:$A,'WHD-SM-P24'!Y1,亿数通产品表现!$D:$D,'WHD-SM-P24'!$A$2)</f>
        <v>0</v>
      </c>
      <c r="Z51" s="9">
        <f>SUMIFS(亿数通产品表现!$K:$K,亿数通产品表现!$A:$A,'WHD-SM-P24'!Z1,亿数通产品表现!$D:$D,'WHD-SM-P24'!$A$2)</f>
        <v>0</v>
      </c>
      <c r="AA51" s="9">
        <f>SUMIFS(亿数通产品表现!$K:$K,亿数通产品表现!$A:$A,'WHD-SM-P24'!AA1,亿数通产品表现!$D:$D,'WHD-SM-P24'!$A$2)</f>
        <v>0</v>
      </c>
      <c r="AB51" s="9">
        <f>SUMIFS(亿数通产品表现!$K:$K,亿数通产品表现!$A:$A,'WHD-SM-P24'!AB1,亿数通产品表现!$D:$D,'WHD-SM-P24'!$A$2)</f>
        <v>0</v>
      </c>
      <c r="AC51" s="9">
        <f>SUMIFS(亿数通产品表现!$K:$K,亿数通产品表现!$A:$A,'WHD-SM-P24'!AC1,亿数通产品表现!$D:$D,'WHD-SM-P24'!$A$2)</f>
        <v>0</v>
      </c>
      <c r="AD51" s="9">
        <f>SUMIFS(亿数通产品表现!$K:$K,亿数通产品表现!$A:$A,'WHD-SM-P24'!AD1,亿数通产品表现!$D:$D,'WHD-SM-P24'!$A$2)</f>
        <v>0</v>
      </c>
      <c r="AE51" s="9">
        <f>SUMIFS(亿数通产品表现!$K:$K,亿数通产品表现!$A:$A,'WHD-SM-P24'!AE1,亿数通产品表现!$D:$D,'WHD-SM-P24'!$A$2)</f>
        <v>0</v>
      </c>
      <c r="AF51" s="9">
        <f>SUMIFS(亿数通产品表现!$K:$K,亿数通产品表现!$A:$A,'WHD-SM-P24'!AF1,亿数通产品表现!$D:$D,'WHD-SM-P24'!$A$2)</f>
        <v>0</v>
      </c>
      <c r="AG51" s="9">
        <f>SUMIFS(亿数通产品表现!$K:$K,亿数通产品表现!$A:$A,'WHD-SM-P24'!AG1,亿数通产品表现!$D:$D,'WHD-SM-P24'!$A$2)</f>
        <v>0</v>
      </c>
      <c r="AH51" s="9">
        <f>SUMIFS(亿数通产品表现!$K:$K,亿数通产品表现!$A:$A,'WHD-SM-P24'!AH1,亿数通产品表现!$D:$D,'WHD-SM-P24'!$A$2)</f>
        <v>0</v>
      </c>
    </row>
    <row r="52" ht="19" customHeight="1" spans="1:34" x14ac:dyDescent="0.25">
      <c r="A52" s="58"/>
      <c r="B52" s="59" t="s">
        <v>54</v>
      </c>
      <c r="C52" s="60"/>
      <c r="D52" s="60"/>
      <c r="E52" s="9">
        <f>SUMIFS(亿数通产品表现!$P:$P,亿数通产品表现!$A:$A,'WHD-SM-P24'!E1,亿数通产品表现!$D:$D,'WHD-SM-P24'!$A$2)</f>
        <v>0</v>
      </c>
      <c r="F52" s="9">
        <f>SUMIFS(亿数通产品表现!$P:$P,亿数通产品表现!$A:$A,'WHD-SM-P24'!F1,亿数通产品表现!$D:$D,'WHD-SM-P24'!$A$2)</f>
        <v>0</v>
      </c>
      <c r="G52" s="9">
        <f>SUMIFS(亿数通产品表现!$P:$P,亿数通产品表现!$A:$A,'WHD-SM-P24'!G1,亿数通产品表现!$D:$D,'WHD-SM-P24'!$A$2)</f>
        <v>0</v>
      </c>
      <c r="H52" s="9">
        <f>SUMIFS(亿数通产品表现!$P:$P,亿数通产品表现!$A:$A,'WHD-SM-P24'!H1,亿数通产品表现!$D:$D,'WHD-SM-P24'!$A$2)</f>
        <v>0</v>
      </c>
      <c r="I52" s="9">
        <f>SUMIFS(亿数通产品表现!$P:$P,亿数通产品表现!$A:$A,'WHD-SM-P24'!I1,亿数通产品表现!$D:$D,'WHD-SM-P24'!$A$2)</f>
        <v>0</v>
      </c>
      <c r="J52" s="9">
        <f>SUMIFS(亿数通产品表现!$P:$P,亿数通产品表现!$A:$A,'WHD-SM-P24'!J1,亿数通产品表现!$D:$D,'WHD-SM-P24'!$A$2)</f>
        <v>0</v>
      </c>
      <c r="K52" s="9">
        <f>SUMIFS(亿数通产品表现!$P:$P,亿数通产品表现!$A:$A,'WHD-SM-P24'!K1,亿数通产品表现!$D:$D,'WHD-SM-P24'!$A$2)</f>
        <v>0</v>
      </c>
      <c r="L52" s="9">
        <f>SUMIFS(亿数通产品表现!$P:$P,亿数通产品表现!$A:$A,'WHD-SM-P24'!L1,亿数通产品表现!$D:$D,'WHD-SM-P24'!$A$2)</f>
        <v>0</v>
      </c>
      <c r="M52" s="9">
        <f>SUMIFS(亿数通产品表现!$P:$P,亿数通产品表现!$A:$A,'WHD-SM-P24'!M1,亿数通产品表现!$D:$D,'WHD-SM-P24'!$A$2)</f>
        <v>0</v>
      </c>
      <c r="N52" s="9">
        <f>SUMIFS(亿数通产品表现!$P:$P,亿数通产品表现!$A:$A,'WHD-SM-P24'!N1,亿数通产品表现!$D:$D,'WHD-SM-P24'!$A$2)</f>
        <v>0</v>
      </c>
      <c r="O52" s="9">
        <f>SUMIFS(亿数通产品表现!$P:$P,亿数通产品表现!$A:$A,'WHD-SM-P24'!O1,亿数通产品表现!$D:$D,'WHD-SM-P24'!$A$2)</f>
        <v>0</v>
      </c>
      <c r="P52" s="9">
        <f>SUMIFS(亿数通产品表现!$P:$P,亿数通产品表现!$A:$A,'WHD-SM-P24'!P1,亿数通产品表现!$D:$D,'WHD-SM-P24'!$A$2)</f>
        <v>0</v>
      </c>
      <c r="Q52" s="9">
        <f>SUMIFS(亿数通产品表现!$P:$P,亿数通产品表现!$A:$A,'WHD-SM-P24'!Q1,亿数通产品表现!$D:$D,'WHD-SM-P24'!$A$2)</f>
        <v>0</v>
      </c>
      <c r="R52" s="9">
        <f>SUMIFS(亿数通产品表现!$P:$P,亿数通产品表现!$A:$A,'WHD-SM-P24'!R1,亿数通产品表现!$D:$D,'WHD-SM-P24'!$A$2)</f>
        <v>0</v>
      </c>
      <c r="S52" s="9">
        <f>SUMIFS(亿数通产品表现!$P:$P,亿数通产品表现!$A:$A,'WHD-SM-P24'!S1,亿数通产品表现!$D:$D,'WHD-SM-P24'!$A$2)</f>
        <v>0</v>
      </c>
      <c r="T52" s="9">
        <f>SUMIFS(亿数通产品表现!$P:$P,亿数通产品表现!$A:$A,'WHD-SM-P24'!T1,亿数通产品表现!$D:$D,'WHD-SM-P24'!$A$2)</f>
        <v>0</v>
      </c>
      <c r="U52" s="9">
        <f>SUMIFS(亿数通产品表现!$P:$P,亿数通产品表现!$A:$A,'WHD-SM-P24'!U1,亿数通产品表现!$D:$D,'WHD-SM-P24'!$A$2)</f>
        <v>0</v>
      </c>
      <c r="V52" s="9">
        <f>SUMIFS(亿数通产品表现!$P:$P,亿数通产品表现!$A:$A,'WHD-SM-P24'!V1,亿数通产品表现!$D:$D,'WHD-SM-P24'!$A$2)</f>
        <v>0</v>
      </c>
      <c r="W52" s="9">
        <f>SUMIFS(亿数通产品表现!$P:$P,亿数通产品表现!$A:$A,'WHD-SM-P24'!W1,亿数通产品表现!$D:$D,'WHD-SM-P24'!$A$2)</f>
        <v>0</v>
      </c>
      <c r="X52" s="9">
        <f>SUMIFS(亿数通产品表现!$P:$P,亿数通产品表现!$A:$A,'WHD-SM-P24'!X1,亿数通产品表现!$D:$D,'WHD-SM-P24'!$A$2)</f>
        <v>0</v>
      </c>
      <c r="Y52" s="9">
        <f>SUMIFS(亿数通产品表现!$P:$P,亿数通产品表现!$A:$A,'WHD-SM-P24'!Y1,亿数通产品表现!$D:$D,'WHD-SM-P24'!$A$2)</f>
        <v>0</v>
      </c>
      <c r="Z52" s="9">
        <f>SUMIFS(亿数通产品表现!$P:$P,亿数通产品表现!$A:$A,'WHD-SM-P24'!Z1,亿数通产品表现!$D:$D,'WHD-SM-P24'!$A$2)</f>
        <v>0</v>
      </c>
      <c r="AA52" s="9">
        <f>SUMIFS(亿数通产品表现!$P:$P,亿数通产品表现!$A:$A,'WHD-SM-P24'!AA1,亿数通产品表现!$D:$D,'WHD-SM-P24'!$A$2)</f>
        <v>0</v>
      </c>
      <c r="AB52" s="9">
        <f>SUMIFS(亿数通产品表现!$P:$P,亿数通产品表现!$A:$A,'WHD-SM-P24'!AB1,亿数通产品表现!$D:$D,'WHD-SM-P24'!$A$2)</f>
        <v>0</v>
      </c>
      <c r="AC52" s="9">
        <f>SUMIFS(亿数通产品表现!$P:$P,亿数通产品表现!$A:$A,'WHD-SM-P24'!AC1,亿数通产品表现!$D:$D,'WHD-SM-P24'!$A$2)</f>
        <v>0</v>
      </c>
      <c r="AD52" s="9">
        <f>SUMIFS(亿数通产品表现!$P:$P,亿数通产品表现!$A:$A,'WHD-SM-P24'!AD1,亿数通产品表现!$D:$D,'WHD-SM-P24'!$A$2)</f>
        <v>0</v>
      </c>
      <c r="AE52" s="9">
        <f>SUMIFS(亿数通产品表现!$P:$P,亿数通产品表现!$A:$A,'WHD-SM-P24'!AE1,亿数通产品表现!$D:$D,'WHD-SM-P24'!$A$2)</f>
        <v>0</v>
      </c>
      <c r="AF52" s="9">
        <f>SUMIFS(亿数通产品表现!$P:$P,亿数通产品表现!$A:$A,'WHD-SM-P24'!AF1,亿数通产品表现!$D:$D,'WHD-SM-P24'!$A$2)</f>
        <v>0</v>
      </c>
      <c r="AG52" s="9">
        <f>SUMIFS(亿数通产品表现!$P:$P,亿数通产品表现!$A:$A,'WHD-SM-P24'!AG1,亿数通产品表现!$D:$D,'WHD-SM-P24'!$A$2)</f>
        <v>0</v>
      </c>
      <c r="AH52" s="9">
        <f>SUMIFS(亿数通产品表现!$P:$P,亿数通产品表现!$A:$A,'WHD-SM-P24'!AH1,亿数通产品表现!$D:$D,'WHD-SM-P24'!$A$2)</f>
        <v>0</v>
      </c>
    </row>
    <row r="53" ht="19" customHeight="1" spans="1:34" x14ac:dyDescent="0.25">
      <c r="A53" s="58"/>
      <c r="B53" s="13" t="s">
        <v>55</v>
      </c>
      <c r="C53" s="13"/>
      <c r="D53" s="13"/>
      <c r="E53" s="9">
        <f>SUMIFS(亿数通产品表现!$L:$L,亿数通产品表现!$A:$A,'WHD-SM-P24'!E1,亿数通产品表现!$D:$D,'WHD-SM-P24'!$A$2)</f>
        <v>0</v>
      </c>
      <c r="F53" s="9">
        <f>SUMIFS(亿数通产品表现!$L:$L,亿数通产品表现!$A:$A,'WHD-SM-P24'!F1,亿数通产品表现!$D:$D,'WHD-SM-P24'!$A$2)</f>
        <v>0</v>
      </c>
      <c r="G53" s="9">
        <f>SUMIFS(亿数通产品表现!$L:$L,亿数通产品表现!$A:$A,'WHD-SM-P24'!G1,亿数通产品表现!$D:$D,'WHD-SM-P24'!$A$2)</f>
        <v>0</v>
      </c>
      <c r="H53" s="9">
        <f>SUMIFS(亿数通产品表现!$L:$L,亿数通产品表现!$A:$A,'WHD-SM-P24'!H1,亿数通产品表现!$D:$D,'WHD-SM-P24'!$A$2)</f>
        <v>0</v>
      </c>
      <c r="I53" s="9">
        <f>SUMIFS(亿数通产品表现!$L:$L,亿数通产品表现!$A:$A,'WHD-SM-P24'!I1,亿数通产品表现!$D:$D,'WHD-SM-P24'!$A$2)</f>
        <v>0</v>
      </c>
      <c r="J53" s="9">
        <f>SUMIFS(亿数通产品表现!$L:$L,亿数通产品表现!$A:$A,'WHD-SM-P24'!J1,亿数通产品表现!$D:$D,'WHD-SM-P24'!$A$2)</f>
        <v>0</v>
      </c>
      <c r="K53" s="9">
        <f>SUMIFS(亿数通产品表现!$L:$L,亿数通产品表现!$A:$A,'WHD-SM-P24'!K1,亿数通产品表现!$D:$D,'WHD-SM-P24'!$A$2)</f>
        <v>0</v>
      </c>
      <c r="L53" s="9">
        <f>SUMIFS(亿数通产品表现!$L:$L,亿数通产品表现!$A:$A,'WHD-SM-P24'!L1,亿数通产品表现!$D:$D,'WHD-SM-P24'!$A$2)</f>
        <v>0</v>
      </c>
      <c r="M53" s="9">
        <f>SUMIFS(亿数通产品表现!$L:$L,亿数通产品表现!$A:$A,'WHD-SM-P24'!M1,亿数通产品表现!$D:$D,'WHD-SM-P24'!$A$2)</f>
        <v>0</v>
      </c>
      <c r="N53" s="9">
        <f>SUMIFS(亿数通产品表现!$L:$L,亿数通产品表现!$A:$A,'WHD-SM-P24'!N1,亿数通产品表现!$D:$D,'WHD-SM-P24'!$A$2)</f>
        <v>0</v>
      </c>
      <c r="O53" s="9">
        <f>SUMIFS(亿数通产品表现!$L:$L,亿数通产品表现!$A:$A,'WHD-SM-P24'!O1,亿数通产品表现!$D:$D,'WHD-SM-P24'!$A$2)</f>
        <v>0</v>
      </c>
      <c r="P53" s="9">
        <f>SUMIFS(亿数通产品表现!$L:$L,亿数通产品表现!$A:$A,'WHD-SM-P24'!P1,亿数通产品表现!$D:$D,'WHD-SM-P24'!$A$2)</f>
        <v>0</v>
      </c>
      <c r="Q53" s="9">
        <f>SUMIFS(亿数通产品表现!$L:$L,亿数通产品表现!$A:$A,'WHD-SM-P24'!Q1,亿数通产品表现!$D:$D,'WHD-SM-P24'!$A$2)</f>
        <v>0</v>
      </c>
      <c r="R53" s="9">
        <f>SUMIFS(亿数通产品表现!$L:$L,亿数通产品表现!$A:$A,'WHD-SM-P24'!R1,亿数通产品表现!$D:$D,'WHD-SM-P24'!$A$2)</f>
        <v>0</v>
      </c>
      <c r="S53" s="9">
        <f>SUMIFS(亿数通产品表现!$L:$L,亿数通产品表现!$A:$A,'WHD-SM-P24'!S1,亿数通产品表现!$D:$D,'WHD-SM-P24'!$A$2)</f>
        <v>0</v>
      </c>
      <c r="T53" s="9">
        <f>SUMIFS(亿数通产品表现!$L:$L,亿数通产品表现!$A:$A,'WHD-SM-P24'!T1,亿数通产品表现!$D:$D,'WHD-SM-P24'!$A$2)</f>
        <v>0</v>
      </c>
      <c r="U53" s="9">
        <f>SUMIFS(亿数通产品表现!$L:$L,亿数通产品表现!$A:$A,'WHD-SM-P24'!U1,亿数通产品表现!$D:$D,'WHD-SM-P24'!$A$2)</f>
        <v>0</v>
      </c>
      <c r="V53" s="9">
        <f>SUMIFS(亿数通产品表现!$L:$L,亿数通产品表现!$A:$A,'WHD-SM-P24'!V1,亿数通产品表现!$D:$D,'WHD-SM-P24'!$A$2)</f>
        <v>0</v>
      </c>
      <c r="W53" s="9">
        <f>SUMIFS(亿数通产品表现!$L:$L,亿数通产品表现!$A:$A,'WHD-SM-P24'!W1,亿数通产品表现!$D:$D,'WHD-SM-P24'!$A$2)</f>
        <v>0</v>
      </c>
      <c r="X53" s="9">
        <f>SUMIFS(亿数通产品表现!$L:$L,亿数通产品表现!$A:$A,'WHD-SM-P24'!X1,亿数通产品表现!$D:$D,'WHD-SM-P24'!$A$2)</f>
        <v>0</v>
      </c>
      <c r="Y53" s="9">
        <f>SUMIFS(亿数通产品表现!$L:$L,亿数通产品表现!$A:$A,'WHD-SM-P24'!Y1,亿数通产品表现!$D:$D,'WHD-SM-P24'!$A$2)</f>
        <v>0</v>
      </c>
      <c r="Z53" s="9">
        <f>SUMIFS(亿数通产品表现!$L:$L,亿数通产品表现!$A:$A,'WHD-SM-P24'!Z1,亿数通产品表现!$D:$D,'WHD-SM-P24'!$A$2)</f>
        <v>0</v>
      </c>
      <c r="AA53" s="9">
        <f>SUMIFS(亿数通产品表现!$L:$L,亿数通产品表现!$A:$A,'WHD-SM-P24'!AA1,亿数通产品表现!$D:$D,'WHD-SM-P24'!$A$2)</f>
        <v>0</v>
      </c>
      <c r="AB53" s="9">
        <f>SUMIFS(亿数通产品表现!$L:$L,亿数通产品表现!$A:$A,'WHD-SM-P24'!AB1,亿数通产品表现!$D:$D,'WHD-SM-P24'!$A$2)</f>
        <v>0</v>
      </c>
      <c r="AC53" s="9">
        <f>SUMIFS(亿数通产品表现!$L:$L,亿数通产品表现!$A:$A,'WHD-SM-P24'!AC1,亿数通产品表现!$D:$D,'WHD-SM-P24'!$A$2)</f>
        <v>0</v>
      </c>
      <c r="AD53" s="9">
        <f>SUMIFS(亿数通产品表现!$L:$L,亿数通产品表现!$A:$A,'WHD-SM-P24'!AD1,亿数通产品表现!$D:$D,'WHD-SM-P24'!$A$2)</f>
        <v>0</v>
      </c>
      <c r="AE53" s="9">
        <f>SUMIFS(亿数通产品表现!$L:$L,亿数通产品表现!$A:$A,'WHD-SM-P24'!AE1,亿数通产品表现!$D:$D,'WHD-SM-P24'!$A$2)</f>
        <v>0</v>
      </c>
      <c r="AF53" s="9">
        <f>SUMIFS(亿数通产品表现!$L:$L,亿数通产品表现!$A:$A,'WHD-SM-P24'!AF1,亿数通产品表现!$D:$D,'WHD-SM-P24'!$A$2)</f>
        <v>0</v>
      </c>
      <c r="AG53" s="9">
        <f>SUMIFS(亿数通产品表现!$L:$L,亿数通产品表现!$A:$A,'WHD-SM-P24'!AG1,亿数通产品表现!$D:$D,'WHD-SM-P24'!$A$2)</f>
        <v>0</v>
      </c>
      <c r="AH53" s="9">
        <f>SUMIFS(亿数通产品表现!$L:$L,亿数通产品表现!$A:$A,'WHD-SM-P24'!AH1,亿数通产品表现!$D:$D,'WHD-SM-P24'!$A$2)</f>
        <v>0</v>
      </c>
    </row>
    <row r="54" ht="38" customHeight="1" spans="1:34" x14ac:dyDescent="0.25">
      <c r="A54" s="58"/>
      <c r="B54" s="59" t="s">
        <v>56</v>
      </c>
      <c r="C54" s="60"/>
      <c r="D54" s="60"/>
      <c r="E54" s="9">
        <f>SUMIFS(亿数通产品表现!$Q:$Q,亿数通产品表现!$A:$A,'WHD-SM-P24'!E1,亿数通产品表现!$D:$D,'WHD-SM-P24'!$A$2)</f>
        <v>0</v>
      </c>
      <c r="F54" s="9">
        <f>SUMIFS(亿数通产品表现!$Q:$Q,亿数通产品表现!$A:$A,'WHD-SM-P24'!F1,亿数通产品表现!$D:$D,'WHD-SM-P24'!$A$2)</f>
        <v>0</v>
      </c>
      <c r="G54" s="9">
        <f>SUMIFS(亿数通产品表现!$Q:$Q,亿数通产品表现!$A:$A,'WHD-SM-P24'!G1,亿数通产品表现!$D:$D,'WHD-SM-P24'!$A$2)</f>
        <v>0</v>
      </c>
      <c r="H54" s="9">
        <f>SUMIFS(亿数通产品表现!$Q:$Q,亿数通产品表现!$A:$A,'WHD-SM-P24'!H1,亿数通产品表现!$D:$D,'WHD-SM-P24'!$A$2)</f>
        <v>0</v>
      </c>
      <c r="I54" s="9">
        <f>SUMIFS(亿数通产品表现!$Q:$Q,亿数通产品表现!$A:$A,'WHD-SM-P24'!I1,亿数通产品表现!$D:$D,'WHD-SM-P24'!$A$2)</f>
        <v>0</v>
      </c>
      <c r="J54" s="9">
        <f>SUMIFS(亿数通产品表现!$Q:$Q,亿数通产品表现!$A:$A,'WHD-SM-P24'!J1,亿数通产品表现!$D:$D,'WHD-SM-P24'!$A$2)</f>
        <v>0</v>
      </c>
      <c r="K54" s="9">
        <f>SUMIFS(亿数通产品表现!$Q:$Q,亿数通产品表现!$A:$A,'WHD-SM-P24'!K1,亿数通产品表现!$D:$D,'WHD-SM-P24'!$A$2)</f>
        <v>0</v>
      </c>
      <c r="L54" s="9">
        <f>SUMIFS(亿数通产品表现!$Q:$Q,亿数通产品表现!$A:$A,'WHD-SM-P24'!L1,亿数通产品表现!$D:$D,'WHD-SM-P24'!$A$2)</f>
        <v>0</v>
      </c>
      <c r="M54" s="9">
        <f>SUMIFS(亿数通产品表现!$Q:$Q,亿数通产品表现!$A:$A,'WHD-SM-P24'!M1,亿数通产品表现!$D:$D,'WHD-SM-P24'!$A$2)</f>
        <v>0</v>
      </c>
      <c r="N54" s="9">
        <f>SUMIFS(亿数通产品表现!$Q:$Q,亿数通产品表现!$A:$A,'WHD-SM-P24'!N1,亿数通产品表现!$D:$D,'WHD-SM-P24'!$A$2)</f>
        <v>0</v>
      </c>
      <c r="O54" s="9">
        <f>SUMIFS(亿数通产品表现!$Q:$Q,亿数通产品表现!$A:$A,'WHD-SM-P24'!O1,亿数通产品表现!$D:$D,'WHD-SM-P24'!$A$2)</f>
        <v>0</v>
      </c>
      <c r="P54" s="9">
        <f>SUMIFS(亿数通产品表现!$Q:$Q,亿数通产品表现!$A:$A,'WHD-SM-P24'!P1,亿数通产品表现!$D:$D,'WHD-SM-P24'!$A$2)</f>
        <v>0</v>
      </c>
      <c r="Q54" s="9">
        <f>SUMIFS(亿数通产品表现!$Q:$Q,亿数通产品表现!$A:$A,'WHD-SM-P24'!Q1,亿数通产品表现!$D:$D,'WHD-SM-P24'!$A$2)</f>
        <v>0</v>
      </c>
      <c r="R54" s="9">
        <f>SUMIFS(亿数通产品表现!$Q:$Q,亿数通产品表现!$A:$A,'WHD-SM-P24'!R1,亿数通产品表现!$D:$D,'WHD-SM-P24'!$A$2)</f>
        <v>0</v>
      </c>
      <c r="S54" s="9">
        <f>SUMIFS(亿数通产品表现!$Q:$Q,亿数通产品表现!$A:$A,'WHD-SM-P24'!S1,亿数通产品表现!$D:$D,'WHD-SM-P24'!$A$2)</f>
        <v>0</v>
      </c>
      <c r="T54" s="9">
        <f>SUMIFS(亿数通产品表现!$Q:$Q,亿数通产品表现!$A:$A,'WHD-SM-P24'!T1,亿数通产品表现!$D:$D,'WHD-SM-P24'!$A$2)</f>
        <v>0</v>
      </c>
      <c r="U54" s="9">
        <f>SUMIFS(亿数通产品表现!$Q:$Q,亿数通产品表现!$A:$A,'WHD-SM-P24'!U1,亿数通产品表现!$D:$D,'WHD-SM-P24'!$A$2)</f>
        <v>0</v>
      </c>
      <c r="V54" s="9">
        <f>SUMIFS(亿数通产品表现!$Q:$Q,亿数通产品表现!$A:$A,'WHD-SM-P24'!V1,亿数通产品表现!$D:$D,'WHD-SM-P24'!$A$2)</f>
        <v>0</v>
      </c>
      <c r="W54" s="9">
        <f>SUMIFS(亿数通产品表现!$Q:$Q,亿数通产品表现!$A:$A,'WHD-SM-P24'!W1,亿数通产品表现!$D:$D,'WHD-SM-P24'!$A$2)</f>
        <v>0</v>
      </c>
      <c r="X54" s="9">
        <f>SUMIFS(亿数通产品表现!$Q:$Q,亿数通产品表现!$A:$A,'WHD-SM-P24'!X1,亿数通产品表现!$D:$D,'WHD-SM-P24'!$A$2)</f>
        <v>0</v>
      </c>
      <c r="Y54" s="9">
        <f>SUMIFS(亿数通产品表现!$Q:$Q,亿数通产品表现!$A:$A,'WHD-SM-P24'!Y1,亿数通产品表现!$D:$D,'WHD-SM-P24'!$A$2)</f>
        <v>0</v>
      </c>
      <c r="Z54" s="9">
        <f>SUMIFS(亿数通产品表现!$Q:$Q,亿数通产品表现!$A:$A,'WHD-SM-P24'!Z1,亿数通产品表现!$D:$D,'WHD-SM-P24'!$A$2)</f>
        <v>0</v>
      </c>
      <c r="AA54" s="9">
        <f>SUMIFS(亿数通产品表现!$Q:$Q,亿数通产品表现!$A:$A,'WHD-SM-P24'!AA1,亿数通产品表现!$D:$D,'WHD-SM-P24'!$A$2)</f>
        <v>0</v>
      </c>
      <c r="AB54" s="9">
        <f>SUMIFS(亿数通产品表现!$Q:$Q,亿数通产品表现!$A:$A,'WHD-SM-P24'!AB1,亿数通产品表现!$D:$D,'WHD-SM-P24'!$A$2)</f>
        <v>0</v>
      </c>
      <c r="AC54" s="9">
        <f>SUMIFS(亿数通产品表现!$Q:$Q,亿数通产品表现!$A:$A,'WHD-SM-P24'!AC1,亿数通产品表现!$D:$D,'WHD-SM-P24'!$A$2)</f>
        <v>0</v>
      </c>
      <c r="AD54" s="9">
        <f>SUMIFS(亿数通产品表现!$Q:$Q,亿数通产品表现!$A:$A,'WHD-SM-P24'!AD1,亿数通产品表现!$D:$D,'WHD-SM-P24'!$A$2)</f>
        <v>0</v>
      </c>
      <c r="AE54" s="9">
        <f>SUMIFS(亿数通产品表现!$Q:$Q,亿数通产品表现!$A:$A,'WHD-SM-P24'!AE1,亿数通产品表现!$D:$D,'WHD-SM-P24'!$A$2)</f>
        <v>0</v>
      </c>
      <c r="AF54" s="9">
        <f>SUMIFS(亿数通产品表现!$Q:$Q,亿数通产品表现!$A:$A,'WHD-SM-P24'!AF1,亿数通产品表现!$D:$D,'WHD-SM-P24'!$A$2)</f>
        <v>0</v>
      </c>
      <c r="AG54" s="9">
        <f>SUMIFS(亿数通产品表现!$Q:$Q,亿数通产品表现!$A:$A,'WHD-SM-P24'!AG1,亿数通产品表现!$D:$D,'WHD-SM-P24'!$A$2)</f>
        <v>0</v>
      </c>
      <c r="AH54" s="9">
        <f>SUMIFS(亿数通产品表现!$Q:$Q,亿数通产品表现!$A:$A,'WHD-SM-P24'!AH1,亿数通产品表现!$D:$D,'WHD-SM-P24'!$A$2)</f>
        <v>0</v>
      </c>
    </row>
    <row r="55" spans="1:34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</row>
    <row r="56" ht="31" customHeight="1" spans="1:34" x14ac:dyDescent="0.25">
      <c r="A56" s="63" t="s">
        <v>57</v>
      </c>
      <c r="B56" s="4" t="s">
        <v>58</v>
      </c>
      <c r="C56" s="4"/>
      <c r="D56" s="4"/>
      <c r="E56" s="9">
        <f>SUMIFS(亿数通广告日报!$272:$272,亿数通广告日报!$1:$1,'WHD-SM-P24'!E1)</f>
        <v>0</v>
      </c>
      <c r="F56" s="9">
        <f>SUMIFS(亿数通广告日报!$272:$272,亿数通广告日报!$1:$1,'WHD-SM-P24'!F1)</f>
        <v>0</v>
      </c>
      <c r="G56" s="9">
        <f>SUMIFS(亿数通广告日报!$272:$272,亿数通广告日报!$1:$1,'WHD-SM-P24'!G1)</f>
        <v>0</v>
      </c>
      <c r="H56" s="9">
        <f>SUMIFS(亿数通广告日报!$272:$272,亿数通广告日报!$1:$1,'WHD-SM-P24'!H1)</f>
        <v>0</v>
      </c>
      <c r="I56" s="9">
        <f>SUMIFS(亿数通广告日报!$272:$272,亿数通广告日报!$1:$1,'WHD-SM-P24'!I1)</f>
        <v>0</v>
      </c>
      <c r="J56" s="9">
        <f>SUMIFS(亿数通广告日报!$272:$272,亿数通广告日报!$1:$1,'WHD-SM-P24'!J1)</f>
        <v>0</v>
      </c>
      <c r="K56" s="9">
        <f>SUMIFS(亿数通广告日报!$272:$272,亿数通广告日报!$1:$1,'WHD-SM-P24'!K1)</f>
        <v>0</v>
      </c>
      <c r="L56" s="9">
        <f>SUMIFS(亿数通广告日报!$272:$272,亿数通广告日报!$1:$1,'WHD-SM-P24'!L1)</f>
        <v>0</v>
      </c>
      <c r="M56" s="9">
        <f>SUMIFS(亿数通广告日报!$272:$272,亿数通广告日报!$1:$1,'WHD-SM-P24'!M1)</f>
        <v>0</v>
      </c>
      <c r="N56" s="9">
        <f>SUMIFS(亿数通广告日报!$272:$272,亿数通广告日报!$1:$1,'WHD-SM-P24'!N1)</f>
        <v>0</v>
      </c>
      <c r="O56" s="9">
        <f>SUMIFS(亿数通广告日报!$272:$272,亿数通广告日报!$1:$1,'WHD-SM-P24'!O1)</f>
        <v>0</v>
      </c>
      <c r="P56" s="9">
        <f>SUMIFS(亿数通广告日报!$272:$272,亿数通广告日报!$1:$1,'WHD-SM-P24'!P1)</f>
        <v>0</v>
      </c>
      <c r="Q56" s="9">
        <f>SUMIFS(亿数通广告日报!$272:$272,亿数通广告日报!$1:$1,'WHD-SM-P24'!Q1)</f>
        <v>0</v>
      </c>
      <c r="R56" s="9">
        <f>SUMIFS(亿数通广告日报!$272:$272,亿数通广告日报!$1:$1,'WHD-SM-P24'!R1)</f>
        <v>0</v>
      </c>
      <c r="S56" s="9">
        <f>SUMIFS(亿数通广告日报!$272:$272,亿数通广告日报!$1:$1,'WHD-SM-P24'!S1)</f>
        <v>0</v>
      </c>
      <c r="T56" s="9">
        <f>SUMIFS(亿数通广告日报!$272:$272,亿数通广告日报!$1:$1,'WHD-SM-P24'!T1)</f>
        <v>0</v>
      </c>
      <c r="U56" s="9">
        <f>SUMIFS(亿数通广告日报!$272:$272,亿数通广告日报!$1:$1,'WHD-SM-P24'!U1)</f>
        <v>0</v>
      </c>
      <c r="V56" s="9">
        <f>SUMIFS(亿数通广告日报!$272:$272,亿数通广告日报!$1:$1,'WHD-SM-P24'!V1)</f>
        <v>0</v>
      </c>
      <c r="W56" s="9">
        <f>SUMIFS(亿数通广告日报!$272:$272,亿数通广告日报!$1:$1,'WHD-SM-P24'!W1)</f>
        <v>0</v>
      </c>
      <c r="X56" s="9">
        <f>SUMIFS(亿数通广告日报!$272:$272,亿数通广告日报!$1:$1,'WHD-SM-P24'!X1)</f>
        <v>0</v>
      </c>
      <c r="Y56" s="9">
        <f>SUMIFS(亿数通广告日报!$272:$272,亿数通广告日报!$1:$1,'WHD-SM-P24'!Y1)</f>
        <v>0</v>
      </c>
      <c r="Z56" s="9">
        <f>SUMIFS(亿数通广告日报!$272:$272,亿数通广告日报!$1:$1,'WHD-SM-P24'!Z1)</f>
        <v>0</v>
      </c>
      <c r="AA56" s="9">
        <f>SUMIFS(亿数通广告日报!$272:$272,亿数通广告日报!$1:$1,'WHD-SM-P24'!AA1)</f>
        <v>0</v>
      </c>
      <c r="AB56" s="9">
        <f>SUMIFS(亿数通广告日报!$272:$272,亿数通广告日报!$1:$1,'WHD-SM-P24'!AB1)</f>
        <v>0</v>
      </c>
      <c r="AC56" s="9">
        <f>SUMIFS(亿数通广告日报!$272:$272,亿数通广告日报!$1:$1,'WHD-SM-P24'!AC1)</f>
        <v>0</v>
      </c>
      <c r="AD56" s="9">
        <f>SUMIFS(亿数通广告日报!$272:$272,亿数通广告日报!$1:$1,'WHD-SM-P24'!AD1)</f>
        <v>0</v>
      </c>
      <c r="AE56" s="9">
        <f>SUMIFS(亿数通广告日报!$272:$272,亿数通广告日报!$1:$1,'WHD-SM-P24'!AE1)</f>
        <v>0</v>
      </c>
      <c r="AF56" s="9">
        <f>SUMIFS(亿数通广告日报!$272:$272,亿数通广告日报!$1:$1,'WHD-SM-P24'!AF1)</f>
        <v>0</v>
      </c>
      <c r="AG56" s="9">
        <f>SUMIFS(亿数通广告日报!$272:$272,亿数通广告日报!$1:$1,'WHD-SM-P24'!AG1)</f>
        <v>0</v>
      </c>
      <c r="AH56" s="9">
        <f>SUMIFS(亿数通广告日报!$272:$272,亿数通广告日报!$1:$1,'WHD-SM-P24'!AH1)</f>
        <v>0</v>
      </c>
    </row>
    <row r="57" ht="23" customHeight="1" spans="1:34" x14ac:dyDescent="0.25">
      <c r="A57" s="63"/>
      <c r="B57" s="4" t="s">
        <v>59</v>
      </c>
      <c r="C57" s="4"/>
      <c r="D57" s="4"/>
      <c r="E57" s="9" t="e">
        <f>_xlfn.XLOOKUP(E1,亿数通广告日报!$1:$1,亿数通广告日报!$273:$273)</f>
        <v>#N/A</v>
      </c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>
        <f>_xlfn.XLOOKUP(AH1,亿数通广告日报!$1:$1,亿数通广告日报!$273:$273)</f>
        <v>0</v>
      </c>
    </row>
    <row r="58" ht="19" customHeight="1" spans="1:34" x14ac:dyDescent="0.25">
      <c r="A58" s="63"/>
      <c r="B58" s="4" t="s">
        <v>60</v>
      </c>
      <c r="C58" s="4"/>
      <c r="D58" s="4"/>
      <c r="E58" s="9">
        <f>SUMIFS(亿数通产品表现!$P:$P,亿数通产品表现!$A:$A,'WHD-SM-P24'!E3,亿数通产品表现!$D:$D,$A$2)</f>
        <v>0</v>
      </c>
      <c r="F58" s="9">
        <f>SUMIFS(亿数通产品表现!$P:$P,亿数通产品表现!$A:$A,'WHD-SM-P24'!F3,亿数通产品表现!$D:$D,$A$2)</f>
        <v>0</v>
      </c>
      <c r="G58" s="9">
        <f>SUMIFS(亿数通产品表现!$P:$P,亿数通产品表现!$A:$A,'WHD-SM-P24'!G3,亿数通产品表现!$D:$D,$A$2)</f>
        <v>0</v>
      </c>
      <c r="H58" s="9">
        <f>SUMIFS(亿数通产品表现!$P:$P,亿数通产品表现!$A:$A,'WHD-SM-P24'!H3,亿数通产品表现!$D:$D,$A$2)</f>
        <v>0</v>
      </c>
      <c r="I58" s="9">
        <f>SUMIFS(亿数通产品表现!$P:$P,亿数通产品表现!$A:$A,'WHD-SM-P24'!I3,亿数通产品表现!$D:$D,$A$2)</f>
        <v>0</v>
      </c>
      <c r="J58" s="9">
        <f>SUMIFS(亿数通产品表现!$P:$P,亿数通产品表现!$A:$A,'WHD-SM-P24'!J3,亿数通产品表现!$D:$D,$A$2)</f>
        <v>0</v>
      </c>
      <c r="K58" s="9">
        <f>SUMIFS(亿数通产品表现!$P:$P,亿数通产品表现!$A:$A,'WHD-SM-P24'!K3,亿数通产品表现!$D:$D,$A$2)</f>
        <v>0</v>
      </c>
      <c r="L58" s="9">
        <f>SUMIFS(亿数通产品表现!$P:$P,亿数通产品表现!$A:$A,'WHD-SM-P24'!L3,亿数通产品表现!$D:$D,$A$2)</f>
        <v>0</v>
      </c>
      <c r="M58" s="9">
        <f>SUMIFS(亿数通产品表现!$P:$P,亿数通产品表现!$A:$A,'WHD-SM-P24'!M3,亿数通产品表现!$D:$D,$A$2)</f>
        <v>0</v>
      </c>
      <c r="N58" s="9">
        <f>SUMIFS(亿数通产品表现!$P:$P,亿数通产品表现!$A:$A,'WHD-SM-P24'!N3,亿数通产品表现!$D:$D,$A$2)</f>
        <v>0</v>
      </c>
      <c r="O58" s="9">
        <f>SUMIFS(亿数通产品表现!$P:$P,亿数通产品表现!$A:$A,'WHD-SM-P24'!O3,亿数通产品表现!$D:$D,$A$2)</f>
        <v>0</v>
      </c>
      <c r="P58" s="9">
        <f>SUMIFS(亿数通产品表现!$P:$P,亿数通产品表现!$A:$A,'WHD-SM-P24'!P3,亿数通产品表现!$D:$D,$A$2)</f>
        <v>0</v>
      </c>
      <c r="Q58" s="9">
        <f>SUMIFS(亿数通产品表现!$P:$P,亿数通产品表现!$A:$A,'WHD-SM-P24'!Q3,亿数通产品表现!$D:$D,$A$2)</f>
        <v>0</v>
      </c>
      <c r="R58" s="9">
        <f>SUMIFS(亿数通产品表现!$P:$P,亿数通产品表现!$A:$A,'WHD-SM-P24'!R3,亿数通产品表现!$D:$D,$A$2)</f>
        <v>0</v>
      </c>
      <c r="S58" s="9">
        <f>SUMIFS(亿数通产品表现!$P:$P,亿数通产品表现!$A:$A,'WHD-SM-P24'!S3,亿数通产品表现!$D:$D,$A$2)</f>
        <v>0</v>
      </c>
      <c r="T58" s="9">
        <f>SUMIFS(亿数通产品表现!$P:$P,亿数通产品表现!$A:$A,'WHD-SM-P24'!T3,亿数通产品表现!$D:$D,$A$2)</f>
        <v>0</v>
      </c>
      <c r="U58" s="9">
        <f>SUMIFS(亿数通产品表现!$P:$P,亿数通产品表现!$A:$A,'WHD-SM-P24'!U3,亿数通产品表现!$D:$D,$A$2)</f>
        <v>0</v>
      </c>
      <c r="V58" s="9">
        <f>SUMIFS(亿数通产品表现!$P:$P,亿数通产品表现!$A:$A,'WHD-SM-P24'!V3,亿数通产品表现!$D:$D,$A$2)</f>
        <v>0</v>
      </c>
      <c r="W58" s="9">
        <f>SUMIFS(亿数通产品表现!$P:$P,亿数通产品表现!$A:$A,'WHD-SM-P24'!W3,亿数通产品表现!$D:$D,$A$2)</f>
        <v>0</v>
      </c>
      <c r="X58" s="9">
        <f>SUMIFS(亿数通产品表现!$P:$P,亿数通产品表现!$A:$A,'WHD-SM-P24'!X3,亿数通产品表现!$D:$D,$A$2)</f>
        <v>0</v>
      </c>
      <c r="Y58" s="9">
        <f>SUMIFS(亿数通产品表现!$P:$P,亿数通产品表现!$A:$A,'WHD-SM-P24'!Y3,亿数通产品表现!$D:$D,$A$2)</f>
        <v>0</v>
      </c>
      <c r="Z58" s="9">
        <f>SUMIFS(亿数通产品表现!$P:$P,亿数通产品表现!$A:$A,'WHD-SM-P24'!Z3,亿数通产品表现!$D:$D,$A$2)</f>
        <v>0</v>
      </c>
      <c r="AA58" s="9">
        <f>SUMIFS(亿数通产品表现!$P:$P,亿数通产品表现!$A:$A,'WHD-SM-P24'!AA3,亿数通产品表现!$D:$D,$A$2)</f>
        <v>0</v>
      </c>
      <c r="AB58" s="9">
        <f>SUMIFS(亿数通产品表现!$P:$P,亿数通产品表现!$A:$A,'WHD-SM-P24'!AB3,亿数通产品表现!$D:$D,$A$2)</f>
        <v>0</v>
      </c>
      <c r="AC58" s="9">
        <f>SUMIFS(亿数通产品表现!$P:$P,亿数通产品表现!$A:$A,'WHD-SM-P24'!AC3,亿数通产品表现!$D:$D,$A$2)</f>
        <v>0</v>
      </c>
      <c r="AD58" s="9">
        <f>SUMIFS(亿数通产品表现!$P:$P,亿数通产品表现!$A:$A,'WHD-SM-P24'!AD3,亿数通产品表现!$D:$D,$A$2)</f>
        <v>0</v>
      </c>
      <c r="AE58" s="9">
        <f>SUMIFS(亿数通产品表现!$P:$P,亿数通产品表现!$A:$A,'WHD-SM-P24'!AE3,亿数通产品表现!$D:$D,$A$2)</f>
        <v>0</v>
      </c>
      <c r="AF58" s="9">
        <f>SUMIFS(亿数通产品表现!$P:$P,亿数通产品表现!$A:$A,'WHD-SM-P24'!AF3,亿数通产品表现!$D:$D,$A$2)</f>
        <v>0</v>
      </c>
      <c r="AG58" s="9">
        <f>SUMIFS(亿数通产品表现!$P:$P,亿数通产品表现!$A:$A,'WHD-SM-P24'!AG3,亿数通产品表现!$D:$D,$A$2)</f>
        <v>0</v>
      </c>
      <c r="AH58" s="9">
        <f>SUMIFS(亿数通产品表现!$P:$P,亿数通产品表现!$A:$A,'WHD-SM-P24'!AH3,亿数通产品表现!$D:$D,$A$2)</f>
        <v>0</v>
      </c>
    </row>
    <row r="59" ht="19" customHeight="1" spans="1:34" x14ac:dyDescent="0.25">
      <c r="A59" s="64" t="s">
        <v>61</v>
      </c>
      <c r="B59" s="12" t="s">
        <v>62</v>
      </c>
      <c r="C59" s="12"/>
      <c r="D59" s="12"/>
      <c r="E59" s="9">
        <f>SUMIFS(领星产品表现!$P:$P,领星产品表现!$A:$A,'WHD-SM-P24'!E1,领星产品表现!$B:$B,'WHD-SM-P24'!$A$2)</f>
        <v>0</v>
      </c>
      <c r="F59" s="9">
        <f>SUMIFS(领星产品表现!$P:$P,领星产品表现!$A:$A,'WHD-SM-P24'!F1,领星产品表现!$B:$B,'WHD-SM-P24'!$A$2)</f>
        <v>0</v>
      </c>
      <c r="G59" s="9">
        <f>SUMIFS(领星产品表现!$P:$P,领星产品表现!$A:$A,'WHD-SM-P24'!G1,领星产品表现!$B:$B,'WHD-SM-P24'!$A$2)</f>
        <v>0</v>
      </c>
      <c r="H59" s="9">
        <f>SUMIFS(领星产品表现!$P:$P,领星产品表现!$A:$A,'WHD-SM-P24'!H1,领星产品表现!$B:$B,'WHD-SM-P24'!$A$2)</f>
        <v>0</v>
      </c>
      <c r="I59" s="9">
        <f>SUMIFS(领星产品表现!$P:$P,领星产品表现!$A:$A,'WHD-SM-P24'!I1,领星产品表现!$B:$B,'WHD-SM-P24'!$A$2)</f>
        <v>0</v>
      </c>
      <c r="J59" s="9">
        <f>SUMIFS(领星产品表现!$P:$P,领星产品表现!$A:$A,'WHD-SM-P24'!J1,领星产品表现!$B:$B,'WHD-SM-P24'!$A$2)</f>
        <v>0</v>
      </c>
      <c r="K59" s="9">
        <f>SUMIFS(领星产品表现!$P:$P,领星产品表现!$A:$A,'WHD-SM-P24'!K1,领星产品表现!$B:$B,'WHD-SM-P24'!$A$2)</f>
        <v>0</v>
      </c>
      <c r="L59" s="9">
        <f>SUMIFS(领星产品表现!$P:$P,领星产品表现!$A:$A,'WHD-SM-P24'!L1,领星产品表现!$B:$B,'WHD-SM-P24'!$A$2)</f>
        <v>0</v>
      </c>
      <c r="M59" s="9">
        <f>SUMIFS(领星产品表现!$P:$P,领星产品表现!$A:$A,'WHD-SM-P24'!M1,领星产品表现!$B:$B,'WHD-SM-P24'!$A$2)</f>
        <v>0</v>
      </c>
      <c r="N59" s="9">
        <f>SUMIFS(领星产品表现!$P:$P,领星产品表现!$A:$A,'WHD-SM-P24'!N1,领星产品表现!$B:$B,'WHD-SM-P24'!$A$2)</f>
        <v>0</v>
      </c>
      <c r="O59" s="9">
        <f>SUMIFS(领星产品表现!$P:$P,领星产品表现!$A:$A,'WHD-SM-P24'!O1,领星产品表现!$B:$B,'WHD-SM-P24'!$A$2)</f>
        <v>0</v>
      </c>
      <c r="P59" s="9">
        <f>SUMIFS(领星产品表现!$P:$P,领星产品表现!$A:$A,'WHD-SM-P24'!P1,领星产品表现!$B:$B,'WHD-SM-P24'!$A$2)</f>
        <v>0</v>
      </c>
      <c r="Q59" s="9">
        <f>SUMIFS(领星产品表现!$P:$P,领星产品表现!$A:$A,'WHD-SM-P24'!Q1,领星产品表现!$B:$B,'WHD-SM-P24'!$A$2)</f>
        <v>0</v>
      </c>
      <c r="R59" s="9">
        <f>SUMIFS(领星产品表现!$P:$P,领星产品表现!$A:$A,'WHD-SM-P24'!R1,领星产品表现!$B:$B,'WHD-SM-P24'!$A$2)</f>
        <v>0</v>
      </c>
      <c r="S59" s="9">
        <f>SUMIFS(领星产品表现!$P:$P,领星产品表现!$A:$A,'WHD-SM-P24'!S1,领星产品表现!$B:$B,'WHD-SM-P24'!$A$2)</f>
        <v>0</v>
      </c>
      <c r="T59" s="9">
        <f>SUMIFS(领星产品表现!$P:$P,领星产品表现!$A:$A,'WHD-SM-P24'!T1,领星产品表现!$B:$B,'WHD-SM-P24'!$A$2)</f>
        <v>0</v>
      </c>
      <c r="U59" s="9">
        <f>SUMIFS(领星产品表现!$P:$P,领星产品表现!$A:$A,'WHD-SM-P24'!U1,领星产品表现!$B:$B,'WHD-SM-P24'!$A$2)</f>
        <v>0</v>
      </c>
      <c r="V59" s="9">
        <f>SUMIFS(领星产品表现!$P:$P,领星产品表现!$A:$A,'WHD-SM-P24'!V1,领星产品表现!$B:$B,'WHD-SM-P24'!$A$2)</f>
        <v>0</v>
      </c>
      <c r="W59" s="9">
        <f>SUMIFS(领星产品表现!$P:$P,领星产品表现!$A:$A,'WHD-SM-P24'!W1,领星产品表现!$B:$B,'WHD-SM-P24'!$A$2)</f>
        <v>0</v>
      </c>
      <c r="X59" s="9">
        <f>SUMIFS(领星产品表现!$P:$P,领星产品表现!$A:$A,'WHD-SM-P24'!X1,领星产品表现!$B:$B,'WHD-SM-P24'!$A$2)</f>
        <v>0</v>
      </c>
      <c r="Y59" s="9">
        <f>SUMIFS(领星产品表现!$P:$P,领星产品表现!$A:$A,'WHD-SM-P24'!Y1,领星产品表现!$B:$B,'WHD-SM-P24'!$A$2)</f>
        <v>0</v>
      </c>
      <c r="Z59" s="9">
        <f>SUMIFS(领星产品表现!$P:$P,领星产品表现!$A:$A,'WHD-SM-P24'!Z1,领星产品表现!$B:$B,'WHD-SM-P24'!$A$2)</f>
        <v>0</v>
      </c>
      <c r="AA59" s="9">
        <f>SUMIFS(领星产品表现!$P:$P,领星产品表现!$A:$A,'WHD-SM-P24'!AA1,领星产品表现!$B:$B,'WHD-SM-P24'!$A$2)</f>
        <v>0</v>
      </c>
      <c r="AB59" s="9">
        <f>SUMIFS(领星产品表现!$P:$P,领星产品表现!$A:$A,'WHD-SM-P24'!AB1,领星产品表现!$B:$B,'WHD-SM-P24'!$A$2)</f>
        <v>0</v>
      </c>
      <c r="AC59" s="9">
        <f>SUMIFS(领星产品表现!$P:$P,领星产品表现!$A:$A,'WHD-SM-P24'!AC1,领星产品表现!$B:$B,'WHD-SM-P24'!$A$2)</f>
        <v>0</v>
      </c>
      <c r="AD59" s="9">
        <f>SUMIFS(领星产品表现!$P:$P,领星产品表现!$A:$A,'WHD-SM-P24'!AD1,领星产品表现!$B:$B,'WHD-SM-P24'!$A$2)</f>
        <v>0</v>
      </c>
      <c r="AE59" s="9">
        <f>SUMIFS(领星产品表现!$P:$P,领星产品表现!$A:$A,'WHD-SM-P24'!AE1,领星产品表现!$B:$B,'WHD-SM-P24'!$A$2)</f>
        <v>0</v>
      </c>
      <c r="AF59" s="9">
        <f>SUMIFS(领星产品表现!$P:$P,领星产品表现!$A:$A,'WHD-SM-P24'!AF1,领星产品表现!$B:$B,'WHD-SM-P24'!$A$2)</f>
        <v>0</v>
      </c>
      <c r="AG59" s="9">
        <f>SUMIFS(领星产品表现!$P:$P,领星产品表现!$A:$A,'WHD-SM-P24'!AG1,领星产品表现!$B:$B,'WHD-SM-P24'!$A$2)</f>
        <v>0</v>
      </c>
      <c r="AH59" s="9">
        <f>SUMIFS(领星产品表现!$P:$P,领星产品表现!$A:$A,'WHD-SM-P24'!AH1,领星产品表现!$B:$B,'WHD-SM-P24'!$A$2)</f>
        <v>0</v>
      </c>
    </row>
    <row r="60" ht="16" customHeight="1" hidden="1" spans="1:34" x14ac:dyDescent="0.25">
      <c r="A60" s="66"/>
      <c r="B60" s="67"/>
      <c r="C60" s="67"/>
      <c r="D60" s="6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68"/>
    </row>
    <row r="61" hidden="1" spans="1:34" x14ac:dyDescent="0.25">
      <c r="A61" s="66"/>
      <c r="B61" s="69"/>
      <c r="C61" s="69"/>
      <c r="D61" s="69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1"/>
    </row>
    <row r="62" ht="18" customHeight="1" hidden="1" spans="1:34" x14ac:dyDescent="0.25">
      <c r="A62" s="66"/>
      <c r="B62" s="72"/>
      <c r="C62" s="72"/>
      <c r="D62" s="7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68"/>
    </row>
    <row r="63" ht="19" customHeight="1" hidden="1" spans="1:34" x14ac:dyDescent="0.25">
      <c r="A63" s="66"/>
      <c r="B63" s="73"/>
      <c r="C63" s="73"/>
      <c r="D63" s="73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5"/>
    </row>
    <row r="64" ht="16" customHeight="1" hidden="1" spans="1:34" x14ac:dyDescent="0.25">
      <c r="A64" s="66"/>
      <c r="B64" s="76"/>
      <c r="C64" s="76"/>
      <c r="D64" s="7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68"/>
    </row>
    <row r="65" ht="16" customHeight="1" hidden="1" spans="1:34" x14ac:dyDescent="0.25">
      <c r="A65" s="66"/>
      <c r="B65" s="77"/>
      <c r="C65" s="77"/>
      <c r="D65" s="77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78"/>
    </row>
    <row r="66" ht="16" customHeight="1" hidden="1" spans="1:34" x14ac:dyDescent="0.25">
      <c r="A66" s="66"/>
      <c r="B66" s="79"/>
      <c r="C66" s="79"/>
      <c r="D66" s="7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68"/>
    </row>
    <row r="67" ht="19" customHeight="1" hidden="1" spans="1:34" x14ac:dyDescent="0.25">
      <c r="A67" s="80"/>
      <c r="B67" s="81"/>
      <c r="C67" s="81"/>
      <c r="D67" s="8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82"/>
    </row>
    <row r="68" ht="19" customHeight="1" spans="1:34" x14ac:dyDescent="0.25">
      <c r="A68" s="4" t="s">
        <v>66</v>
      </c>
      <c r="B68" s="4" t="s">
        <v>67</v>
      </c>
      <c r="C68" s="83"/>
      <c r="D68" s="8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8" customHeight="1" spans="1:34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65"/>
      <c r="U69" s="65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ht="18" customHeight="1" spans="1:34" x14ac:dyDescent="0.25">
      <c r="A70" s="85" t="s">
        <v>69</v>
      </c>
      <c r="B70" s="38"/>
      <c r="C70" s="86"/>
      <c r="D70" s="8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U60:U67">
    <cfRule type="cellIs" dxfId="2" priority="1" operator="lessThanOrEqual">
      <formula>4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D8" sqref="D8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f>'VU-60120-4P3CCT'!F1</f>
        <v>44805</v>
      </c>
      <c r="G1" s="6">
        <f>'VU-60120-4P3CCT'!G1</f>
        <v>44806</v>
      </c>
      <c r="H1" s="6">
        <f>'VU-60120-4P3CCT'!H1</f>
        <v>44807</v>
      </c>
      <c r="I1" s="6">
        <f>'VU-60120-4P3CCT'!I1</f>
        <v>44808</v>
      </c>
      <c r="J1" s="6">
        <f>'VU-60120-4P3CCT'!J1</f>
        <v>44809</v>
      </c>
      <c r="K1" s="6">
        <f>'VU-60120-4P3CCT'!K1</f>
        <v>44810</v>
      </c>
      <c r="L1" s="6">
        <f>'VU-60120-4P3CCT'!L1</f>
        <v>44811</v>
      </c>
      <c r="M1" s="6">
        <f>'VU-60120-4P3CCT'!M1</f>
        <v>44812</v>
      </c>
      <c r="N1" s="6">
        <f>'VU-60120-4P3CCT'!N1</f>
        <v>44813</v>
      </c>
      <c r="O1" s="6">
        <f>'VU-60120-4P3CCT'!O1</f>
        <v>44814</v>
      </c>
      <c r="P1" s="6">
        <f>'VU-60120-4P3CCT'!P1</f>
        <v>44815</v>
      </c>
      <c r="Q1" s="6">
        <f>'VU-60120-4P3CCT'!Q1</f>
        <v>44816</v>
      </c>
      <c r="R1" s="6">
        <f>'VU-60120-4P3CCT'!R1</f>
        <v>44817</v>
      </c>
      <c r="S1" s="6">
        <f>'VU-60120-4P3CCT'!S1</f>
        <v>44818</v>
      </c>
      <c r="T1" s="6">
        <f>'VU-60120-4P3CCT'!T1</f>
        <v>44819</v>
      </c>
      <c r="U1" s="6">
        <f>'VU-60120-4P3CCT'!U1</f>
        <v>44820</v>
      </c>
      <c r="V1" s="6">
        <f>'VU-60120-4P3CCT'!V1</f>
        <v>44821</v>
      </c>
      <c r="W1" s="6">
        <f>'VU-60120-4P3CCT'!W1</f>
        <v>44822</v>
      </c>
      <c r="X1" s="6">
        <f>'VU-60120-4P3CCT'!X1</f>
        <v>44823</v>
      </c>
      <c r="Y1" s="6">
        <f>'VU-60120-4P3CCT'!Y1</f>
        <v>44824</v>
      </c>
      <c r="Z1" s="6">
        <f>'VU-60120-4P3CCT'!Z1</f>
        <v>44825</v>
      </c>
      <c r="AA1" s="6">
        <f>'VU-60120-4P3CCT'!AA1</f>
        <v>44826</v>
      </c>
      <c r="AB1" s="6">
        <f>'VU-60120-4P3CCT'!AB1</f>
        <v>44827</v>
      </c>
      <c r="AC1" s="6">
        <f>'VU-60120-4P3CCT'!AC1</f>
        <v>44828</v>
      </c>
      <c r="AD1" s="6">
        <f>'VU-60120-4P3CCT'!AD1</f>
        <v>44829</v>
      </c>
      <c r="AE1" s="6">
        <f>'VU-60120-4P3CCT'!AE1</f>
        <v>44830</v>
      </c>
      <c r="AF1" s="6">
        <f>'VU-60120-4P3CCT'!AF1</f>
        <v>44831</v>
      </c>
      <c r="AG1" s="6">
        <f>'VU-60120-4P3CCT'!AG1</f>
        <v>44832</v>
      </c>
      <c r="AH1" s="6">
        <f>'VU-60120-4P3CCT'!AH1</f>
        <v>44833</v>
      </c>
      <c r="AI1" s="6">
        <f>'VU-60120-4P3CCT'!AI1</f>
        <v>44834</v>
      </c>
      <c r="AJ1" s="6"/>
    </row>
    <row r="2" ht="19" customHeight="1" spans="1:36" x14ac:dyDescent="0.25">
      <c r="A2" s="7" t="s">
        <v>70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11</v>
      </c>
      <c r="D3" s="4">
        <f>SUM(Q3:W3)</f>
        <v>2</v>
      </c>
      <c r="E3" s="9">
        <f>SUM(F3:AJ3)</f>
        <v>17</v>
      </c>
      <c r="F3" s="9">
        <f>SUMIFS(亿数通产品表现!$J:$J,亿数通产品表现!$A:$A,'HEH-SM24-6P'!F1,亿数通产品表现!$D:$D,'HEH-SM24-6P'!$A$2)</f>
        <v>0</v>
      </c>
      <c r="G3" s="9">
        <f>SUMIFS(亿数通产品表现!$J:$J,亿数通产品表现!$A:$A,'HEH-SM24-6P'!G1,亿数通产品表现!$D:$D,'HEH-SM24-6P'!$A$2)</f>
        <v>2</v>
      </c>
      <c r="H3" s="9">
        <f>SUMIFS(亿数通产品表现!$J:$J,亿数通产品表现!$A:$A,'HEH-SM24-6P'!H1,亿数通产品表现!$D:$D,'HEH-SM24-6P'!$A$2)</f>
        <v>0</v>
      </c>
      <c r="I3" s="9">
        <f>SUMIFS(亿数通产品表现!$J:$J,亿数通产品表现!$A:$A,'HEH-SM24-6P'!I1,亿数通产品表现!$D:$D,'HEH-SM24-6P'!$A$2)</f>
        <v>2</v>
      </c>
      <c r="J3" s="9">
        <f>SUMIFS(亿数通产品表现!$J:$J,亿数通产品表现!$A:$A,'HEH-SM24-6P'!J1,亿数通产品表现!$D:$D,'HEH-SM24-6P'!$A$2)</f>
        <v>2</v>
      </c>
      <c r="K3" s="9">
        <f>SUMIFS(亿数通产品表现!$J:$J,亿数通产品表现!$A:$A,'HEH-SM24-6P'!K1,亿数通产品表现!$D:$D,'HEH-SM24-6P'!$A$2)</f>
        <v>2</v>
      </c>
      <c r="L3" s="9">
        <f>SUMIFS(亿数通产品表现!$J:$J,亿数通产品表现!$A:$A,'HEH-SM24-6P'!L1,亿数通产品表现!$D:$D,'HEH-SM24-6P'!$A$2)</f>
        <v>3</v>
      </c>
      <c r="M3" s="9">
        <f>SUMIFS(亿数通产品表现!$J:$J,亿数通产品表现!$A:$A,'HEH-SM24-6P'!M1,亿数通产品表现!$D:$D,'HEH-SM24-6P'!$A$2)</f>
        <v>0</v>
      </c>
      <c r="N3" s="9">
        <f>SUMIFS(亿数通产品表现!$J:$J,亿数通产品表现!$A:$A,'HEH-SM24-6P'!N1,亿数通产品表现!$D:$D,'HEH-SM24-6P'!$A$2)</f>
        <v>2</v>
      </c>
      <c r="O3" s="9">
        <f>SUMIFS(亿数通产品表现!$J:$J,亿数通产品表现!$A:$A,'HEH-SM24-6P'!O1,亿数通产品表现!$D:$D,'HEH-SM24-6P'!$A$2)</f>
        <v>0</v>
      </c>
      <c r="P3" s="9">
        <f>SUMIFS(亿数通产品表现!$J:$J,亿数通产品表现!$A:$A,'HEH-SM24-6P'!P1,亿数通产品表现!$D:$D,'HEH-SM24-6P'!$A$2)</f>
        <v>2</v>
      </c>
      <c r="Q3" s="9">
        <f>SUMIFS(亿数通产品表现!$J:$J,亿数通产品表现!$A:$A,'HEH-SM24-6P'!Q1,亿数通产品表现!$D:$D,'HEH-SM24-6P'!$A$2)</f>
        <v>0</v>
      </c>
      <c r="R3" s="9">
        <f>SUMIFS(亿数通产品表现!$J:$J,亿数通产品表现!$A:$A,'HEH-SM24-6P'!R1,亿数通产品表现!$D:$D,'HEH-SM24-6P'!$A$2)</f>
        <v>1</v>
      </c>
      <c r="S3" s="9">
        <f>SUMIFS(亿数通产品表现!$J:$J,亿数通产品表现!$A:$A,'HEH-SM24-6P'!S1,亿数通产品表现!$D:$D,'HEH-SM24-6P'!$A$2)</f>
        <v>1</v>
      </c>
      <c r="T3" s="9">
        <f>SUMIFS(亿数通产品表现!$J:$J,亿数通产品表现!$A:$A,'HEH-SM24-6P'!T1,亿数通产品表现!$D:$D,'HEH-SM24-6P'!$A$2)</f>
        <v>0</v>
      </c>
      <c r="U3" s="9">
        <f>SUMIFS(亿数通产品表现!$J:$J,亿数通产品表现!$A:$A,'HEH-SM24-6P'!U1,亿数通产品表现!$D:$D,'HEH-SM24-6P'!$A$2)</f>
        <v>0</v>
      </c>
      <c r="V3" s="9">
        <f>SUMIFS(亿数通产品表现!$J:$J,亿数通产品表现!$A:$A,'HEH-SM24-6P'!V1,亿数通产品表现!$D:$D,'HEH-SM24-6P'!$A$2)</f>
        <v>0</v>
      </c>
      <c r="W3" s="9">
        <f>SUMIFS(亿数通产品表现!$J:$J,亿数通产品表现!$A:$A,'HEH-SM24-6P'!W1,亿数通产品表现!$D:$D,'HEH-SM24-6P'!$A$2)</f>
        <v>0</v>
      </c>
      <c r="X3" s="9">
        <f>SUMIFS(亿数通产品表现!$J:$J,亿数通产品表现!$A:$A,'HEH-SM24-6P'!X1,亿数通产品表现!$D:$D,'HEH-SM24-6P'!$A$2)</f>
        <v>0</v>
      </c>
      <c r="Y3" s="9">
        <f>SUMIFS(亿数通产品表现!$J:$J,亿数通产品表现!$A:$A,'HEH-SM24-6P'!Y1,亿数通产品表现!$D:$D,'HEH-SM24-6P'!$A$2)</f>
        <v>0</v>
      </c>
      <c r="Z3" s="9">
        <f>SUMIFS(亿数通产品表现!$J:$J,亿数通产品表现!$A:$A,'HEH-SM24-6P'!Z1,亿数通产品表现!$D:$D,'HEH-SM24-6P'!$A$2)</f>
        <v>0</v>
      </c>
      <c r="AA3" s="9">
        <f>SUMIFS(亿数通产品表现!$J:$J,亿数通产品表现!$A:$A,'HEH-SM24-6P'!AA1,亿数通产品表现!$D:$D,'HEH-SM24-6P'!$A$2)</f>
        <v>0</v>
      </c>
      <c r="AB3" s="9">
        <f>SUMIFS(亿数通产品表现!$J:$J,亿数通产品表现!$A:$A,'HEH-SM24-6P'!AB1,亿数通产品表现!$D:$D,'HEH-SM24-6P'!$A$2)</f>
        <v>0</v>
      </c>
      <c r="AC3" s="9">
        <f>SUMIFS(亿数通产品表现!$J:$J,亿数通产品表现!$A:$A,'HEH-SM24-6P'!AC1,亿数通产品表现!$D:$D,'HEH-SM24-6P'!$A$2)</f>
        <v>0</v>
      </c>
      <c r="AD3" s="9">
        <f>SUMIFS(亿数通产品表现!$J:$J,亿数通产品表现!$A:$A,'HEH-SM24-6P'!AD1,亿数通产品表现!$D:$D,'HEH-SM24-6P'!$A$2)</f>
        <v>0</v>
      </c>
      <c r="AE3" s="9">
        <f>SUMIFS(亿数通产品表现!$J:$J,亿数通产品表现!$A:$A,'HEH-SM24-6P'!AE1,亿数通产品表现!$D:$D,'HEH-SM24-6P'!$A$2)</f>
        <v>0</v>
      </c>
      <c r="AF3" s="9">
        <f>SUMIFS(亿数通产品表现!$J:$J,亿数通产品表现!$A:$A,'HEH-SM24-6P'!AF1,亿数通产品表现!$D:$D,'HEH-SM24-6P'!$A$2)</f>
        <v>0</v>
      </c>
      <c r="AG3" s="9">
        <f>SUMIFS(亿数通产品表现!$J:$J,亿数通产品表现!$A:$A,'HEH-SM24-6P'!AG1,亿数通产品表现!$D:$D,'HEH-SM24-6P'!$A$2)</f>
        <v>0</v>
      </c>
      <c r="AH3" s="9">
        <f>SUMIFS(亿数通产品表现!$J:$J,亿数通产品表现!$A:$A,'HEH-SM24-6P'!AH1,亿数通产品表现!$D:$D,'HEH-SM24-6P'!$A$2)</f>
        <v>0</v>
      </c>
      <c r="AI3" s="9">
        <f>SUMIFS(亿数通产品表现!$J:$J,亿数通产品表现!$A:$A,'HEH-SM24-6P'!AI1,亿数通产品表现!$D:$D,'HEH-SM24-6P'!$A$2)</f>
        <v>0</v>
      </c>
      <c r="AJ3" s="9">
        <f>SUMIFS(亿数通产品表现!$J:$J,亿数通产品表现!$A:$A,'HEH-SM24-6P'!AJ1,亿数通产品表现!$D:$D,'HEH-SM24-6P'!$A$2)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1427.89</v>
      </c>
      <c r="D4" s="4">
        <f>SUM(Q4:W4)</f>
        <v>259.98</v>
      </c>
      <c r="E4" s="9">
        <f t="shared" ref="E4:E5" si="1">SUM(F4:AJ4)</f>
        <v>2207.83</v>
      </c>
      <c r="F4" s="9">
        <f>SUMIFS(亿数通产品表现!$N:$N,亿数通产品表现!$A:$A,'HEH-SM24-6P'!F1,亿数通产品表现!$D:$D,'HEH-SM24-6P'!$A$2)</f>
        <v>0</v>
      </c>
      <c r="G4" s="9">
        <f>SUMIFS(亿数通产品表现!$N:$N,亿数通产品表现!$A:$A,'HEH-SM24-6P'!G1,亿数通产品表现!$D:$D,'HEH-SM24-6P'!$A$2)</f>
        <v>259.98</v>
      </c>
      <c r="H4" s="9">
        <f>SUMIFS(亿数通产品表现!$N:$N,亿数通产品表现!$A:$A,'HEH-SM24-6P'!H1,亿数通产品表现!$D:$D,'HEH-SM24-6P'!$A$2)</f>
        <v>0</v>
      </c>
      <c r="I4" s="9">
        <f>SUMIFS(亿数通产品表现!$N:$N,亿数通产品表现!$A:$A,'HEH-SM24-6P'!I1,亿数通产品表现!$D:$D,'HEH-SM24-6P'!$A$2)</f>
        <v>259.98</v>
      </c>
      <c r="J4" s="9">
        <f>SUMIFS(亿数通产品表现!$N:$N,亿数通产品表现!$A:$A,'HEH-SM24-6P'!J1,亿数通产品表现!$D:$D,'HEH-SM24-6P'!$A$2)</f>
        <v>259.98</v>
      </c>
      <c r="K4" s="9">
        <f>SUMIFS(亿数通产品表现!$N:$N,亿数通产品表现!$A:$A,'HEH-SM24-6P'!K1,亿数通产品表现!$D:$D,'HEH-SM24-6P'!$A$2)</f>
        <v>258.98</v>
      </c>
      <c r="L4" s="9">
        <f>SUMIFS(亿数通产品表现!$N:$N,亿数通产品表现!$A:$A,'HEH-SM24-6P'!L1,亿数通产品表现!$D:$D,'HEH-SM24-6P'!$A$2)</f>
        <v>388.97</v>
      </c>
      <c r="M4" s="9">
        <f>SUMIFS(亿数通产品表现!$N:$N,亿数通产品表现!$A:$A,'HEH-SM24-6P'!M1,亿数通产品表现!$D:$D,'HEH-SM24-6P'!$A$2)</f>
        <v>0</v>
      </c>
      <c r="N4" s="9">
        <f>SUMIFS(亿数通产品表现!$N:$N,亿数通产品表现!$A:$A,'HEH-SM24-6P'!N1,亿数通产品表现!$D:$D,'HEH-SM24-6P'!$A$2)</f>
        <v>259.98</v>
      </c>
      <c r="O4" s="9">
        <f>SUMIFS(亿数通产品表现!$N:$N,亿数通产品表现!$A:$A,'HEH-SM24-6P'!O1,亿数通产品表现!$D:$D,'HEH-SM24-6P'!$A$2)</f>
        <v>0</v>
      </c>
      <c r="P4" s="9">
        <f>SUMIFS(亿数通产品表现!$N:$N,亿数通产品表现!$A:$A,'HEH-SM24-6P'!P1,亿数通产品表现!$D:$D,'HEH-SM24-6P'!$A$2)</f>
        <v>259.98</v>
      </c>
      <c r="Q4" s="9">
        <f>SUMIFS(亿数通产品表现!$N:$N,亿数通产品表现!$A:$A,'HEH-SM24-6P'!Q1,亿数通产品表现!$D:$D,'HEH-SM24-6P'!$A$2)</f>
        <v>0</v>
      </c>
      <c r="R4" s="9">
        <f>SUMIFS(亿数通产品表现!$N:$N,亿数通产品表现!$A:$A,'HEH-SM24-6P'!R1,亿数通产品表现!$D:$D,'HEH-SM24-6P'!$A$2)</f>
        <v>129.99</v>
      </c>
      <c r="S4" s="9">
        <f>SUMIFS(亿数通产品表现!$N:$N,亿数通产品表现!$A:$A,'HEH-SM24-6P'!S1,亿数通产品表现!$D:$D,'HEH-SM24-6P'!$A$2)</f>
        <v>129.99</v>
      </c>
      <c r="T4" s="9">
        <f>SUMIFS(亿数通产品表现!$N:$N,亿数通产品表现!$A:$A,'HEH-SM24-6P'!T1,亿数通产品表现!$D:$D,'HEH-SM24-6P'!$A$2)</f>
        <v>0</v>
      </c>
      <c r="U4" s="9">
        <f>SUMIFS(亿数通产品表现!$N:$N,亿数通产品表现!$A:$A,'HEH-SM24-6P'!U1,亿数通产品表现!$D:$D,'HEH-SM24-6P'!$A$2)</f>
        <v>0</v>
      </c>
      <c r="V4" s="9">
        <f>SUMIFS(亿数通产品表现!$N:$N,亿数通产品表现!$A:$A,'HEH-SM24-6P'!V1,亿数通产品表现!$D:$D,'HEH-SM24-6P'!$A$2)</f>
        <v>0</v>
      </c>
      <c r="W4" s="9">
        <f>SUMIFS(亿数通产品表现!$N:$N,亿数通产品表现!$A:$A,'HEH-SM24-6P'!W1,亿数通产品表现!$D:$D,'HEH-SM24-6P'!$A$2)</f>
        <v>0</v>
      </c>
      <c r="X4" s="9">
        <f>SUMIFS(亿数通产品表现!$N:$N,亿数通产品表现!$A:$A,'HEH-SM24-6P'!X1,亿数通产品表现!$D:$D,'HEH-SM24-6P'!$A$2)</f>
        <v>0</v>
      </c>
      <c r="Y4" s="9">
        <f>SUMIFS(亿数通产品表现!$N:$N,亿数通产品表现!$A:$A,'HEH-SM24-6P'!Y1,亿数通产品表现!$D:$D,'HEH-SM24-6P'!$A$2)</f>
        <v>0</v>
      </c>
      <c r="Z4" s="9">
        <f>SUMIFS(亿数通产品表现!$N:$N,亿数通产品表现!$A:$A,'HEH-SM24-6P'!Z1,亿数通产品表现!$D:$D,'HEH-SM24-6P'!$A$2)</f>
        <v>0</v>
      </c>
      <c r="AA4" s="9">
        <f>SUMIFS(亿数通产品表现!$N:$N,亿数通产品表现!$A:$A,'HEH-SM24-6P'!AA1,亿数通产品表现!$D:$D,'HEH-SM24-6P'!$A$2)</f>
        <v>0</v>
      </c>
      <c r="AB4" s="9">
        <f>SUMIFS(亿数通产品表现!$N:$N,亿数通产品表现!$A:$A,'HEH-SM24-6P'!AB1,亿数通产品表现!$D:$D,'HEH-SM24-6P'!$A$2)</f>
        <v>0</v>
      </c>
      <c r="AC4" s="9">
        <f>SUMIFS(亿数通产品表现!$N:$N,亿数通产品表现!$A:$A,'HEH-SM24-6P'!AC1,亿数通产品表现!$D:$D,'HEH-SM24-6P'!$A$2)</f>
        <v>0</v>
      </c>
      <c r="AD4" s="9">
        <f>SUMIFS(亿数通产品表现!$N:$N,亿数通产品表现!$A:$A,'HEH-SM24-6P'!AD1,亿数通产品表现!$D:$D,'HEH-SM24-6P'!$A$2)</f>
        <v>0</v>
      </c>
      <c r="AE4" s="9">
        <f>SUMIFS(亿数通产品表现!$N:$N,亿数通产品表现!$A:$A,'HEH-SM24-6P'!AE1,亿数通产品表现!$D:$D,'HEH-SM24-6P'!$A$2)</f>
        <v>0</v>
      </c>
      <c r="AF4" s="9">
        <f>SUMIFS(亿数通产品表现!$N:$N,亿数通产品表现!$A:$A,'HEH-SM24-6P'!AF1,亿数通产品表现!$D:$D,'HEH-SM24-6P'!$A$2)</f>
        <v>0</v>
      </c>
      <c r="AG4" s="9">
        <f>SUMIFS(亿数通产品表现!$N:$N,亿数通产品表现!$A:$A,'HEH-SM24-6P'!AG1,亿数通产品表现!$D:$D,'HEH-SM24-6P'!$A$2)</f>
        <v>0</v>
      </c>
      <c r="AH4" s="9">
        <f>SUMIFS(亿数通产品表现!$N:$N,亿数通产品表现!$A:$A,'HEH-SM24-6P'!AH1,亿数通产品表现!$D:$D,'HEH-SM24-6P'!$A$2)</f>
        <v>0</v>
      </c>
      <c r="AI4" s="9">
        <f>SUMIFS(亿数通产品表现!$N:$N,亿数通产品表现!$A:$A,'HEH-SM24-6P'!AI1,亿数通产品表现!$D:$D,'HEH-SM24-6P'!$A$2)</f>
        <v>0</v>
      </c>
      <c r="AJ4" s="9">
        <f>SUMIFS(亿数通产品表现!$N:$N,亿数通产品表现!$A:$A,'HEH-SM24-6P'!AJ1,亿数通产品表现!$D:$D,'HEH-SM24-6P'!$A$2)</f>
        <v>0</v>
      </c>
    </row>
    <row r="5" ht="19" customHeight="1" spans="1:36" x14ac:dyDescent="0.25">
      <c r="A5" s="11"/>
      <c r="B5" s="4" t="s">
        <v>17</v>
      </c>
      <c r="C5" s="4">
        <f t="shared" si="0"/>
        <v>1427.89</v>
      </c>
      <c r="D5" s="4">
        <f>SUM(Q5:W5)</f>
        <v>259.98</v>
      </c>
      <c r="E5" s="9">
        <f t="shared" si="1"/>
        <v>2207.83</v>
      </c>
      <c r="F5" s="9">
        <f>SUMIFS(亿数通产品表现!$O:$O,亿数通产品表现!$A:$A,'HEH-SM24-6P'!F1,亿数通产品表现!$D:$D,'HEH-SM24-6P'!$A$2)</f>
        <v>0</v>
      </c>
      <c r="G5" s="9">
        <f>SUMIFS(亿数通产品表现!$O:$O,亿数通产品表现!$A:$A,'HEH-SM24-6P'!G1,亿数通产品表现!$D:$D,'HEH-SM24-6P'!$A$2)</f>
        <v>259.98</v>
      </c>
      <c r="H5" s="9">
        <f>SUMIFS(亿数通产品表现!$O:$O,亿数通产品表现!$A:$A,'HEH-SM24-6P'!H1,亿数通产品表现!$D:$D,'HEH-SM24-6P'!$A$2)</f>
        <v>0</v>
      </c>
      <c r="I5" s="9">
        <f>SUMIFS(亿数通产品表现!$O:$O,亿数通产品表现!$A:$A,'HEH-SM24-6P'!I1,亿数通产品表现!$D:$D,'HEH-SM24-6P'!$A$2)</f>
        <v>259.98</v>
      </c>
      <c r="J5" s="9">
        <f>SUMIFS(亿数通产品表现!$O:$O,亿数通产品表现!$A:$A,'HEH-SM24-6P'!J1,亿数通产品表现!$D:$D,'HEH-SM24-6P'!$A$2)</f>
        <v>259.98</v>
      </c>
      <c r="K5" s="9">
        <f>SUMIFS(亿数通产品表现!$O:$O,亿数通产品表现!$A:$A,'HEH-SM24-6P'!K1,亿数通产品表现!$D:$D,'HEH-SM24-6P'!$A$2)</f>
        <v>258.98</v>
      </c>
      <c r="L5" s="9">
        <f>SUMIFS(亿数通产品表现!$O:$O,亿数通产品表现!$A:$A,'HEH-SM24-6P'!L1,亿数通产品表现!$D:$D,'HEH-SM24-6P'!$A$2)</f>
        <v>388.97</v>
      </c>
      <c r="M5" s="9">
        <f>SUMIFS(亿数通产品表现!$O:$O,亿数通产品表现!$A:$A,'HEH-SM24-6P'!M1,亿数通产品表现!$D:$D,'HEH-SM24-6P'!$A$2)</f>
        <v>0</v>
      </c>
      <c r="N5" s="9">
        <f>SUMIFS(亿数通产品表现!$O:$O,亿数通产品表现!$A:$A,'HEH-SM24-6P'!N1,亿数通产品表现!$D:$D,'HEH-SM24-6P'!$A$2)</f>
        <v>259.98</v>
      </c>
      <c r="O5" s="9">
        <f>SUMIFS(亿数通产品表现!$O:$O,亿数通产品表现!$A:$A,'HEH-SM24-6P'!O1,亿数通产品表现!$D:$D,'HEH-SM24-6P'!$A$2)</f>
        <v>0</v>
      </c>
      <c r="P5" s="9">
        <f>SUMIFS(亿数通产品表现!$O:$O,亿数通产品表现!$A:$A,'HEH-SM24-6P'!P1,亿数通产品表现!$D:$D,'HEH-SM24-6P'!$A$2)</f>
        <v>259.98</v>
      </c>
      <c r="Q5" s="9">
        <f>SUMIFS(亿数通产品表现!$O:$O,亿数通产品表现!$A:$A,'HEH-SM24-6P'!Q1,亿数通产品表现!$D:$D,'HEH-SM24-6P'!$A$2)</f>
        <v>0</v>
      </c>
      <c r="R5" s="9">
        <f>SUMIFS(亿数通产品表现!$O:$O,亿数通产品表现!$A:$A,'HEH-SM24-6P'!R1,亿数通产品表现!$D:$D,'HEH-SM24-6P'!$A$2)</f>
        <v>129.99</v>
      </c>
      <c r="S5" s="9">
        <f>SUMIFS(亿数通产品表现!$O:$O,亿数通产品表现!$A:$A,'HEH-SM24-6P'!S1,亿数通产品表现!$D:$D,'HEH-SM24-6P'!$A$2)</f>
        <v>129.99</v>
      </c>
      <c r="T5" s="9">
        <f>SUMIFS(亿数通产品表现!$O:$O,亿数通产品表现!$A:$A,'HEH-SM24-6P'!T1,亿数通产品表现!$D:$D,'HEH-SM24-6P'!$A$2)</f>
        <v>0</v>
      </c>
      <c r="U5" s="9">
        <f>SUMIFS(亿数通产品表现!$O:$O,亿数通产品表现!$A:$A,'HEH-SM24-6P'!U1,亿数通产品表现!$D:$D,'HEH-SM24-6P'!$A$2)</f>
        <v>0</v>
      </c>
      <c r="V5" s="9">
        <f>SUMIFS(亿数通产品表现!$O:$O,亿数通产品表现!$A:$A,'HEH-SM24-6P'!V1,亿数通产品表现!$D:$D,'HEH-SM24-6P'!$A$2)</f>
        <v>0</v>
      </c>
      <c r="W5" s="9">
        <f>SUMIFS(亿数通产品表现!$O:$O,亿数通产品表现!$A:$A,'HEH-SM24-6P'!W1,亿数通产品表现!$D:$D,'HEH-SM24-6P'!$A$2)</f>
        <v>0</v>
      </c>
      <c r="X5" s="9">
        <f>SUMIFS(亿数通产品表现!$O:$O,亿数通产品表现!$A:$A,'HEH-SM24-6P'!X1,亿数通产品表现!$D:$D,'HEH-SM24-6P'!$A$2)</f>
        <v>0</v>
      </c>
      <c r="Y5" s="9">
        <f>SUMIFS(亿数通产品表现!$O:$O,亿数通产品表现!$A:$A,'HEH-SM24-6P'!Y1,亿数通产品表现!$D:$D,'HEH-SM24-6P'!$A$2)</f>
        <v>0</v>
      </c>
      <c r="Z5" s="9">
        <f>SUMIFS(亿数通产品表现!$O:$O,亿数通产品表现!$A:$A,'HEH-SM24-6P'!Z1,亿数通产品表现!$D:$D,'HEH-SM24-6P'!$A$2)</f>
        <v>0</v>
      </c>
      <c r="AA5" s="9">
        <f>SUMIFS(亿数通产品表现!$O:$O,亿数通产品表现!$A:$A,'HEH-SM24-6P'!AA1,亿数通产品表现!$D:$D,'HEH-SM24-6P'!$A$2)</f>
        <v>0</v>
      </c>
      <c r="AB5" s="9">
        <f>SUMIFS(亿数通产品表现!$O:$O,亿数通产品表现!$A:$A,'HEH-SM24-6P'!AB1,亿数通产品表现!$D:$D,'HEH-SM24-6P'!$A$2)</f>
        <v>0</v>
      </c>
      <c r="AC5" s="9">
        <f>SUMIFS(亿数通产品表现!$O:$O,亿数通产品表现!$A:$A,'HEH-SM24-6P'!AC1,亿数通产品表现!$D:$D,'HEH-SM24-6P'!$A$2)</f>
        <v>0</v>
      </c>
      <c r="AD5" s="9">
        <f>SUMIFS(亿数通产品表现!$O:$O,亿数通产品表现!$A:$A,'HEH-SM24-6P'!AD1,亿数通产品表现!$D:$D,'HEH-SM24-6P'!$A$2)</f>
        <v>0</v>
      </c>
      <c r="AE5" s="9">
        <f>SUMIFS(亿数通产品表现!$O:$O,亿数通产品表现!$A:$A,'HEH-SM24-6P'!AE1,亿数通产品表现!$D:$D,'HEH-SM24-6P'!$A$2)</f>
        <v>0</v>
      </c>
      <c r="AF5" s="9">
        <f>SUMIFS(亿数通产品表现!$O:$O,亿数通产品表现!$A:$A,'HEH-SM24-6P'!AF1,亿数通产品表现!$D:$D,'HEH-SM24-6P'!$A$2)</f>
        <v>0</v>
      </c>
      <c r="AG5" s="9">
        <f>SUMIFS(亿数通产品表现!$O:$O,亿数通产品表现!$A:$A,'HEH-SM24-6P'!AG1,亿数通产品表现!$D:$D,'HEH-SM24-6P'!$A$2)</f>
        <v>0</v>
      </c>
      <c r="AH5" s="9">
        <f>SUMIFS(亿数通产品表现!$O:$O,亿数通产品表现!$A:$A,'HEH-SM24-6P'!AH1,亿数通产品表现!$D:$D,'HEH-SM24-6P'!$A$2)</f>
        <v>0</v>
      </c>
      <c r="AI5" s="9">
        <f>SUMIFS(亿数通产品表现!$O:$O,亿数通产品表现!$A:$A,'HEH-SM24-6P'!AI1,亿数通产品表现!$D:$D,'HEH-SM24-6P'!$A$2)</f>
        <v>0</v>
      </c>
      <c r="AJ5" s="9">
        <f>SUMIFS(亿数通产品表现!$O:$O,亿数通产品表现!$A:$A,'HEH-SM24-6P'!AJ1,亿数通产品表现!$D:$D,'HEH-SM24-6P'!$A$2)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SUMIFS(亿数通产品表现!$AB:$AB,亿数通产品表现!$A:$A,'HEH-SM24-6P'!F1,亿数通产品表现!$D:$D,'HEH-SM24-6P'!$A$2)</f>
        <v>56</v>
      </c>
      <c r="G6" s="9">
        <f>SUMIFS(亿数通产品表现!$AB:$AB,亿数通产品表现!$A:$A,'HEH-SM24-6P'!G1,亿数通产品表现!$D:$D,'HEH-SM24-6P'!$A$2)</f>
        <v>56</v>
      </c>
      <c r="H6" s="9">
        <f>SUMIFS(亿数通产品表现!$AB:$AB,亿数通产品表现!$A:$A,'HEH-SM24-6P'!H1,亿数通产品表现!$D:$D,'HEH-SM24-6P'!$A$2)</f>
        <v>56</v>
      </c>
      <c r="I6" s="9">
        <f>SUMIFS(亿数通产品表现!$AB:$AB,亿数通产品表现!$A:$A,'HEH-SM24-6P'!I1,亿数通产品表现!$D:$D,'HEH-SM24-6P'!$A$2)</f>
        <v>63</v>
      </c>
      <c r="J6" s="9">
        <f>SUMIFS(亿数通产品表现!$AB:$AB,亿数通产品表现!$A:$A,'HEH-SM24-6P'!J1,亿数通产品表现!$D:$D,'HEH-SM24-6P'!$A$2)</f>
        <v>71</v>
      </c>
      <c r="K6" s="9">
        <f>SUMIFS(亿数通产品表现!$AB:$AB,亿数通产品表现!$A:$A,'HEH-SM24-6P'!K1,亿数通产品表现!$D:$D,'HEH-SM24-6P'!$A$2)</f>
        <v>68</v>
      </c>
      <c r="L6" s="9">
        <f>SUMIFS(亿数通产品表现!$AB:$AB,亿数通产品表现!$A:$A,'HEH-SM24-6P'!L1,亿数通产品表现!$D:$D,'HEH-SM24-6P'!$A$2)</f>
        <v>65</v>
      </c>
      <c r="M6" s="9">
        <f>SUMIFS(亿数通产品表现!$AB:$AB,亿数通产品表现!$A:$A,'HEH-SM24-6P'!M1,亿数通产品表现!$D:$D,'HEH-SM24-6P'!$A$2)</f>
        <v>65</v>
      </c>
      <c r="N6" s="9">
        <f>SUMIFS(亿数通产品表现!$AB:$AB,亿数通产品表现!$A:$A,'HEH-SM24-6P'!N1,亿数通产品表现!$D:$D,'HEH-SM24-6P'!$A$2)</f>
        <v>65</v>
      </c>
      <c r="O6" s="9">
        <f>SUMIFS(亿数通产品表现!$AB:$AB,亿数通产品表现!$A:$A,'HEH-SM24-6P'!O1,亿数通产品表现!$D:$D,'HEH-SM24-6P'!$A$2)</f>
        <v>65</v>
      </c>
      <c r="P6" s="9">
        <f>SUMIFS(亿数通产品表现!$AB:$AB,亿数通产品表现!$A:$A,'HEH-SM24-6P'!P1,亿数通产品表现!$D:$D,'HEH-SM24-6P'!$A$2)</f>
        <v>63</v>
      </c>
      <c r="Q6" s="9">
        <f>SUMIFS(亿数通产品表现!$AB:$AB,亿数通产品表现!$A:$A,'HEH-SM24-6P'!Q1,亿数通产品表现!$D:$D,'HEH-SM24-6P'!$A$2)</f>
        <v>62</v>
      </c>
      <c r="R6" s="9">
        <f>SUMIFS(亿数通产品表现!$AB:$AB,亿数通产品表现!$A:$A,'HEH-SM24-6P'!R1,亿数通产品表现!$D:$D,'HEH-SM24-6P'!$A$2)</f>
        <v>61</v>
      </c>
      <c r="S6" s="9">
        <f>SUMIFS(亿数通产品表现!$AB:$AB,亿数通产品表现!$A:$A,'HEH-SM24-6P'!S1,亿数通产品表现!$D:$D,'HEH-SM24-6P'!$A$2)</f>
        <v>63</v>
      </c>
      <c r="T6" s="9">
        <f>SUMIFS(亿数通产品表现!$AB:$AB,亿数通产品表现!$A:$A,'HEH-SM24-6P'!T1,亿数通产品表现!$D:$D,'HEH-SM24-6P'!$A$2)</f>
        <v>63</v>
      </c>
      <c r="U6" s="9">
        <f>SUMIFS(亿数通产品表现!$AB:$AB,亿数通产品表现!$A:$A,'HEH-SM24-6P'!U1,亿数通产品表现!$D:$D,'HEH-SM24-6P'!$A$2)</f>
        <v>71</v>
      </c>
      <c r="V6" s="9">
        <f>SUMIFS(亿数通产品表现!$AB:$AB,亿数通产品表现!$A:$A,'HEH-SM24-6P'!V1,亿数通产品表现!$D:$D,'HEH-SM24-6P'!$A$2)</f>
        <v>0</v>
      </c>
      <c r="W6" s="9">
        <f>SUMIFS(亿数通产品表现!$AB:$AB,亿数通产品表现!$A:$A,'HEH-SM24-6P'!W1,亿数通产品表现!$D:$D,'HEH-SM24-6P'!$A$2)</f>
        <v>0</v>
      </c>
      <c r="X6" s="9">
        <f>SUMIFS(亿数通产品表现!$AB:$AB,亿数通产品表现!$A:$A,'HEH-SM24-6P'!X1,亿数通产品表现!$D:$D,'HEH-SM24-6P'!$A$2)</f>
        <v>0</v>
      </c>
      <c r="Y6" s="9">
        <f>SUMIFS(亿数通产品表现!$AB:$AB,亿数通产品表现!$A:$A,'HEH-SM24-6P'!Y1,亿数通产品表现!$D:$D,'HEH-SM24-6P'!$A$2)</f>
        <v>0</v>
      </c>
      <c r="Z6" s="9">
        <f>SUMIFS(亿数通产品表现!$AB:$AB,亿数通产品表现!$A:$A,'HEH-SM24-6P'!Z1,亿数通产品表现!$D:$D,'HEH-SM24-6P'!$A$2)</f>
        <v>0</v>
      </c>
      <c r="AA6" s="9">
        <f>SUMIFS(亿数通产品表现!$AB:$AB,亿数通产品表现!$A:$A,'HEH-SM24-6P'!AA1,亿数通产品表现!$D:$D,'HEH-SM24-6P'!$A$2)</f>
        <v>0</v>
      </c>
      <c r="AB6" s="9">
        <f>SUMIFS(亿数通产品表现!$AB:$AB,亿数通产品表现!$A:$A,'HEH-SM24-6P'!AB1,亿数通产品表现!$D:$D,'HEH-SM24-6P'!$A$2)</f>
        <v>0</v>
      </c>
      <c r="AC6" s="9">
        <f>SUMIFS(亿数通产品表现!$AB:$AB,亿数通产品表现!$A:$A,'HEH-SM24-6P'!AC1,亿数通产品表现!$D:$D,'HEH-SM24-6P'!$A$2)</f>
        <v>0</v>
      </c>
      <c r="AD6" s="9">
        <f>SUMIFS(亿数通产品表现!$AB:$AB,亿数通产品表现!$A:$A,'HEH-SM24-6P'!AD1,亿数通产品表现!$D:$D,'HEH-SM24-6P'!$A$2)</f>
        <v>0</v>
      </c>
      <c r="AE6" s="9">
        <f>SUMIFS(亿数通产品表现!$AB:$AB,亿数通产品表现!$A:$A,'HEH-SM24-6P'!AE1,亿数通产品表现!$D:$D,'HEH-SM24-6P'!$A$2)</f>
        <v>0</v>
      </c>
      <c r="AF6" s="9">
        <f>SUMIFS(亿数通产品表现!$AB:$AB,亿数通产品表现!$A:$A,'HEH-SM24-6P'!AF1,亿数通产品表现!$D:$D,'HEH-SM24-6P'!$A$2)</f>
        <v>0</v>
      </c>
      <c r="AG6" s="9">
        <f>SUMIFS(亿数通产品表现!$AB:$AB,亿数通产品表现!$A:$A,'HEH-SM24-6P'!AG1,亿数通产品表现!$D:$D,'HEH-SM24-6P'!$A$2)</f>
        <v>0</v>
      </c>
      <c r="AH6" s="9">
        <f>SUMIFS(亿数通产品表现!$AB:$AB,亿数通产品表现!$A:$A,'HEH-SM24-6P'!AH1,亿数通产品表现!$D:$D,'HEH-SM24-6P'!$A$2)</f>
        <v>0</v>
      </c>
      <c r="AI6" s="9">
        <f>SUMIFS(亿数通产品表现!$AB:$AB,亿数通产品表现!$A:$A,'HEH-SM24-6P'!AI1,亿数通产品表现!$D:$D,'HEH-SM24-6P'!$A$2)</f>
        <v>0</v>
      </c>
      <c r="AJ6" s="9">
        <f>SUMIFS(亿数通产品表现!$AB:$AB,亿数通产品表现!$A:$A,'HEH-SM24-6P'!AJ1,亿数通产品表现!$D:$D,'HEH-SM24-6P'!$A$2)</f>
        <v>0</v>
      </c>
    </row>
    <row r="7" ht="19" customHeight="1" spans="1:36" x14ac:dyDescent="0.25">
      <c r="A7" s="11"/>
      <c r="B7" s="4" t="s">
        <v>19</v>
      </c>
      <c r="C7" s="4">
        <f t="shared" si="0"/>
        <v>10</v>
      </c>
      <c r="D7" s="4">
        <f t="shared" ref="D7:D9" si="2">SUM(Q7:W7)</f>
        <v>2</v>
      </c>
      <c r="E7" s="9">
        <f>SUM(F7:AJ7)</f>
        <v>15</v>
      </c>
      <c r="F7" s="9">
        <f>SUMIFS(亿数通产品表现!$BE:$BE,亿数通产品表现!$A:$A,'HEH-SM24-6P'!F1,亿数通产品表现!$D:$D,'HEH-SM24-6P'!$A$2)</f>
        <v>0</v>
      </c>
      <c r="G7" s="9">
        <f>SUMIFS(亿数通产品表现!$BE:$BE,亿数通产品表现!$A:$A,'HEH-SM24-6P'!G1,亿数通产品表现!$D:$D,'HEH-SM24-6P'!$A$2)</f>
        <v>2</v>
      </c>
      <c r="H7" s="9">
        <f>SUMIFS(亿数通产品表现!$BE:$BE,亿数通产品表现!$A:$A,'HEH-SM24-6P'!H1,亿数通产品表现!$D:$D,'HEH-SM24-6P'!$A$2)</f>
        <v>0</v>
      </c>
      <c r="I7" s="9">
        <f>SUMIFS(亿数通产品表现!$BE:$BE,亿数通产品表现!$A:$A,'HEH-SM24-6P'!I1,亿数通产品表现!$D:$D,'HEH-SM24-6P'!$A$2)</f>
        <v>2</v>
      </c>
      <c r="J7" s="9">
        <f>SUMIFS(亿数通产品表现!$BE:$BE,亿数通产品表现!$A:$A,'HEH-SM24-6P'!J1,亿数通产品表现!$D:$D,'HEH-SM24-6P'!$A$2)</f>
        <v>2</v>
      </c>
      <c r="K7" s="9">
        <f>SUMIFS(亿数通产品表现!$BE:$BE,亿数通产品表现!$A:$A,'HEH-SM24-6P'!K1,亿数通产品表现!$D:$D,'HEH-SM24-6P'!$A$2)</f>
        <v>2</v>
      </c>
      <c r="L7" s="9">
        <f>SUMIFS(亿数通产品表现!$BE:$BE,亿数通产品表现!$A:$A,'HEH-SM24-6P'!L1,亿数通产品表现!$D:$D,'HEH-SM24-6P'!$A$2)</f>
        <v>3</v>
      </c>
      <c r="M7" s="9">
        <f>SUMIFS(亿数通产品表现!$BE:$BE,亿数通产品表现!$A:$A,'HEH-SM24-6P'!M1,亿数通产品表现!$D:$D,'HEH-SM24-6P'!$A$2)</f>
        <v>0</v>
      </c>
      <c r="N7" s="9">
        <f>SUMIFS(亿数通产品表现!$BE:$BE,亿数通产品表现!$A:$A,'HEH-SM24-6P'!N1,亿数通产品表现!$D:$D,'HEH-SM24-6P'!$A$2)</f>
        <v>1</v>
      </c>
      <c r="O7" s="9">
        <f>SUMIFS(亿数通产品表现!$BE:$BE,亿数通产品表现!$A:$A,'HEH-SM24-6P'!O1,亿数通产品表现!$D:$D,'HEH-SM24-6P'!$A$2)</f>
        <v>0</v>
      </c>
      <c r="P7" s="9">
        <f>SUMIFS(亿数通产品表现!$BE:$BE,亿数通产品表现!$A:$A,'HEH-SM24-6P'!P1,亿数通产品表现!$D:$D,'HEH-SM24-6P'!$A$2)</f>
        <v>1</v>
      </c>
      <c r="Q7" s="9">
        <f>SUMIFS(亿数通产品表现!$BE:$BE,亿数通产品表现!$A:$A,'HEH-SM24-6P'!Q1,亿数通产品表现!$D:$D,'HEH-SM24-6P'!$A$2)</f>
        <v>0</v>
      </c>
      <c r="R7" s="9">
        <f>SUMIFS(亿数通产品表现!$BE:$BE,亿数通产品表现!$A:$A,'HEH-SM24-6P'!R1,亿数通产品表现!$D:$D,'HEH-SM24-6P'!$A$2)</f>
        <v>1</v>
      </c>
      <c r="S7" s="9">
        <f>SUMIFS(亿数通产品表现!$BE:$BE,亿数通产品表现!$A:$A,'HEH-SM24-6P'!S1,亿数通产品表现!$D:$D,'HEH-SM24-6P'!$A$2)</f>
        <v>1</v>
      </c>
      <c r="T7" s="9">
        <f>SUMIFS(亿数通产品表现!$BE:$BE,亿数通产品表现!$A:$A,'HEH-SM24-6P'!T1,亿数通产品表现!$D:$D,'HEH-SM24-6P'!$A$2)</f>
        <v>0</v>
      </c>
      <c r="U7" s="9">
        <f>SUMIFS(亿数通产品表现!$BE:$BE,亿数通产品表现!$A:$A,'HEH-SM24-6P'!U1,亿数通产品表现!$D:$D,'HEH-SM24-6P'!$A$2)</f>
        <v>0</v>
      </c>
      <c r="V7" s="9">
        <f>SUMIFS(亿数通产品表现!$BE:$BE,亿数通产品表现!$A:$A,'HEH-SM24-6P'!V1,亿数通产品表现!$D:$D,'HEH-SM24-6P'!$A$2)</f>
        <v>0</v>
      </c>
      <c r="W7" s="9">
        <f>SUMIFS(亿数通产品表现!$BE:$BE,亿数通产品表现!$A:$A,'HEH-SM24-6P'!W1,亿数通产品表现!$D:$D,'HEH-SM24-6P'!$A$2)</f>
        <v>0</v>
      </c>
      <c r="X7" s="9">
        <f>SUMIFS(亿数通产品表现!$BE:$BE,亿数通产品表现!$A:$A,'HEH-SM24-6P'!X1,亿数通产品表现!$D:$D,'HEH-SM24-6P'!$A$2)</f>
        <v>0</v>
      </c>
      <c r="Y7" s="9">
        <f>SUMIFS(亿数通产品表现!$BE:$BE,亿数通产品表现!$A:$A,'HEH-SM24-6P'!Y1,亿数通产品表现!$D:$D,'HEH-SM24-6P'!$A$2)</f>
        <v>0</v>
      </c>
      <c r="Z7" s="9">
        <f>SUMIFS(亿数通产品表现!$BE:$BE,亿数通产品表现!$A:$A,'HEH-SM24-6P'!Z1,亿数通产品表现!$D:$D,'HEH-SM24-6P'!$A$2)</f>
        <v>0</v>
      </c>
      <c r="AA7" s="9">
        <f>SUMIFS(亿数通产品表现!$BE:$BE,亿数通产品表现!$A:$A,'HEH-SM24-6P'!AA1,亿数通产品表现!$D:$D,'HEH-SM24-6P'!$A$2)</f>
        <v>0</v>
      </c>
      <c r="AB7" s="9">
        <f>SUMIFS(亿数通产品表现!$BE:$BE,亿数通产品表现!$A:$A,'HEH-SM24-6P'!AB1,亿数通产品表现!$D:$D,'HEH-SM24-6P'!$A$2)</f>
        <v>0</v>
      </c>
      <c r="AC7" s="9">
        <f>SUMIFS(亿数通产品表现!$BE:$BE,亿数通产品表现!$A:$A,'HEH-SM24-6P'!AC1,亿数通产品表现!$D:$D,'HEH-SM24-6P'!$A$2)</f>
        <v>0</v>
      </c>
      <c r="AD7" s="9">
        <f>SUMIFS(亿数通产品表现!$BE:$BE,亿数通产品表现!$A:$A,'HEH-SM24-6P'!AD1,亿数通产品表现!$D:$D,'HEH-SM24-6P'!$A$2)</f>
        <v>0</v>
      </c>
      <c r="AE7" s="9">
        <f>SUMIFS(亿数通产品表现!$BE:$BE,亿数通产品表现!$A:$A,'HEH-SM24-6P'!AE1,亿数通产品表现!$D:$D,'HEH-SM24-6P'!$A$2)</f>
        <v>0</v>
      </c>
      <c r="AF7" s="9">
        <f>SUMIFS(亿数通产品表现!$BE:$BE,亿数通产品表现!$A:$A,'HEH-SM24-6P'!AF1,亿数通产品表现!$D:$D,'HEH-SM24-6P'!$A$2)</f>
        <v>0</v>
      </c>
      <c r="AG7" s="9">
        <f>SUMIFS(亿数通产品表现!$BE:$BE,亿数通产品表现!$A:$A,'HEH-SM24-6P'!AG1,亿数通产品表现!$D:$D,'HEH-SM24-6P'!$A$2)</f>
        <v>0</v>
      </c>
      <c r="AH7" s="9">
        <f>SUMIFS(亿数通产品表现!$BE:$BE,亿数通产品表现!$A:$A,'HEH-SM24-6P'!AH1,亿数通产品表现!$D:$D,'HEH-SM24-6P'!$A$2)</f>
        <v>0</v>
      </c>
      <c r="AI7" s="9">
        <f>SUMIFS(亿数通产品表现!$BE:$BE,亿数通产品表现!$A:$A,'HEH-SM24-6P'!AI1,亿数通产品表现!$D:$D,'HEH-SM24-6P'!$A$2)</f>
        <v>0</v>
      </c>
      <c r="AJ7" s="9">
        <f>SUMIFS(亿数通产品表现!$BE:$BE,亿数通产品表现!$A:$A,'HEH-SM24-6P'!AJ1,亿数通产品表现!$D:$D,'HEH-SM24-6P'!$A$2)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76</v>
      </c>
      <c r="D8" s="16">
        <f t="shared" si="2"/>
        <v>48</v>
      </c>
      <c r="E8" s="16">
        <f>SUM(F8:AJ8)</f>
        <v>168</v>
      </c>
      <c r="F8" s="16">
        <f>SUMIFS(亿数通业务报告!$G:$G,亿数通业务报告!$A:$A,'HEH-SM24-6P'!F1,亿数通业务报告!$B:$B,'HEH-SM24-6P'!$A$2)</f>
        <v>12</v>
      </c>
      <c r="G8" s="16">
        <f>SUMIFS(亿数通业务报告!$G:$G,亿数通业务报告!$A:$A,'HEH-SM24-6P'!G1,亿数通业务报告!$B:$B,'HEH-SM24-6P'!$A$2)</f>
        <v>18</v>
      </c>
      <c r="H8" s="16">
        <f>SUMIFS(亿数通业务报告!$G:$G,亿数通业务报告!$A:$A,'HEH-SM24-6P'!H1,亿数通业务报告!$B:$B,'HEH-SM24-6P'!$A$2)</f>
        <v>9</v>
      </c>
      <c r="I8" s="16">
        <f>SUMIFS(亿数通业务报告!$G:$G,亿数通业务报告!$A:$A,'HEH-SM24-6P'!I1,亿数通业务报告!$B:$B,'HEH-SM24-6P'!$A$2)</f>
        <v>10</v>
      </c>
      <c r="J8" s="16">
        <f>SUMIFS(亿数通业务报告!$G:$G,亿数通业务报告!$A:$A,'HEH-SM24-6P'!J1,亿数通业务报告!$B:$B,'HEH-SM24-6P'!$A$2)</f>
        <v>10</v>
      </c>
      <c r="K8" s="16">
        <f>SUMIFS(亿数通业务报告!$G:$G,亿数通业务报告!$A:$A,'HEH-SM24-6P'!K1,亿数通业务报告!$B:$B,'HEH-SM24-6P'!$A$2)</f>
        <v>14</v>
      </c>
      <c r="L8" s="16">
        <f>SUMIFS(亿数通业务报告!$G:$G,亿数通业务报告!$A:$A,'HEH-SM24-6P'!L1,亿数通业务报告!$B:$B,'HEH-SM24-6P'!$A$2)</f>
        <v>8</v>
      </c>
      <c r="M8" s="16">
        <f>SUMIFS(亿数通业务报告!$G:$G,亿数通业务报告!$A:$A,'HEH-SM24-6P'!M1,亿数通业务报告!$B:$B,'HEH-SM24-6P'!$A$2)</f>
        <v>12</v>
      </c>
      <c r="N8" s="16">
        <f>SUMIFS(亿数通业务报告!$G:$G,亿数通业务报告!$A:$A,'HEH-SM24-6P'!N1,亿数通业务报告!$B:$B,'HEH-SM24-6P'!$A$2)</f>
        <v>13</v>
      </c>
      <c r="O8" s="16">
        <f>SUMIFS(亿数通业务报告!$G:$G,亿数通业务报告!$A:$A,'HEH-SM24-6P'!O1,亿数通业务报告!$B:$B,'HEH-SM24-6P'!$A$2)</f>
        <v>9</v>
      </c>
      <c r="P8" s="16">
        <f>SUMIFS(亿数通业务报告!$G:$G,亿数通业务报告!$A:$A,'HEH-SM24-6P'!P1,亿数通业务报告!$B:$B,'HEH-SM24-6P'!$A$2)</f>
        <v>5</v>
      </c>
      <c r="Q8" s="16">
        <f>SUMIFS(亿数通业务报告!$G:$G,亿数通业务报告!$A:$A,'HEH-SM24-6P'!Q1,亿数通业务报告!$B:$B,'HEH-SM24-6P'!$A$2)</f>
        <v>12</v>
      </c>
      <c r="R8" s="16">
        <f>SUMIFS(亿数通业务报告!$G:$G,亿数通业务报告!$A:$A,'HEH-SM24-6P'!R1,亿数通业务报告!$B:$B,'HEH-SM24-6P'!$A$2)</f>
        <v>12</v>
      </c>
      <c r="S8" s="16">
        <f>SUMIFS(亿数通业务报告!$G:$G,亿数通业务报告!$A:$A,'HEH-SM24-6P'!S1,亿数通业务报告!$B:$B,'HEH-SM24-6P'!$A$2)</f>
        <v>14</v>
      </c>
      <c r="T8" s="16">
        <f>SUMIFS(亿数通业务报告!$G:$G,亿数通业务报告!$A:$A,'HEH-SM24-6P'!T1,亿数通业务报告!$B:$B,'HEH-SM24-6P'!$A$2)</f>
        <v>10</v>
      </c>
      <c r="U8" s="16">
        <f>SUMIFS(亿数通业务报告!$G:$G,亿数通业务报告!$A:$A,'HEH-SM24-6P'!U1,亿数通业务报告!$B:$B,'HEH-SM24-6P'!$A$2)</f>
        <v>0</v>
      </c>
      <c r="V8" s="16">
        <f>SUMIFS(亿数通业务报告!$G:$G,亿数通业务报告!$A:$A,'HEH-SM24-6P'!V1,亿数通业务报告!$B:$B,'HEH-SM24-6P'!$A$2)</f>
        <v>0</v>
      </c>
      <c r="W8" s="16">
        <f>SUMIFS(亿数通业务报告!$G:$G,亿数通业务报告!$A:$A,'HEH-SM24-6P'!W1,亿数通业务报告!$B:$B,'HEH-SM24-6P'!$A$2)</f>
        <v>0</v>
      </c>
      <c r="X8" s="16">
        <f>SUMIFS(亿数通业务报告!$G:$G,亿数通业务报告!$A:$A,'HEH-SM24-6P'!X1,亿数通业务报告!$B:$B,'HEH-SM24-6P'!$A$2)</f>
        <v>0</v>
      </c>
      <c r="Y8" s="16">
        <f>SUMIFS(亿数通业务报告!$G:$G,亿数通业务报告!$A:$A,'HEH-SM24-6P'!Y1,亿数通业务报告!$B:$B,'HEH-SM24-6P'!$A$2)</f>
        <v>0</v>
      </c>
      <c r="Z8" s="16">
        <f>SUMIFS(亿数通业务报告!$G:$G,亿数通业务报告!$A:$A,'HEH-SM24-6P'!Z1,亿数通业务报告!$B:$B,'HEH-SM24-6P'!$A$2)</f>
        <v>0</v>
      </c>
      <c r="AA8" s="16">
        <f>SUMIFS(亿数通业务报告!$G:$G,亿数通业务报告!$A:$A,'HEH-SM24-6P'!AA1,亿数通业务报告!$B:$B,'HEH-SM24-6P'!$A$2)</f>
        <v>0</v>
      </c>
      <c r="AB8" s="16">
        <f>SUMIFS(亿数通业务报告!$G:$G,亿数通业务报告!$A:$A,'HEH-SM24-6P'!AB1,亿数通业务报告!$B:$B,'HEH-SM24-6P'!$A$2)</f>
        <v>0</v>
      </c>
      <c r="AC8" s="16">
        <f>SUMIFS(亿数通业务报告!$G:$G,亿数通业务报告!$A:$A,'HEH-SM24-6P'!AC1,亿数通业务报告!$B:$B,'HEH-SM24-6P'!$A$2)</f>
        <v>0</v>
      </c>
      <c r="AD8" s="16">
        <f>SUMIFS(亿数通业务报告!$G:$G,亿数通业务报告!$A:$A,'HEH-SM24-6P'!AD1,亿数通业务报告!$B:$B,'HEH-SM24-6P'!$A$2)</f>
        <v>0</v>
      </c>
      <c r="AE8" s="16">
        <f>SUMIFS(亿数通业务报告!$G:$G,亿数通业务报告!$A:$A,'HEH-SM24-6P'!AE1,亿数通业务报告!$B:$B,'HEH-SM24-6P'!$A$2)</f>
        <v>0</v>
      </c>
      <c r="AF8" s="16">
        <f>SUMIFS(亿数通业务报告!$G:$G,亿数通业务报告!$A:$A,'HEH-SM24-6P'!AF1,亿数通业务报告!$B:$B,'HEH-SM24-6P'!$A$2)</f>
        <v>0</v>
      </c>
      <c r="AG8" s="16">
        <f>SUMIFS(亿数通业务报告!$G:$G,亿数通业务报告!$A:$A,'HEH-SM24-6P'!AG1,亿数通业务报告!$B:$B,'HEH-SM24-6P'!$A$2)</f>
        <v>0</v>
      </c>
      <c r="AH8" s="16">
        <f>SUMIFS(亿数通业务报告!$G:$G,亿数通业务报告!$A:$A,'HEH-SM24-6P'!AH1,亿数通业务报告!$B:$B,'HEH-SM24-6P'!$A$2)</f>
        <v>0</v>
      </c>
      <c r="AI8" s="16">
        <f>SUMIFS(亿数通业务报告!$G:$G,亿数通业务报告!$A:$A,'HEH-SM24-6P'!AI1,亿数通业务报告!$B:$B,'HEH-SM24-6P'!$A$2)</f>
        <v>0</v>
      </c>
      <c r="AJ8" s="16">
        <f>SUMIFS(亿数通业务报告!$G:$G,亿数通业务报告!$A:$A,'HEH-SM24-6P'!AJ1,亿数通业务报告!$B:$B,'HEH-SM24-6P'!$A$2)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102</v>
      </c>
      <c r="D9" s="9">
        <f t="shared" si="2"/>
        <v>67</v>
      </c>
      <c r="E9" s="9">
        <f>SUM(F9:AJ9)</f>
        <v>226</v>
      </c>
      <c r="F9" s="9">
        <f>SUMIFS(亿数通业务报告!$M:$M,亿数通业务报告!$A:$A,'HEH-SM24-6P'!F1,亿数通业务报告!$B:$B,'HEH-SM24-6P'!$A$2)</f>
        <v>18</v>
      </c>
      <c r="G9" s="9">
        <f>SUMIFS(亿数通业务报告!$M:$M,亿数通业务报告!$A:$A,'HEH-SM24-6P'!G1,亿数通业务报告!$B:$B,'HEH-SM24-6P'!$A$2)</f>
        <v>24</v>
      </c>
      <c r="H9" s="9">
        <f>SUMIFS(亿数通业务报告!$M:$M,亿数通业务报告!$A:$A,'HEH-SM24-6P'!H1,亿数通业务报告!$B:$B,'HEH-SM24-6P'!$A$2)</f>
        <v>9</v>
      </c>
      <c r="I9" s="9">
        <f>SUMIFS(亿数通业务报告!$M:$M,亿数通业务报告!$A:$A,'HEH-SM24-6P'!I1,亿数通业务报告!$B:$B,'HEH-SM24-6P'!$A$2)</f>
        <v>13</v>
      </c>
      <c r="J9" s="9">
        <f>SUMIFS(亿数通业务报告!$M:$M,亿数通业务报告!$A:$A,'HEH-SM24-6P'!J1,亿数通业务报告!$B:$B,'HEH-SM24-6P'!$A$2)</f>
        <v>13</v>
      </c>
      <c r="K9" s="9">
        <f>SUMIFS(亿数通业务报告!$M:$M,亿数通业务报告!$A:$A,'HEH-SM24-6P'!K1,亿数通业务报告!$B:$B,'HEH-SM24-6P'!$A$2)</f>
        <v>16</v>
      </c>
      <c r="L9" s="9">
        <f>SUMIFS(亿数通业务报告!$M:$M,亿数通业务报告!$A:$A,'HEH-SM24-6P'!L1,亿数通业务报告!$B:$B,'HEH-SM24-6P'!$A$2)</f>
        <v>12</v>
      </c>
      <c r="M9" s="9">
        <f>SUMIFS(亿数通业务报告!$M:$M,亿数通业务报告!$A:$A,'HEH-SM24-6P'!M1,亿数通业务报告!$B:$B,'HEH-SM24-6P'!$A$2)</f>
        <v>14</v>
      </c>
      <c r="N9" s="9">
        <f>SUMIFS(亿数通业务报告!$M:$M,亿数通业务报告!$A:$A,'HEH-SM24-6P'!N1,亿数通业务报告!$B:$B,'HEH-SM24-6P'!$A$2)</f>
        <v>24</v>
      </c>
      <c r="O9" s="9">
        <f>SUMIFS(亿数通业务报告!$M:$M,亿数通业务报告!$A:$A,'HEH-SM24-6P'!O1,亿数通业务报告!$B:$B,'HEH-SM24-6P'!$A$2)</f>
        <v>10</v>
      </c>
      <c r="P9" s="9">
        <f>SUMIFS(亿数通业务报告!$M:$M,亿数通业务报告!$A:$A,'HEH-SM24-6P'!P1,亿数通业务报告!$B:$B,'HEH-SM24-6P'!$A$2)</f>
        <v>6</v>
      </c>
      <c r="Q9" s="9">
        <f>SUMIFS(亿数通业务报告!$M:$M,亿数通业务报告!$A:$A,'HEH-SM24-6P'!Q1,亿数通业务报告!$B:$B,'HEH-SM24-6P'!$A$2)</f>
        <v>14</v>
      </c>
      <c r="R9" s="9">
        <f>SUMIFS(亿数通业务报告!$M:$M,亿数通业务报告!$A:$A,'HEH-SM24-6P'!R1,亿数通业务报告!$B:$B,'HEH-SM24-6P'!$A$2)</f>
        <v>12</v>
      </c>
      <c r="S9" s="9">
        <f>SUMIFS(亿数通业务报告!$M:$M,亿数通业务报告!$A:$A,'HEH-SM24-6P'!S1,亿数通业务报告!$B:$B,'HEH-SM24-6P'!$A$2)</f>
        <v>24</v>
      </c>
      <c r="T9" s="9">
        <f>SUMIFS(亿数通业务报告!$M:$M,亿数通业务报告!$A:$A,'HEH-SM24-6P'!T1,亿数通业务报告!$B:$B,'HEH-SM24-6P'!$A$2)</f>
        <v>17</v>
      </c>
      <c r="U9" s="9">
        <f>SUMIFS(亿数通业务报告!$M:$M,亿数通业务报告!$A:$A,'HEH-SM24-6P'!U1,亿数通业务报告!$B:$B,'HEH-SM24-6P'!$A$2)</f>
        <v>0</v>
      </c>
      <c r="V9" s="9">
        <f>SUMIFS(亿数通业务报告!$M:$M,亿数通业务报告!$A:$A,'HEH-SM24-6P'!V1,亿数通业务报告!$B:$B,'HEH-SM24-6P'!$A$2)</f>
        <v>0</v>
      </c>
      <c r="W9" s="9">
        <f>SUMIFS(亿数通业务报告!$M:$M,亿数通业务报告!$A:$A,'HEH-SM24-6P'!W1,亿数通业务报告!$B:$B,'HEH-SM24-6P'!$A$2)</f>
        <v>0</v>
      </c>
      <c r="X9" s="9">
        <f>SUMIFS(亿数通业务报告!$M:$M,亿数通业务报告!$A:$A,'HEH-SM24-6P'!X1,亿数通业务报告!$B:$B,'HEH-SM24-6P'!$A$2)</f>
        <v>0</v>
      </c>
      <c r="Y9" s="9">
        <f>SUMIFS(亿数通业务报告!$M:$M,亿数通业务报告!$A:$A,'HEH-SM24-6P'!Y1,亿数通业务报告!$B:$B,'HEH-SM24-6P'!$A$2)</f>
        <v>0</v>
      </c>
      <c r="Z9" s="9">
        <f>SUMIFS(亿数通业务报告!$M:$M,亿数通业务报告!$A:$A,'HEH-SM24-6P'!Z1,亿数通业务报告!$B:$B,'HEH-SM24-6P'!$A$2)</f>
        <v>0</v>
      </c>
      <c r="AA9" s="9">
        <f>SUMIFS(亿数通业务报告!$M:$M,亿数通业务报告!$A:$A,'HEH-SM24-6P'!AA1,亿数通业务报告!$B:$B,'HEH-SM24-6P'!$A$2)</f>
        <v>0</v>
      </c>
      <c r="AB9" s="9">
        <f>SUMIFS(亿数通业务报告!$M:$M,亿数通业务报告!$A:$A,'HEH-SM24-6P'!AB1,亿数通业务报告!$B:$B,'HEH-SM24-6P'!$A$2)</f>
        <v>0</v>
      </c>
      <c r="AC9" s="9">
        <f>SUMIFS(亿数通业务报告!$M:$M,亿数通业务报告!$A:$A,'HEH-SM24-6P'!AC1,亿数通业务报告!$B:$B,'HEH-SM24-6P'!$A$2)</f>
        <v>0</v>
      </c>
      <c r="AD9" s="9">
        <f>SUMIFS(亿数通业务报告!$M:$M,亿数通业务报告!$A:$A,'HEH-SM24-6P'!AD1,亿数通业务报告!$B:$B,'HEH-SM24-6P'!$A$2)</f>
        <v>0</v>
      </c>
      <c r="AE9" s="9">
        <f>SUMIFS(亿数通业务报告!$M:$M,亿数通业务报告!$A:$A,'HEH-SM24-6P'!AE1,亿数通业务报告!$B:$B,'HEH-SM24-6P'!$A$2)</f>
        <v>0</v>
      </c>
      <c r="AF9" s="9">
        <f>SUMIFS(亿数通业务报告!$M:$M,亿数通业务报告!$A:$A,'HEH-SM24-6P'!AF1,亿数通业务报告!$B:$B,'HEH-SM24-6P'!$A$2)</f>
        <v>0</v>
      </c>
      <c r="AG9" s="9">
        <f>SUMIFS(亿数通业务报告!$M:$M,亿数通业务报告!$A:$A,'HEH-SM24-6P'!AG1,亿数通业务报告!$B:$B,'HEH-SM24-6P'!$A$2)</f>
        <v>0</v>
      </c>
      <c r="AH9" s="9">
        <f>SUMIFS(亿数通业务报告!$M:$M,亿数通业务报告!$A:$A,'HEH-SM24-6P'!AH1,亿数通业务报告!$B:$B,'HEH-SM24-6P'!$A$2)</f>
        <v>0</v>
      </c>
      <c r="AI9" s="9">
        <f>SUMIFS(亿数通业务报告!$M:$M,亿数通业务报告!$A:$A,'HEH-SM24-6P'!AI1,亿数通业务报告!$B:$B,'HEH-SM24-6P'!$A$2)</f>
        <v>0</v>
      </c>
      <c r="AJ9" s="9">
        <f>SUMIFS(亿数通业务报告!$M:$M,亿数通业务报告!$A:$A,'HEH-SM24-6P'!AJ1,亿数通业务报告!$B:$B,'HEH-SM24-6P'!$A$2)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0.13157894736842105</v>
      </c>
      <c r="D10" s="22">
        <f>IFERROR(D7/D8,0)</f>
        <v>0.041666666666666664</v>
      </c>
      <c r="E10" s="22">
        <f>E7/E8</f>
        <v>0.08928571428571429</v>
      </c>
      <c r="F10" s="22">
        <f>F7/F8</f>
        <v>0</v>
      </c>
      <c r="G10" s="22">
        <f t="shared" ref="G10:AJ10" si="3">G7/G8</f>
        <v>0.1111111111111111</v>
      </c>
      <c r="H10" s="22">
        <f t="shared" si="3"/>
        <v>0</v>
      </c>
      <c r="I10" s="22">
        <f t="shared" si="3"/>
        <v>0.2</v>
      </c>
      <c r="J10" s="22">
        <f t="shared" si="3"/>
        <v>0.2</v>
      </c>
      <c r="K10" s="22">
        <f t="shared" si="3"/>
        <v>0.14285714285714285</v>
      </c>
      <c r="L10" s="22">
        <f t="shared" si="3"/>
        <v>0.375</v>
      </c>
      <c r="M10" s="22">
        <f t="shared" si="3"/>
        <v>0</v>
      </c>
      <c r="N10" s="22">
        <f t="shared" si="3"/>
        <v>0.07692307692307693</v>
      </c>
      <c r="O10" s="22">
        <f t="shared" si="3"/>
        <v>0</v>
      </c>
      <c r="P10" s="22">
        <f t="shared" si="3"/>
        <v>0.2</v>
      </c>
      <c r="Q10" s="22">
        <f t="shared" si="3"/>
        <v>0</v>
      </c>
      <c r="R10" s="22">
        <f t="shared" si="3"/>
        <v>0.08333333333333333</v>
      </c>
      <c r="S10" s="22">
        <f t="shared" si="3"/>
        <v>0.07142857142857142</v>
      </c>
      <c r="T10" s="22">
        <f t="shared" si="3"/>
        <v>0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4</v>
      </c>
      <c r="D11" s="4">
        <f>SUM(Q11:W11)</f>
        <v>2</v>
      </c>
      <c r="E11" s="9">
        <f>SUM(F11:AJ11)</f>
        <v>7</v>
      </c>
      <c r="F11" s="9">
        <f>SUMIFS(亿数通产品表现!$AR:$AR,亿数通产品表现!$A:$A,'HEH-SM24-6P'!F1,亿数通产品表现!$D:$D,'HEH-SM24-6P'!$A$2)</f>
        <v>0</v>
      </c>
      <c r="G11" s="9">
        <f>SUMIFS(亿数通产品表现!$AR:$AR,亿数通产品表现!$A:$A,'HEH-SM24-6P'!G1,亿数通产品表现!$D:$D,'HEH-SM24-6P'!$A$2)</f>
        <v>0</v>
      </c>
      <c r="H11" s="9">
        <f>SUMIFS(亿数通产品表现!$AR:$AR,亿数通产品表现!$A:$A,'HEH-SM24-6P'!H1,亿数通产品表现!$D:$D,'HEH-SM24-6P'!$A$2)</f>
        <v>0</v>
      </c>
      <c r="I11" s="9">
        <f>SUMIFS(亿数通产品表现!$AR:$AR,亿数通产品表现!$A:$A,'HEH-SM24-6P'!I1,亿数通产品表现!$D:$D,'HEH-SM24-6P'!$A$2)</f>
        <v>0</v>
      </c>
      <c r="J11" s="9">
        <f>SUMIFS(亿数通产品表现!$AR:$AR,亿数通产品表现!$A:$A,'HEH-SM24-6P'!J1,亿数通产品表现!$D:$D,'HEH-SM24-6P'!$A$2)</f>
        <v>0</v>
      </c>
      <c r="K11" s="9">
        <f>SUMIFS(亿数通产品表现!$AR:$AR,亿数通产品表现!$A:$A,'HEH-SM24-6P'!K1,亿数通产品表现!$D:$D,'HEH-SM24-6P'!$A$2)</f>
        <v>1</v>
      </c>
      <c r="L11" s="9">
        <f>SUMIFS(亿数通产品表现!$AR:$AR,亿数通产品表现!$A:$A,'HEH-SM24-6P'!L1,亿数通产品表现!$D:$D,'HEH-SM24-6P'!$A$2)</f>
        <v>2</v>
      </c>
      <c r="M11" s="9">
        <f>SUMIFS(亿数通产品表现!$AR:$AR,亿数通产品表现!$A:$A,'HEH-SM24-6P'!M1,亿数通产品表现!$D:$D,'HEH-SM24-6P'!$A$2)</f>
        <v>0</v>
      </c>
      <c r="N11" s="9">
        <f>SUMIFS(亿数通产品表现!$AR:$AR,亿数通产品表现!$A:$A,'HEH-SM24-6P'!N1,亿数通产品表现!$D:$D,'HEH-SM24-6P'!$A$2)</f>
        <v>1</v>
      </c>
      <c r="O11" s="9">
        <f>SUMIFS(亿数通产品表现!$AR:$AR,亿数通产品表现!$A:$A,'HEH-SM24-6P'!O1,亿数通产品表现!$D:$D,'HEH-SM24-6P'!$A$2)</f>
        <v>0</v>
      </c>
      <c r="P11" s="9">
        <f>SUMIFS(亿数通产品表现!$AR:$AR,亿数通产品表现!$A:$A,'HEH-SM24-6P'!P1,亿数通产品表现!$D:$D,'HEH-SM24-6P'!$A$2)</f>
        <v>1</v>
      </c>
      <c r="Q11" s="9">
        <f>SUMIFS(亿数通产品表现!$AR:$AR,亿数通产品表现!$A:$A,'HEH-SM24-6P'!Q1,亿数通产品表现!$D:$D,'HEH-SM24-6P'!$A$2)</f>
        <v>0</v>
      </c>
      <c r="R11" s="9">
        <f>SUMIFS(亿数通产品表现!$AR:$AR,亿数通产品表现!$A:$A,'HEH-SM24-6P'!R1,亿数通产品表现!$D:$D,'HEH-SM24-6P'!$A$2)</f>
        <v>1</v>
      </c>
      <c r="S11" s="9">
        <f>SUMIFS(亿数通产品表现!$AR:$AR,亿数通产品表现!$A:$A,'HEH-SM24-6P'!S1,亿数通产品表现!$D:$D,'HEH-SM24-6P'!$A$2)</f>
        <v>1</v>
      </c>
      <c r="T11" s="9">
        <f>SUMIFS(亿数通产品表现!$AR:$AR,亿数通产品表现!$A:$A,'HEH-SM24-6P'!T1,亿数通产品表现!$D:$D,'HEH-SM24-6P'!$A$2)</f>
        <v>0</v>
      </c>
      <c r="U11" s="9">
        <f>SUMIFS(亿数通产品表现!$AR:$AR,亿数通产品表现!$A:$A,'HEH-SM24-6P'!U1,亿数通产品表现!$D:$D,'HEH-SM24-6P'!$A$2)</f>
        <v>0</v>
      </c>
      <c r="V11" s="9">
        <f>SUMIFS(亿数通产品表现!$AR:$AR,亿数通产品表现!$A:$A,'HEH-SM24-6P'!V1,亿数通产品表现!$D:$D,'HEH-SM24-6P'!$A$2)</f>
        <v>0</v>
      </c>
      <c r="W11" s="9">
        <f>SUMIFS(亿数通产品表现!$AR:$AR,亿数通产品表现!$A:$A,'HEH-SM24-6P'!W1,亿数通产品表现!$D:$D,'HEH-SM24-6P'!$A$2)</f>
        <v>0</v>
      </c>
      <c r="X11" s="9">
        <f>SUMIFS(亿数通产品表现!$AR:$AR,亿数通产品表现!$A:$A,'HEH-SM24-6P'!X1,亿数通产品表现!$D:$D,'HEH-SM24-6P'!$A$2)</f>
        <v>0</v>
      </c>
      <c r="Y11" s="9">
        <f>SUMIFS(亿数通产品表现!$AR:$AR,亿数通产品表现!$A:$A,'HEH-SM24-6P'!Y1,亿数通产品表现!$D:$D,'HEH-SM24-6P'!$A$2)</f>
        <v>0</v>
      </c>
      <c r="Z11" s="9">
        <f>SUMIFS(亿数通产品表现!$AR:$AR,亿数通产品表现!$A:$A,'HEH-SM24-6P'!Z1,亿数通产品表现!$D:$D,'HEH-SM24-6P'!$A$2)</f>
        <v>0</v>
      </c>
      <c r="AA11" s="9">
        <f>SUMIFS(亿数通产品表现!$AR:$AR,亿数通产品表现!$A:$A,'HEH-SM24-6P'!AA1,亿数通产品表现!$D:$D,'HEH-SM24-6P'!$A$2)</f>
        <v>0</v>
      </c>
      <c r="AB11" s="9">
        <f>SUMIFS(亿数通产品表现!$AR:$AR,亿数通产品表现!$A:$A,'HEH-SM24-6P'!AB1,亿数通产品表现!$D:$D,'HEH-SM24-6P'!$A$2)</f>
        <v>0</v>
      </c>
      <c r="AC11" s="9">
        <f>SUMIFS(亿数通产品表现!$AR:$AR,亿数通产品表现!$A:$A,'HEH-SM24-6P'!AC1,亿数通产品表现!$D:$D,'HEH-SM24-6P'!$A$2)</f>
        <v>0</v>
      </c>
      <c r="AD11" s="9">
        <f>SUMIFS(亿数通产品表现!$AR:$AR,亿数通产品表现!$A:$A,'HEH-SM24-6P'!AD1,亿数通产品表现!$D:$D,'HEH-SM24-6P'!$A$2)</f>
        <v>0</v>
      </c>
      <c r="AE11" s="9">
        <f>SUMIFS(亿数通产品表现!$AR:$AR,亿数通产品表现!$A:$A,'HEH-SM24-6P'!AE1,亿数通产品表现!$D:$D,'HEH-SM24-6P'!$A$2)</f>
        <v>0</v>
      </c>
      <c r="AF11" s="9">
        <f>SUMIFS(亿数通产品表现!$AR:$AR,亿数通产品表现!$A:$A,'HEH-SM24-6P'!AF1,亿数通产品表现!$D:$D,'HEH-SM24-6P'!$A$2)</f>
        <v>0</v>
      </c>
      <c r="AG11" s="9">
        <f>SUMIFS(亿数通产品表现!$AR:$AR,亿数通产品表现!$A:$A,'HEH-SM24-6P'!AG1,亿数通产品表现!$D:$D,'HEH-SM24-6P'!$A$2)</f>
        <v>0</v>
      </c>
      <c r="AH11" s="9">
        <f>SUMIFS(亿数通产品表现!$AR:$AR,亿数通产品表现!$A:$A,'HEH-SM24-6P'!AH1,亿数通产品表现!$D:$D,'HEH-SM24-6P'!$A$2)</f>
        <v>0</v>
      </c>
      <c r="AI11" s="9">
        <f>SUMIFS(亿数通产品表现!$AR:$AR,亿数通产品表现!$A:$A,'HEH-SM24-6P'!AI1,亿数通产品表现!$D:$D,'HEH-SM24-6P'!$A$2)</f>
        <v>0</v>
      </c>
      <c r="AJ11" s="9">
        <f>SUMIFS(亿数通产品表现!$AR:$AR,亿数通产品表现!$A:$A,'HEH-SM24-6P'!AJ1,亿数通产品表现!$D:$D,'HEH-SM24-6P'!$A$2)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5</v>
      </c>
      <c r="D12" s="4">
        <f>SUM(Q12:W12)</f>
        <v>2</v>
      </c>
      <c r="E12" s="9">
        <f>SUM(F12:AJ12)</f>
        <v>9</v>
      </c>
      <c r="F12" s="9">
        <f>SUMIFS(亿数通产品表现!$AS:$AS,亿数通产品表现!$A:$A,'HEH-SM24-6P'!F1,亿数通产品表现!$D:$D,'HEH-SM24-6P'!$A$2)</f>
        <v>0</v>
      </c>
      <c r="G12" s="9">
        <f>SUMIFS(亿数通产品表现!$AS:$AS,亿数通产品表现!$A:$A,'HEH-SM24-6P'!G1,亿数通产品表现!$D:$D,'HEH-SM24-6P'!$A$2)</f>
        <v>0</v>
      </c>
      <c r="H12" s="9">
        <f>SUMIFS(亿数通产品表现!$AS:$AS,亿数通产品表现!$A:$A,'HEH-SM24-6P'!H1,亿数通产品表现!$D:$D,'HEH-SM24-6P'!$A$2)</f>
        <v>0</v>
      </c>
      <c r="I12" s="9">
        <f>SUMIFS(亿数通产品表现!$AS:$AS,亿数通产品表现!$A:$A,'HEH-SM24-6P'!I1,亿数通产品表现!$D:$D,'HEH-SM24-6P'!$A$2)</f>
        <v>0</v>
      </c>
      <c r="J12" s="9">
        <f>SUMIFS(亿数通产品表现!$AS:$AS,亿数通产品表现!$A:$A,'HEH-SM24-6P'!J1,亿数通产品表现!$D:$D,'HEH-SM24-6P'!$A$2)</f>
        <v>0</v>
      </c>
      <c r="K12" s="9">
        <f>SUMIFS(亿数通产品表现!$AS:$AS,亿数通产品表现!$A:$A,'HEH-SM24-6P'!K1,亿数通产品表现!$D:$D,'HEH-SM24-6P'!$A$2)</f>
        <v>1</v>
      </c>
      <c r="L12" s="9">
        <f>SUMIFS(亿数通产品表现!$AS:$AS,亿数通产品表现!$A:$A,'HEH-SM24-6P'!L1,亿数通产品表现!$D:$D,'HEH-SM24-6P'!$A$2)</f>
        <v>2</v>
      </c>
      <c r="M12" s="9">
        <f>SUMIFS(亿数通产品表现!$AS:$AS,亿数通产品表现!$A:$A,'HEH-SM24-6P'!M1,亿数通产品表现!$D:$D,'HEH-SM24-6P'!$A$2)</f>
        <v>0</v>
      </c>
      <c r="N12" s="9">
        <f>SUMIFS(亿数通产品表现!$AS:$AS,亿数通产品表现!$A:$A,'HEH-SM24-6P'!N1,亿数通产品表现!$D:$D,'HEH-SM24-6P'!$A$2)</f>
        <v>2</v>
      </c>
      <c r="O12" s="9">
        <f>SUMIFS(亿数通产品表现!$AS:$AS,亿数通产品表现!$A:$A,'HEH-SM24-6P'!O1,亿数通产品表现!$D:$D,'HEH-SM24-6P'!$A$2)</f>
        <v>0</v>
      </c>
      <c r="P12" s="9">
        <f>SUMIFS(亿数通产品表现!$AS:$AS,亿数通产品表现!$A:$A,'HEH-SM24-6P'!P1,亿数通产品表现!$D:$D,'HEH-SM24-6P'!$A$2)</f>
        <v>2</v>
      </c>
      <c r="Q12" s="9">
        <f>SUMIFS(亿数通产品表现!$AS:$AS,亿数通产品表现!$A:$A,'HEH-SM24-6P'!Q1,亿数通产品表现!$D:$D,'HEH-SM24-6P'!$A$2)</f>
        <v>0</v>
      </c>
      <c r="R12" s="9">
        <f>SUMIFS(亿数通产品表现!$AS:$AS,亿数通产品表现!$A:$A,'HEH-SM24-6P'!R1,亿数通产品表现!$D:$D,'HEH-SM24-6P'!$A$2)</f>
        <v>1</v>
      </c>
      <c r="S12" s="9">
        <f>SUMIFS(亿数通产品表现!$AS:$AS,亿数通产品表现!$A:$A,'HEH-SM24-6P'!S1,亿数通产品表现!$D:$D,'HEH-SM24-6P'!$A$2)</f>
        <v>1</v>
      </c>
      <c r="T12" s="9">
        <f>SUMIFS(亿数通产品表现!$AS:$AS,亿数通产品表现!$A:$A,'HEH-SM24-6P'!T1,亿数通产品表现!$D:$D,'HEH-SM24-6P'!$A$2)</f>
        <v>0</v>
      </c>
      <c r="U12" s="9">
        <f>SUMIFS(亿数通产品表现!$AS:$AS,亿数通产品表现!$A:$A,'HEH-SM24-6P'!U1,亿数通产品表现!$D:$D,'HEH-SM24-6P'!$A$2)</f>
        <v>0</v>
      </c>
      <c r="V12" s="9">
        <f>SUMIFS(亿数通产品表现!$AS:$AS,亿数通产品表现!$A:$A,'HEH-SM24-6P'!V1,亿数通产品表现!$D:$D,'HEH-SM24-6P'!$A$2)</f>
        <v>0</v>
      </c>
      <c r="W12" s="9">
        <f>SUMIFS(亿数通产品表现!$AS:$AS,亿数通产品表现!$A:$A,'HEH-SM24-6P'!W1,亿数通产品表现!$D:$D,'HEH-SM24-6P'!$A$2)</f>
        <v>0</v>
      </c>
      <c r="X12" s="9">
        <f>SUMIFS(亿数通产品表现!$AS:$AS,亿数通产品表现!$A:$A,'HEH-SM24-6P'!X1,亿数通产品表现!$D:$D,'HEH-SM24-6P'!$A$2)</f>
        <v>0</v>
      </c>
      <c r="Y12" s="9">
        <f>SUMIFS(亿数通产品表现!$AS:$AS,亿数通产品表现!$A:$A,'HEH-SM24-6P'!Y1,亿数通产品表现!$D:$D,'HEH-SM24-6P'!$A$2)</f>
        <v>0</v>
      </c>
      <c r="Z12" s="9">
        <f>SUMIFS(亿数通产品表现!$AS:$AS,亿数通产品表现!$A:$A,'HEH-SM24-6P'!Z1,亿数通产品表现!$D:$D,'HEH-SM24-6P'!$A$2)</f>
        <v>0</v>
      </c>
      <c r="AA12" s="9">
        <f>SUMIFS(亿数通产品表现!$AS:$AS,亿数通产品表现!$A:$A,'HEH-SM24-6P'!AA1,亿数通产品表现!$D:$D,'HEH-SM24-6P'!$A$2)</f>
        <v>0</v>
      </c>
      <c r="AB12" s="9">
        <f>SUMIFS(亿数通产品表现!$AS:$AS,亿数通产品表现!$A:$A,'HEH-SM24-6P'!AB1,亿数通产品表现!$D:$D,'HEH-SM24-6P'!$A$2)</f>
        <v>0</v>
      </c>
      <c r="AC12" s="9">
        <f>SUMIFS(亿数通产品表现!$AS:$AS,亿数通产品表现!$A:$A,'HEH-SM24-6P'!AC1,亿数通产品表现!$D:$D,'HEH-SM24-6P'!$A$2)</f>
        <v>0</v>
      </c>
      <c r="AD12" s="9">
        <f>SUMIFS(亿数通产品表现!$AS:$AS,亿数通产品表现!$A:$A,'HEH-SM24-6P'!AD1,亿数通产品表现!$D:$D,'HEH-SM24-6P'!$A$2)</f>
        <v>0</v>
      </c>
      <c r="AE12" s="9">
        <f>SUMIFS(亿数通产品表现!$AS:$AS,亿数通产品表现!$A:$A,'HEH-SM24-6P'!AE1,亿数通产品表现!$D:$D,'HEH-SM24-6P'!$A$2)</f>
        <v>0</v>
      </c>
      <c r="AF12" s="9">
        <f>SUMIFS(亿数通产品表现!$AS:$AS,亿数通产品表现!$A:$A,'HEH-SM24-6P'!AF1,亿数通产品表现!$D:$D,'HEH-SM24-6P'!$A$2)</f>
        <v>0</v>
      </c>
      <c r="AG12" s="9">
        <f>SUMIFS(亿数通产品表现!$AS:$AS,亿数通产品表现!$A:$A,'HEH-SM24-6P'!AG1,亿数通产品表现!$D:$D,'HEH-SM24-6P'!$A$2)</f>
        <v>0</v>
      </c>
      <c r="AH12" s="9">
        <f>SUMIFS(亿数通产品表现!$AS:$AS,亿数通产品表现!$A:$A,'HEH-SM24-6P'!AH1,亿数通产品表现!$D:$D,'HEH-SM24-6P'!$A$2)</f>
        <v>0</v>
      </c>
      <c r="AI12" s="9">
        <f>SUMIFS(亿数通产品表现!$AS:$AS,亿数通产品表现!$A:$A,'HEH-SM24-6P'!AI1,亿数通产品表现!$D:$D,'HEH-SM24-6P'!$A$2)</f>
        <v>0</v>
      </c>
      <c r="AJ12" s="9">
        <f>SUMIFS(亿数通产品表现!$AS:$AS,亿数通产品表现!$A:$A,'HEH-SM24-6P'!AJ1,亿数通产品表现!$D:$D,'HEH-SM24-6P'!$A$2)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648.95</v>
      </c>
      <c r="D13" s="4">
        <f>SUM(Q13:W13)</f>
        <v>259.98</v>
      </c>
      <c r="E13" s="9">
        <f>SUM(F13:AJ13)</f>
        <v>1169.91</v>
      </c>
      <c r="F13" s="9">
        <f>SUMIFS(亿数通产品表现!$AT:$AT,亿数通产品表现!$A:$A,'HEH-SM24-6P'!F1,亿数通产品表现!$D:$D,'HEH-SM24-6P'!$A$2)</f>
        <v>0</v>
      </c>
      <c r="G13" s="9">
        <f>SUMIFS(亿数通产品表现!$AT:$AT,亿数通产品表现!$A:$A,'HEH-SM24-6P'!G1,亿数通产品表现!$D:$D,'HEH-SM24-6P'!$A$2)</f>
        <v>1</v>
      </c>
      <c r="H13" s="9">
        <f>SUMIFS(亿数通产品表现!$AT:$AT,亿数通产品表现!$A:$A,'HEH-SM24-6P'!H1,亿数通产品表现!$D:$D,'HEH-SM24-6P'!$A$2)</f>
        <v>0</v>
      </c>
      <c r="I13" s="9">
        <f>SUMIFS(亿数通产品表现!$AT:$AT,亿数通产品表现!$A:$A,'HEH-SM24-6P'!I1,亿数通产品表现!$D:$D,'HEH-SM24-6P'!$A$2)</f>
        <v>0</v>
      </c>
      <c r="J13" s="9">
        <f>SUMIFS(亿数通产品表现!$AT:$AT,亿数通产品表现!$A:$A,'HEH-SM24-6P'!J1,亿数通产品表现!$D:$D,'HEH-SM24-6P'!$A$2)</f>
        <v>0</v>
      </c>
      <c r="K13" s="9">
        <f>SUMIFS(亿数通产品表现!$AT:$AT,亿数通产品表现!$A:$A,'HEH-SM24-6P'!K1,亿数通产品表现!$D:$D,'HEH-SM24-6P'!$A$2)</f>
        <v>129.99</v>
      </c>
      <c r="L13" s="9">
        <f>SUMIFS(亿数通产品表现!$AT:$AT,亿数通产品表现!$A:$A,'HEH-SM24-6P'!L1,亿数通产品表现!$D:$D,'HEH-SM24-6P'!$A$2)</f>
        <v>258.98</v>
      </c>
      <c r="M13" s="9">
        <f>SUMIFS(亿数通产品表现!$AT:$AT,亿数通产品表现!$A:$A,'HEH-SM24-6P'!M1,亿数通产品表现!$D:$D,'HEH-SM24-6P'!$A$2)</f>
        <v>0</v>
      </c>
      <c r="N13" s="9">
        <f>SUMIFS(亿数通产品表现!$AT:$AT,亿数通产品表现!$A:$A,'HEH-SM24-6P'!N1,亿数通产品表现!$D:$D,'HEH-SM24-6P'!$A$2)</f>
        <v>259.98</v>
      </c>
      <c r="O13" s="9">
        <f>SUMIFS(亿数通产品表现!$AT:$AT,亿数通产品表现!$A:$A,'HEH-SM24-6P'!O1,亿数通产品表现!$D:$D,'HEH-SM24-6P'!$A$2)</f>
        <v>0</v>
      </c>
      <c r="P13" s="9">
        <f>SUMIFS(亿数通产品表现!$AT:$AT,亿数通产品表现!$A:$A,'HEH-SM24-6P'!P1,亿数通产品表现!$D:$D,'HEH-SM24-6P'!$A$2)</f>
        <v>259.98</v>
      </c>
      <c r="Q13" s="9">
        <f>SUMIFS(亿数通产品表现!$AT:$AT,亿数通产品表现!$A:$A,'HEH-SM24-6P'!Q1,亿数通产品表现!$D:$D,'HEH-SM24-6P'!$A$2)</f>
        <v>0</v>
      </c>
      <c r="R13" s="9">
        <f>SUMIFS(亿数通产品表现!$AT:$AT,亿数通产品表现!$A:$A,'HEH-SM24-6P'!R1,亿数通产品表现!$D:$D,'HEH-SM24-6P'!$A$2)</f>
        <v>129.99</v>
      </c>
      <c r="S13" s="9">
        <f>SUMIFS(亿数通产品表现!$AT:$AT,亿数通产品表现!$A:$A,'HEH-SM24-6P'!S1,亿数通产品表现!$D:$D,'HEH-SM24-6P'!$A$2)</f>
        <v>129.99</v>
      </c>
      <c r="T13" s="9">
        <f>SUMIFS(亿数通产品表现!$AT:$AT,亿数通产品表现!$A:$A,'HEH-SM24-6P'!T1,亿数通产品表现!$D:$D,'HEH-SM24-6P'!$A$2)</f>
        <v>0</v>
      </c>
      <c r="U13" s="9">
        <f>SUMIFS(亿数通产品表现!$AT:$AT,亿数通产品表现!$A:$A,'HEH-SM24-6P'!U1,亿数通产品表现!$D:$D,'HEH-SM24-6P'!$A$2)</f>
        <v>0</v>
      </c>
      <c r="V13" s="9">
        <f>SUMIFS(亿数通产品表现!$AT:$AT,亿数通产品表现!$A:$A,'HEH-SM24-6P'!V1,亿数通产品表现!$D:$D,'HEH-SM24-6P'!$A$2)</f>
        <v>0</v>
      </c>
      <c r="W13" s="9">
        <f>SUMIFS(亿数通产品表现!$AT:$AT,亿数通产品表现!$A:$A,'HEH-SM24-6P'!W1,亿数通产品表现!$D:$D,'HEH-SM24-6P'!$A$2)</f>
        <v>0</v>
      </c>
      <c r="X13" s="9">
        <f>SUMIFS(亿数通产品表现!$AT:$AT,亿数通产品表现!$A:$A,'HEH-SM24-6P'!X1,亿数通产品表现!$D:$D,'HEH-SM24-6P'!$A$2)</f>
        <v>0</v>
      </c>
      <c r="Y13" s="9">
        <f>SUMIFS(亿数通产品表现!$AT:$AT,亿数通产品表现!$A:$A,'HEH-SM24-6P'!Y1,亿数通产品表现!$D:$D,'HEH-SM24-6P'!$A$2)</f>
        <v>0</v>
      </c>
      <c r="Z13" s="9">
        <f>SUMIFS(亿数通产品表现!$AT:$AT,亿数通产品表现!$A:$A,'HEH-SM24-6P'!Z1,亿数通产品表现!$D:$D,'HEH-SM24-6P'!$A$2)</f>
        <v>0</v>
      </c>
      <c r="AA13" s="9">
        <f>SUMIFS(亿数通产品表现!$AT:$AT,亿数通产品表现!$A:$A,'HEH-SM24-6P'!AA1,亿数通产品表现!$D:$D,'HEH-SM24-6P'!$A$2)</f>
        <v>0</v>
      </c>
      <c r="AB13" s="9">
        <f>SUMIFS(亿数通产品表现!$AT:$AT,亿数通产品表现!$A:$A,'HEH-SM24-6P'!AB1,亿数通产品表现!$D:$D,'HEH-SM24-6P'!$A$2)</f>
        <v>0</v>
      </c>
      <c r="AC13" s="9">
        <f>SUMIFS(亿数通产品表现!$AT:$AT,亿数通产品表现!$A:$A,'HEH-SM24-6P'!AC1,亿数通产品表现!$D:$D,'HEH-SM24-6P'!$A$2)</f>
        <v>0</v>
      </c>
      <c r="AD13" s="9">
        <f>SUMIFS(亿数通产品表现!$AT:$AT,亿数通产品表现!$A:$A,'HEH-SM24-6P'!AD1,亿数通产品表现!$D:$D,'HEH-SM24-6P'!$A$2)</f>
        <v>0</v>
      </c>
      <c r="AE13" s="9">
        <f>SUMIFS(亿数通产品表现!$AT:$AT,亿数通产品表现!$A:$A,'HEH-SM24-6P'!AE1,亿数通产品表现!$D:$D,'HEH-SM24-6P'!$A$2)</f>
        <v>0</v>
      </c>
      <c r="AF13" s="9">
        <f>SUMIFS(亿数通产品表现!$AT:$AT,亿数通产品表现!$A:$A,'HEH-SM24-6P'!AF1,亿数通产品表现!$D:$D,'HEH-SM24-6P'!$A$2)</f>
        <v>0</v>
      </c>
      <c r="AG13" s="9">
        <f>SUMIFS(亿数通产品表现!$AT:$AT,亿数通产品表现!$A:$A,'HEH-SM24-6P'!AG1,亿数通产品表现!$D:$D,'HEH-SM24-6P'!$A$2)</f>
        <v>0</v>
      </c>
      <c r="AH13" s="9">
        <f>SUMIFS(亿数通产品表现!$AT:$AT,亿数通产品表现!$A:$A,'HEH-SM24-6P'!AH1,亿数通产品表现!$D:$D,'HEH-SM24-6P'!$A$2)</f>
        <v>0</v>
      </c>
      <c r="AI13" s="9">
        <f>SUMIFS(亿数通产品表现!$AT:$AT,亿数通产品表现!$A:$A,'HEH-SM24-6P'!AI1,亿数通产品表现!$D:$D,'HEH-SM24-6P'!$A$2)</f>
        <v>0</v>
      </c>
      <c r="AJ13" s="9">
        <f>SUMIFS(亿数通产品表现!$AT:$AT,亿数通产品表现!$A:$A,'HEH-SM24-6P'!AJ1,亿数通产品表现!$D:$D,'HEH-SM24-6P'!$A$2)</f>
        <v>0</v>
      </c>
    </row>
    <row r="14" ht="38" customHeight="1" spans="1:36" s="2" customFormat="1" x14ac:dyDescent="0.25">
      <c r="A14" s="26"/>
      <c r="B14" s="27" t="s">
        <v>28</v>
      </c>
      <c r="C14" s="22">
        <f>C12/C3</f>
        <v>0.45454545454545453</v>
      </c>
      <c r="D14" s="22">
        <f>D12/D3</f>
        <v>1</v>
      </c>
      <c r="E14" s="22">
        <f>E12/E3</f>
        <v>0.5294117647058824</v>
      </c>
      <c r="F14" s="9">
        <f>SUMIFS(亿数通产品表现!$BD:$BD,亿数通产品表现!$A:$A,'HEH-SM24-6P'!F1,亿数通产品表现!$D:$D,'HEH-SM24-6P'!$A$2)</f>
        <v>0</v>
      </c>
      <c r="G14" s="9">
        <f>SUMIFS(亿数通产品表现!$BD:$BD,亿数通产品表现!$A:$A,'HEH-SM24-6P'!G1,亿数通产品表现!$D:$D,'HEH-SM24-6P'!$A$2)</f>
        <v>0</v>
      </c>
      <c r="H14" s="9">
        <f>SUMIFS(亿数通产品表现!$BD:$BD,亿数通产品表现!$A:$A,'HEH-SM24-6P'!H1,亿数通产品表现!$D:$D,'HEH-SM24-6P'!$A$2)</f>
        <v>0</v>
      </c>
      <c r="I14" s="9">
        <f>SUMIFS(亿数通产品表现!$BD:$BD,亿数通产品表现!$A:$A,'HEH-SM24-6P'!I1,亿数通产品表现!$D:$D,'HEH-SM24-6P'!$A$2)</f>
        <v>0</v>
      </c>
      <c r="J14" s="9">
        <f>SUMIFS(亿数通产品表现!$BD:$BD,亿数通产品表现!$A:$A,'HEH-SM24-6P'!J1,亿数通产品表现!$D:$D,'HEH-SM24-6P'!$A$2)</f>
        <v>0</v>
      </c>
      <c r="K14" s="9">
        <f>SUMIFS(亿数通产品表现!$BD:$BD,亿数通产品表现!$A:$A,'HEH-SM24-6P'!K1,亿数通产品表现!$D:$D,'HEH-SM24-6P'!$A$2)</f>
        <v>0</v>
      </c>
      <c r="L14" s="9">
        <f>SUMIFS(亿数通产品表现!$BD:$BD,亿数通产品表现!$A:$A,'HEH-SM24-6P'!L1,亿数通产品表现!$D:$D,'HEH-SM24-6P'!$A$2)</f>
        <v>0</v>
      </c>
      <c r="M14" s="9">
        <f>SUMIFS(亿数通产品表现!$BD:$BD,亿数通产品表现!$A:$A,'HEH-SM24-6P'!M1,亿数通产品表现!$D:$D,'HEH-SM24-6P'!$A$2)</f>
        <v>0</v>
      </c>
      <c r="N14" s="9">
        <f>SUMIFS(亿数通产品表现!$BD:$BD,亿数通产品表现!$A:$A,'HEH-SM24-6P'!N1,亿数通产品表现!$D:$D,'HEH-SM24-6P'!$A$2)</f>
        <v>0</v>
      </c>
      <c r="O14" s="9">
        <f>SUMIFS(亿数通产品表现!$BD:$BD,亿数通产品表现!$A:$A,'HEH-SM24-6P'!O1,亿数通产品表现!$D:$D,'HEH-SM24-6P'!$A$2)</f>
        <v>0</v>
      </c>
      <c r="P14" s="9">
        <f>SUMIFS(亿数通产品表现!$BD:$BD,亿数通产品表现!$A:$A,'HEH-SM24-6P'!P1,亿数通产品表现!$D:$D,'HEH-SM24-6P'!$A$2)</f>
        <v>0</v>
      </c>
      <c r="Q14" s="9">
        <f>SUMIFS(亿数通产品表现!$BD:$BD,亿数通产品表现!$A:$A,'HEH-SM24-6P'!Q1,亿数通产品表现!$D:$D,'HEH-SM24-6P'!$A$2)</f>
        <v>0</v>
      </c>
      <c r="R14" s="9">
        <f>SUMIFS(亿数通产品表现!$BD:$BD,亿数通产品表现!$A:$A,'HEH-SM24-6P'!R1,亿数通产品表现!$D:$D,'HEH-SM24-6P'!$A$2)</f>
        <v>0</v>
      </c>
      <c r="S14" s="9">
        <f>SUMIFS(亿数通产品表现!$BD:$BD,亿数通产品表现!$A:$A,'HEH-SM24-6P'!S1,亿数通产品表现!$D:$D,'HEH-SM24-6P'!$A$2)</f>
        <v>0</v>
      </c>
      <c r="T14" s="9">
        <f>SUMIFS(亿数通产品表现!$BD:$BD,亿数通产品表现!$A:$A,'HEH-SM24-6P'!T1,亿数通产品表现!$D:$D,'HEH-SM24-6P'!$A$2)</f>
        <v>0</v>
      </c>
      <c r="U14" s="9">
        <f>SUMIFS(亿数通产品表现!$BD:$BD,亿数通产品表现!$A:$A,'HEH-SM24-6P'!U1,亿数通产品表现!$D:$D,'HEH-SM24-6P'!$A$2)</f>
        <v>0</v>
      </c>
      <c r="V14" s="9">
        <f>SUMIFS(亿数通产品表现!$BD:$BD,亿数通产品表现!$A:$A,'HEH-SM24-6P'!V1,亿数通产品表现!$D:$D,'HEH-SM24-6P'!$A$2)</f>
        <v>0</v>
      </c>
      <c r="W14" s="9">
        <f>SUMIFS(亿数通产品表现!$BD:$BD,亿数通产品表现!$A:$A,'HEH-SM24-6P'!W1,亿数通产品表现!$D:$D,'HEH-SM24-6P'!$A$2)</f>
        <v>0</v>
      </c>
      <c r="X14" s="9">
        <f>SUMIFS(亿数通产品表现!$BD:$BD,亿数通产品表现!$A:$A,'HEH-SM24-6P'!X1,亿数通产品表现!$D:$D,'HEH-SM24-6P'!$A$2)</f>
        <v>0</v>
      </c>
      <c r="Y14" s="9">
        <f>SUMIFS(亿数通产品表现!$BD:$BD,亿数通产品表现!$A:$A,'HEH-SM24-6P'!Y1,亿数通产品表现!$D:$D,'HEH-SM24-6P'!$A$2)</f>
        <v>0</v>
      </c>
      <c r="Z14" s="9">
        <f>SUMIFS(亿数通产品表现!$BD:$BD,亿数通产品表现!$A:$A,'HEH-SM24-6P'!Z1,亿数通产品表现!$D:$D,'HEH-SM24-6P'!$A$2)</f>
        <v>0</v>
      </c>
      <c r="AA14" s="9">
        <f>SUMIFS(亿数通产品表现!$BD:$BD,亿数通产品表现!$A:$A,'HEH-SM24-6P'!AA1,亿数通产品表现!$D:$D,'HEH-SM24-6P'!$A$2)</f>
        <v>0</v>
      </c>
      <c r="AB14" s="9">
        <f>SUMIFS(亿数通产品表现!$BD:$BD,亿数通产品表现!$A:$A,'HEH-SM24-6P'!AB1,亿数通产品表现!$D:$D,'HEH-SM24-6P'!$A$2)</f>
        <v>0</v>
      </c>
      <c r="AC14" s="9">
        <f>SUMIFS(亿数通产品表现!$BD:$BD,亿数通产品表现!$A:$A,'HEH-SM24-6P'!AC1,亿数通产品表现!$D:$D,'HEH-SM24-6P'!$A$2)</f>
        <v>0</v>
      </c>
      <c r="AD14" s="9">
        <f>SUMIFS(亿数通产品表现!$BD:$BD,亿数通产品表现!$A:$A,'HEH-SM24-6P'!AD1,亿数通产品表现!$D:$D,'HEH-SM24-6P'!$A$2)</f>
        <v>0</v>
      </c>
      <c r="AE14" s="9">
        <f>SUMIFS(亿数通产品表现!$BD:$BD,亿数通产品表现!$A:$A,'HEH-SM24-6P'!AE1,亿数通产品表现!$D:$D,'HEH-SM24-6P'!$A$2)</f>
        <v>0</v>
      </c>
      <c r="AF14" s="9">
        <f>SUMIFS(亿数通产品表现!$BD:$BD,亿数通产品表现!$A:$A,'HEH-SM24-6P'!AF1,亿数通产品表现!$D:$D,'HEH-SM24-6P'!$A$2)</f>
        <v>0</v>
      </c>
      <c r="AG14" s="9">
        <f>SUMIFS(亿数通产品表现!$BD:$BD,亿数通产品表现!$A:$A,'HEH-SM24-6P'!AG1,亿数通产品表现!$D:$D,'HEH-SM24-6P'!$A$2)</f>
        <v>0</v>
      </c>
      <c r="AH14" s="9">
        <f>SUMIFS(亿数通产品表现!$BD:$BD,亿数通产品表现!$A:$A,'HEH-SM24-6P'!AH1,亿数通产品表现!$D:$D,'HEH-SM24-6P'!$A$2)</f>
        <v>0</v>
      </c>
      <c r="AI14" s="9">
        <f>SUMIFS(亿数通产品表现!$BD:$BD,亿数通产品表现!$A:$A,'HEH-SM24-6P'!AI1,亿数通产品表现!$D:$D,'HEH-SM24-6P'!$A$2)</f>
        <v>0</v>
      </c>
      <c r="AJ14" s="9">
        <f>SUMIFS(亿数通产品表现!$BD:$BD,亿数通产品表现!$A:$A,'HEH-SM24-6P'!AJ1,亿数通产品表现!$D:$D,'HEH-SM24-6P'!$A$2)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14</v>
      </c>
      <c r="D15" s="9">
        <f>D8-D18</f>
        <v>15</v>
      </c>
      <c r="E15" s="9">
        <f>E8-E18</f>
        <v>37</v>
      </c>
      <c r="F15" s="9">
        <f t="shared" ref="F15:AJ15" si="4">F8-F18</f>
        <v>7</v>
      </c>
      <c r="G15" s="9">
        <f t="shared" si="4"/>
        <v>0</v>
      </c>
      <c r="H15" s="9">
        <f t="shared" si="4"/>
        <v>-2</v>
      </c>
      <c r="I15" s="9">
        <f t="shared" si="4"/>
        <v>-3</v>
      </c>
      <c r="J15" s="9">
        <f t="shared" si="4"/>
        <v>1</v>
      </c>
      <c r="K15" s="9">
        <f t="shared" si="4"/>
        <v>4</v>
      </c>
      <c r="L15" s="9">
        <f t="shared" si="4"/>
        <v>0</v>
      </c>
      <c r="M15" s="9">
        <f t="shared" si="4"/>
        <v>6</v>
      </c>
      <c r="N15" s="9">
        <f t="shared" si="4"/>
        <v>5</v>
      </c>
      <c r="O15" s="9">
        <f t="shared" si="4"/>
        <v>1</v>
      </c>
      <c r="P15" s="9">
        <f t="shared" si="4"/>
        <v>3</v>
      </c>
      <c r="Q15" s="9">
        <f t="shared" si="4"/>
        <v>2</v>
      </c>
      <c r="R15" s="9">
        <f t="shared" si="4"/>
        <v>8</v>
      </c>
      <c r="S15" s="9">
        <f t="shared" si="4"/>
        <v>6</v>
      </c>
      <c r="T15" s="9">
        <f t="shared" si="4"/>
        <v>4</v>
      </c>
      <c r="U15" s="9">
        <f t="shared" si="4"/>
        <v>-5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0.2857142857142857</v>
      </c>
      <c r="D16" s="22">
        <f>D11/D15</f>
        <v>0.13333333333333333</v>
      </c>
      <c r="E16" s="22">
        <f>E11/E15</f>
        <v>0.1891891891891892</v>
      </c>
      <c r="F16" s="22">
        <f t="shared" ref="F16:AJ16" si="5">F11/F15</f>
        <v>0</v>
      </c>
      <c r="G16" s="22" t="e">
        <f t="shared" si="5"/>
        <v>#DIV/0!</v>
      </c>
      <c r="H16" s="22">
        <f t="shared" si="5"/>
        <v>0</v>
      </c>
      <c r="I16" s="22">
        <f t="shared" si="5"/>
        <v>0</v>
      </c>
      <c r="J16" s="22">
        <f t="shared" si="5"/>
        <v>0</v>
      </c>
      <c r="K16" s="22">
        <f t="shared" si="5"/>
        <v>0.25</v>
      </c>
      <c r="L16" s="22" t="e">
        <f t="shared" si="5"/>
        <v>#DIV/0!</v>
      </c>
      <c r="M16" s="22">
        <f t="shared" si="5"/>
        <v>0</v>
      </c>
      <c r="N16" s="22">
        <f t="shared" si="5"/>
        <v>0.2</v>
      </c>
      <c r="O16" s="22">
        <f t="shared" si="5"/>
        <v>0</v>
      </c>
      <c r="P16" s="22">
        <f t="shared" si="5"/>
        <v>0.3333333333333333</v>
      </c>
      <c r="Q16" s="22">
        <f t="shared" si="5"/>
        <v>0</v>
      </c>
      <c r="R16" s="22">
        <f t="shared" si="5"/>
        <v>0.125</v>
      </c>
      <c r="S16" s="22">
        <f t="shared" si="5"/>
        <v>0.16666666666666666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18453</v>
      </c>
      <c r="D17" s="30">
        <f>SUM(Q17:W17)</f>
        <v>15284</v>
      </c>
      <c r="E17" s="31">
        <f>SUM(F17:AJ17)</f>
        <v>49392</v>
      </c>
      <c r="F17" s="31">
        <f>SUMIFS(亿数通产品表现!$V:$V,亿数通产品表现!$A:$A,'HEH-SM24-6P'!F1,亿数通产品表现!$D:$D,'HEH-SM24-6P'!$A$2)</f>
        <v>4294</v>
      </c>
      <c r="G17" s="31">
        <f>SUMIFS(亿数通产品表现!$V:$V,亿数通产品表现!$A:$A,'HEH-SM24-6P'!G1,亿数通产品表现!$D:$D,'HEH-SM24-6P'!$A$2)</f>
        <v>3562</v>
      </c>
      <c r="H17" s="31">
        <f>SUMIFS(亿数通产品表现!$V:$V,亿数通产品表现!$A:$A,'HEH-SM24-6P'!H1,亿数通产品表现!$D:$D,'HEH-SM24-6P'!$A$2)</f>
        <v>4179</v>
      </c>
      <c r="I17" s="31">
        <f>SUMIFS(亿数通产品表现!$V:$V,亿数通产品表现!$A:$A,'HEH-SM24-6P'!I1,亿数通产品表现!$D:$D,'HEH-SM24-6P'!$A$2)</f>
        <v>5141</v>
      </c>
      <c r="J17" s="31">
        <f>SUMIFS(亿数通产品表现!$V:$V,亿数通产品表现!$A:$A,'HEH-SM24-6P'!J1,亿数通产品表现!$D:$D,'HEH-SM24-6P'!$A$2)</f>
        <v>1519</v>
      </c>
      <c r="K17" s="31">
        <f>SUMIFS(亿数通产品表现!$V:$V,亿数通产品表现!$A:$A,'HEH-SM24-6P'!K1,亿数通产品表现!$D:$D,'HEH-SM24-6P'!$A$2)</f>
        <v>1591</v>
      </c>
      <c r="L17" s="31">
        <f>SUMIFS(亿数通产品表现!$V:$V,亿数通产品表现!$A:$A,'HEH-SM24-6P'!L1,亿数通产品表现!$D:$D,'HEH-SM24-6P'!$A$2)</f>
        <v>2990</v>
      </c>
      <c r="M17" s="31">
        <f>SUMIFS(亿数通产品表现!$V:$V,亿数通产品表现!$A:$A,'HEH-SM24-6P'!M1,亿数通产品表现!$D:$D,'HEH-SM24-6P'!$A$2)</f>
        <v>1955</v>
      </c>
      <c r="N17" s="31">
        <f>SUMIFS(亿数通产品表现!$V:$V,亿数通产品表现!$A:$A,'HEH-SM24-6P'!N1,亿数通产品表现!$D:$D,'HEH-SM24-6P'!$A$2)</f>
        <v>2596</v>
      </c>
      <c r="O17" s="31">
        <f>SUMIFS(亿数通产品表现!$V:$V,亿数通产品表现!$A:$A,'HEH-SM24-6P'!O1,亿数通产品表现!$D:$D,'HEH-SM24-6P'!$A$2)</f>
        <v>2661</v>
      </c>
      <c r="P17" s="31">
        <f>SUMIFS(亿数通产品表现!$V:$V,亿数通产品表现!$A:$A,'HEH-SM24-6P'!P1,亿数通产品表现!$D:$D,'HEH-SM24-6P'!$A$2)</f>
        <v>3620</v>
      </c>
      <c r="Q17" s="31">
        <f>SUMIFS(亿数通产品表现!$V:$V,亿数通产品表现!$A:$A,'HEH-SM24-6P'!Q1,亿数通产品表现!$D:$D,'HEH-SM24-6P'!$A$2)</f>
        <v>4677</v>
      </c>
      <c r="R17" s="31">
        <f>SUMIFS(亿数通产品表现!$V:$V,亿数通产品表现!$A:$A,'HEH-SM24-6P'!R1,亿数通产品表现!$D:$D,'HEH-SM24-6P'!$A$2)</f>
        <v>3169</v>
      </c>
      <c r="S17" s="31">
        <f>SUMIFS(亿数通产品表现!$V:$V,亿数通产品表现!$A:$A,'HEH-SM24-6P'!S1,亿数通产品表现!$D:$D,'HEH-SM24-6P'!$A$2)</f>
        <v>3278</v>
      </c>
      <c r="T17" s="31">
        <f>SUMIFS(亿数通产品表现!$V:$V,亿数通产品表现!$A:$A,'HEH-SM24-6P'!T1,亿数通产品表现!$D:$D,'HEH-SM24-6P'!$A$2)</f>
        <v>2318</v>
      </c>
      <c r="U17" s="31">
        <f>SUMIFS(亿数通产品表现!$V:$V,亿数通产品表现!$A:$A,'HEH-SM24-6P'!U1,亿数通产品表现!$D:$D,'HEH-SM24-6P'!$A$2)</f>
        <v>1842</v>
      </c>
      <c r="V17" s="31">
        <f>SUMIFS(亿数通产品表现!$V:$V,亿数通产品表现!$A:$A,'HEH-SM24-6P'!V1,亿数通产品表现!$D:$D,'HEH-SM24-6P'!$A$2)</f>
        <v>0</v>
      </c>
      <c r="W17" s="31">
        <f>SUMIFS(亿数通产品表现!$V:$V,亿数通产品表现!$A:$A,'HEH-SM24-6P'!W1,亿数通产品表现!$D:$D,'HEH-SM24-6P'!$A$2)</f>
        <v>0</v>
      </c>
      <c r="X17" s="31">
        <f>SUMIFS(亿数通产品表现!$V:$V,亿数通产品表现!$A:$A,'HEH-SM24-6P'!X1,亿数通产品表现!$D:$D,'HEH-SM24-6P'!$A$2)</f>
        <v>0</v>
      </c>
      <c r="Y17" s="31">
        <f>SUMIFS(亿数通产品表现!$V:$V,亿数通产品表现!$A:$A,'HEH-SM24-6P'!Y1,亿数通产品表现!$D:$D,'HEH-SM24-6P'!$A$2)</f>
        <v>0</v>
      </c>
      <c r="Z17" s="31">
        <f>SUMIFS(亿数通产品表现!$V:$V,亿数通产品表现!$A:$A,'HEH-SM24-6P'!Z1,亿数通产品表现!$D:$D,'HEH-SM24-6P'!$A$2)</f>
        <v>0</v>
      </c>
      <c r="AA17" s="31">
        <f>SUMIFS(亿数通产品表现!$V:$V,亿数通产品表现!$A:$A,'HEH-SM24-6P'!AA1,亿数通产品表现!$D:$D,'HEH-SM24-6P'!$A$2)</f>
        <v>0</v>
      </c>
      <c r="AB17" s="31">
        <f>SUMIFS(亿数通产品表现!$V:$V,亿数通产品表现!$A:$A,'HEH-SM24-6P'!AB1,亿数通产品表现!$D:$D,'HEH-SM24-6P'!$A$2)</f>
        <v>0</v>
      </c>
      <c r="AC17" s="31">
        <f>SUMIFS(亿数通产品表现!$V:$V,亿数通产品表现!$A:$A,'HEH-SM24-6P'!AC1,亿数通产品表现!$D:$D,'HEH-SM24-6P'!$A$2)</f>
        <v>0</v>
      </c>
      <c r="AD17" s="31">
        <f>SUMIFS(亿数通产品表现!$V:$V,亿数通产品表现!$A:$A,'HEH-SM24-6P'!AD1,亿数通产品表现!$D:$D,'HEH-SM24-6P'!$A$2)</f>
        <v>0</v>
      </c>
      <c r="AE17" s="31">
        <f>SUMIFS(亿数通产品表现!$V:$V,亿数通产品表现!$A:$A,'HEH-SM24-6P'!AE1,亿数通产品表现!$D:$D,'HEH-SM24-6P'!$A$2)</f>
        <v>0</v>
      </c>
      <c r="AF17" s="31">
        <f>SUMIFS(亿数通产品表现!$V:$V,亿数通产品表现!$A:$A,'HEH-SM24-6P'!AF1,亿数通产品表现!$D:$D,'HEH-SM24-6P'!$A$2)</f>
        <v>0</v>
      </c>
      <c r="AG17" s="31">
        <f>SUMIFS(亿数通产品表现!$V:$V,亿数通产品表现!$A:$A,'HEH-SM24-6P'!AG1,亿数通产品表现!$D:$D,'HEH-SM24-6P'!$A$2)</f>
        <v>0</v>
      </c>
      <c r="AH17" s="31">
        <f>SUMIFS(亿数通产品表现!$V:$V,亿数通产品表现!$A:$A,'HEH-SM24-6P'!AH1,亿数通产品表现!$D:$D,'HEH-SM24-6P'!$A$2)</f>
        <v>0</v>
      </c>
      <c r="AI17" s="31">
        <f>SUMIFS(亿数通产品表现!$V:$V,亿数通产品表现!$A:$A,'HEH-SM24-6P'!AI1,亿数通产品表现!$D:$D,'HEH-SM24-6P'!$A$2)</f>
        <v>0</v>
      </c>
      <c r="AJ17" s="31">
        <f>SUMIFS(亿数通产品表现!$V:$V,亿数通产品表现!$A:$A,'HEH-SM24-6P'!AJ1,亿数通产品表现!$D:$D,'HEH-SM24-6P'!$A$2)</f>
        <v>0</v>
      </c>
    </row>
    <row r="18" ht="19" customHeight="1" spans="1:36" x14ac:dyDescent="0.25">
      <c r="A18" s="32"/>
      <c r="B18" s="4" t="s">
        <v>33</v>
      </c>
      <c r="C18" s="4">
        <f>SUM(I18:O18)</f>
        <v>62</v>
      </c>
      <c r="D18" s="4">
        <f>SUM(Q18:W18)</f>
        <v>33</v>
      </c>
      <c r="E18" s="9">
        <f>SUM(F18:AJ18)</f>
        <v>131</v>
      </c>
      <c r="F18" s="9">
        <f>SUMIFS(亿数通产品表现!$W:$W,亿数通产品表现!$A:$A,'HEH-SM24-6P'!F1,亿数通产品表现!$D:$D,'HEH-SM24-6P'!$A$2)</f>
        <v>5</v>
      </c>
      <c r="G18" s="9">
        <f>SUMIFS(亿数通产品表现!$W:$W,亿数通产品表现!$A:$A,'HEH-SM24-6P'!G1,亿数通产品表现!$D:$D,'HEH-SM24-6P'!$A$2)</f>
        <v>18</v>
      </c>
      <c r="H18" s="9">
        <f>SUMIFS(亿数通产品表现!$W:$W,亿数通产品表现!$A:$A,'HEH-SM24-6P'!H1,亿数通产品表现!$D:$D,'HEH-SM24-6P'!$A$2)</f>
        <v>11</v>
      </c>
      <c r="I18" s="9">
        <f>SUMIFS(亿数通产品表现!$W:$W,亿数通产品表现!$A:$A,'HEH-SM24-6P'!I1,亿数通产品表现!$D:$D,'HEH-SM24-6P'!$A$2)</f>
        <v>13</v>
      </c>
      <c r="J18" s="9">
        <f>SUMIFS(亿数通产品表现!$W:$W,亿数通产品表现!$A:$A,'HEH-SM24-6P'!J1,亿数通产品表现!$D:$D,'HEH-SM24-6P'!$A$2)</f>
        <v>9</v>
      </c>
      <c r="K18" s="9">
        <f>SUMIFS(亿数通产品表现!$W:$W,亿数通产品表现!$A:$A,'HEH-SM24-6P'!K1,亿数通产品表现!$D:$D,'HEH-SM24-6P'!$A$2)</f>
        <v>10</v>
      </c>
      <c r="L18" s="9">
        <f>SUMIFS(亿数通产品表现!$W:$W,亿数通产品表现!$A:$A,'HEH-SM24-6P'!L1,亿数通产品表现!$D:$D,'HEH-SM24-6P'!$A$2)</f>
        <v>8</v>
      </c>
      <c r="M18" s="9">
        <f>SUMIFS(亿数通产品表现!$W:$W,亿数通产品表现!$A:$A,'HEH-SM24-6P'!M1,亿数通产品表现!$D:$D,'HEH-SM24-6P'!$A$2)</f>
        <v>6</v>
      </c>
      <c r="N18" s="9">
        <f>SUMIFS(亿数通产品表现!$W:$W,亿数通产品表现!$A:$A,'HEH-SM24-6P'!N1,亿数通产品表现!$D:$D,'HEH-SM24-6P'!$A$2)</f>
        <v>8</v>
      </c>
      <c r="O18" s="9">
        <f>SUMIFS(亿数通产品表现!$W:$W,亿数通产品表现!$A:$A,'HEH-SM24-6P'!O1,亿数通产品表现!$D:$D,'HEH-SM24-6P'!$A$2)</f>
        <v>8</v>
      </c>
      <c r="P18" s="9">
        <f>SUMIFS(亿数通产品表现!$W:$W,亿数通产品表现!$A:$A,'HEH-SM24-6P'!P1,亿数通产品表现!$D:$D,'HEH-SM24-6P'!$A$2)</f>
        <v>2</v>
      </c>
      <c r="Q18" s="9">
        <f>SUMIFS(亿数通产品表现!$W:$W,亿数通产品表现!$A:$A,'HEH-SM24-6P'!Q1,亿数通产品表现!$D:$D,'HEH-SM24-6P'!$A$2)</f>
        <v>10</v>
      </c>
      <c r="R18" s="9">
        <f>SUMIFS(亿数通产品表现!$W:$W,亿数通产品表现!$A:$A,'HEH-SM24-6P'!R1,亿数通产品表现!$D:$D,'HEH-SM24-6P'!$A$2)</f>
        <v>4</v>
      </c>
      <c r="S18" s="9">
        <f>SUMIFS(亿数通产品表现!$W:$W,亿数通产品表现!$A:$A,'HEH-SM24-6P'!S1,亿数通产品表现!$D:$D,'HEH-SM24-6P'!$A$2)</f>
        <v>8</v>
      </c>
      <c r="T18" s="9">
        <f>SUMIFS(亿数通产品表现!$W:$W,亿数通产品表现!$A:$A,'HEH-SM24-6P'!T1,亿数通产品表现!$D:$D,'HEH-SM24-6P'!$A$2)</f>
        <v>6</v>
      </c>
      <c r="U18" s="9">
        <f>SUMIFS(亿数通产品表现!$W:$W,亿数通产品表现!$A:$A,'HEH-SM24-6P'!U1,亿数通产品表现!$D:$D,'HEH-SM24-6P'!$A$2)</f>
        <v>5</v>
      </c>
      <c r="V18" s="9">
        <f>SUMIFS(亿数通产品表现!$W:$W,亿数通产品表现!$A:$A,'HEH-SM24-6P'!V1,亿数通产品表现!$D:$D,'HEH-SM24-6P'!$A$2)</f>
        <v>0</v>
      </c>
      <c r="W18" s="9">
        <f>SUMIFS(亿数通产品表现!$W:$W,亿数通产品表现!$A:$A,'HEH-SM24-6P'!W1,亿数通产品表现!$D:$D,'HEH-SM24-6P'!$A$2)</f>
        <v>0</v>
      </c>
      <c r="X18" s="9">
        <f>SUMIFS(亿数通产品表现!$W:$W,亿数通产品表现!$A:$A,'HEH-SM24-6P'!X1,亿数通产品表现!$D:$D,'HEH-SM24-6P'!$A$2)</f>
        <v>0</v>
      </c>
      <c r="Y18" s="9">
        <f>SUMIFS(亿数通产品表现!$W:$W,亿数通产品表现!$A:$A,'HEH-SM24-6P'!Y1,亿数通产品表现!$D:$D,'HEH-SM24-6P'!$A$2)</f>
        <v>0</v>
      </c>
      <c r="Z18" s="9">
        <f>SUMIFS(亿数通产品表现!$W:$W,亿数通产品表现!$A:$A,'HEH-SM24-6P'!Z1,亿数通产品表现!$D:$D,'HEH-SM24-6P'!$A$2)</f>
        <v>0</v>
      </c>
      <c r="AA18" s="9">
        <f>SUMIFS(亿数通产品表现!$W:$W,亿数通产品表现!$A:$A,'HEH-SM24-6P'!AA1,亿数通产品表现!$D:$D,'HEH-SM24-6P'!$A$2)</f>
        <v>0</v>
      </c>
      <c r="AB18" s="9">
        <f>SUMIFS(亿数通产品表现!$W:$W,亿数通产品表现!$A:$A,'HEH-SM24-6P'!AB1,亿数通产品表现!$D:$D,'HEH-SM24-6P'!$A$2)</f>
        <v>0</v>
      </c>
      <c r="AC18" s="9">
        <f>SUMIFS(亿数通产品表现!$W:$W,亿数通产品表现!$A:$A,'HEH-SM24-6P'!AC1,亿数通产品表现!$D:$D,'HEH-SM24-6P'!$A$2)</f>
        <v>0</v>
      </c>
      <c r="AD18" s="9">
        <f>SUMIFS(亿数通产品表现!$W:$W,亿数通产品表现!$A:$A,'HEH-SM24-6P'!AD1,亿数通产品表现!$D:$D,'HEH-SM24-6P'!$A$2)</f>
        <v>0</v>
      </c>
      <c r="AE18" s="9">
        <f>SUMIFS(亿数通产品表现!$W:$W,亿数通产品表现!$A:$A,'HEH-SM24-6P'!AE1,亿数通产品表现!$D:$D,'HEH-SM24-6P'!$A$2)</f>
        <v>0</v>
      </c>
      <c r="AF18" s="9">
        <f>SUMIFS(亿数通产品表现!$W:$W,亿数通产品表现!$A:$A,'HEH-SM24-6P'!AF1,亿数通产品表现!$D:$D,'HEH-SM24-6P'!$A$2)</f>
        <v>0</v>
      </c>
      <c r="AG18" s="9">
        <f>SUMIFS(亿数通产品表现!$W:$W,亿数通产品表现!$A:$A,'HEH-SM24-6P'!AG1,亿数通产品表现!$D:$D,'HEH-SM24-6P'!$A$2)</f>
        <v>0</v>
      </c>
      <c r="AH18" s="9">
        <f>SUMIFS(亿数通产品表现!$W:$W,亿数通产品表现!$A:$A,'HEH-SM24-6P'!AH1,亿数通产品表现!$D:$D,'HEH-SM24-6P'!$A$2)</f>
        <v>0</v>
      </c>
      <c r="AI18" s="9">
        <f>SUMIFS(亿数通产品表现!$W:$W,亿数通产品表现!$A:$A,'HEH-SM24-6P'!AI1,亿数通产品表现!$D:$D,'HEH-SM24-6P'!$A$2)</f>
        <v>0</v>
      </c>
      <c r="AJ18" s="9">
        <f>SUMIFS(亿数通产品表现!$W:$W,亿数通产品表现!$A:$A,'HEH-SM24-6P'!AJ1,亿数通产品表现!$D:$D,'HEH-SM24-6P'!$A$2)</f>
        <v>0</v>
      </c>
    </row>
    <row r="19" ht="19" customHeight="1" spans="1:36" x14ac:dyDescent="0.25">
      <c r="A19" s="32"/>
      <c r="B19" s="33" t="s">
        <v>34</v>
      </c>
      <c r="C19" s="34">
        <f>C18/C17</f>
        <v>0.0033598872812008887</v>
      </c>
      <c r="D19" s="34">
        <f>D18/D17</f>
        <v>0.002159120649044753</v>
      </c>
      <c r="E19" s="35">
        <f>E18/E17</f>
        <v>0.0026522513767411725</v>
      </c>
      <c r="F19" s="35">
        <f>SUMIFS(亿数通产品表现!$X:$X,亿数通产品表现!$A:$A,'HEH-SM24-6P'!F1,亿数通产品表现!$D:$D,'HEH-SM24-6P'!$A$2)</f>
        <v>0</v>
      </c>
      <c r="G19" s="35">
        <f>SUMIFS(亿数通产品表现!$X:$X,亿数通产品表现!$A:$A,'HEH-SM24-6P'!G1,亿数通产品表现!$D:$D,'HEH-SM24-6P'!$A$2)</f>
        <v>0</v>
      </c>
      <c r="H19" s="35">
        <f>SUMIFS(亿数通产品表现!$X:$X,亿数通产品表现!$A:$A,'HEH-SM24-6P'!H1,亿数通产品表现!$D:$D,'HEH-SM24-6P'!$A$2)</f>
        <v>0</v>
      </c>
      <c r="I19" s="35">
        <f>SUMIFS(亿数通产品表现!$X:$X,亿数通产品表现!$A:$A,'HEH-SM24-6P'!I1,亿数通产品表现!$D:$D,'HEH-SM24-6P'!$A$2)</f>
        <v>0</v>
      </c>
      <c r="J19" s="35">
        <f>SUMIFS(亿数通产品表现!$X:$X,亿数通产品表现!$A:$A,'HEH-SM24-6P'!J1,亿数通产品表现!$D:$D,'HEH-SM24-6P'!$A$2)</f>
        <v>0</v>
      </c>
      <c r="K19" s="35">
        <f>SUMIFS(亿数通产品表现!$X:$X,亿数通产品表现!$A:$A,'HEH-SM24-6P'!K1,亿数通产品表现!$D:$D,'HEH-SM24-6P'!$A$2)</f>
        <v>0</v>
      </c>
      <c r="L19" s="35">
        <f>SUMIFS(亿数通产品表现!$X:$X,亿数通产品表现!$A:$A,'HEH-SM24-6P'!L1,亿数通产品表现!$D:$D,'HEH-SM24-6P'!$A$2)</f>
        <v>0</v>
      </c>
      <c r="M19" s="35">
        <f>SUMIFS(亿数通产品表现!$X:$X,亿数通产品表现!$A:$A,'HEH-SM24-6P'!M1,亿数通产品表现!$D:$D,'HEH-SM24-6P'!$A$2)</f>
        <v>0</v>
      </c>
      <c r="N19" s="35">
        <f>SUMIFS(亿数通产品表现!$X:$X,亿数通产品表现!$A:$A,'HEH-SM24-6P'!N1,亿数通产品表现!$D:$D,'HEH-SM24-6P'!$A$2)</f>
        <v>0</v>
      </c>
      <c r="O19" s="35">
        <f>SUMIFS(亿数通产品表现!$X:$X,亿数通产品表现!$A:$A,'HEH-SM24-6P'!O1,亿数通产品表现!$D:$D,'HEH-SM24-6P'!$A$2)</f>
        <v>0</v>
      </c>
      <c r="P19" s="35">
        <f>SUMIFS(亿数通产品表现!$X:$X,亿数通产品表现!$A:$A,'HEH-SM24-6P'!P1,亿数通产品表现!$D:$D,'HEH-SM24-6P'!$A$2)</f>
        <v>0</v>
      </c>
      <c r="Q19" s="35">
        <f>SUMIFS(亿数通产品表现!$X:$X,亿数通产品表现!$A:$A,'HEH-SM24-6P'!Q1,亿数通产品表现!$D:$D,'HEH-SM24-6P'!$A$2)</f>
        <v>0</v>
      </c>
      <c r="R19" s="35">
        <f>SUMIFS(亿数通产品表现!$X:$X,亿数通产品表现!$A:$A,'HEH-SM24-6P'!R1,亿数通产品表现!$D:$D,'HEH-SM24-6P'!$A$2)</f>
        <v>0</v>
      </c>
      <c r="S19" s="35">
        <f>SUMIFS(亿数通产品表现!$X:$X,亿数通产品表现!$A:$A,'HEH-SM24-6P'!S1,亿数通产品表现!$D:$D,'HEH-SM24-6P'!$A$2)</f>
        <v>0</v>
      </c>
      <c r="T19" s="35">
        <f>SUMIFS(亿数通产品表现!$X:$X,亿数通产品表现!$A:$A,'HEH-SM24-6P'!T1,亿数通产品表现!$D:$D,'HEH-SM24-6P'!$A$2)</f>
        <v>0</v>
      </c>
      <c r="U19" s="35">
        <f>SUMIFS(亿数通产品表现!$X:$X,亿数通产品表现!$A:$A,'HEH-SM24-6P'!U1,亿数通产品表现!$D:$D,'HEH-SM24-6P'!$A$2)</f>
        <v>0</v>
      </c>
      <c r="V19" s="35">
        <f>SUMIFS(亿数通产品表现!$X:$X,亿数通产品表现!$A:$A,'HEH-SM24-6P'!V1,亿数通产品表现!$D:$D,'HEH-SM24-6P'!$A$2)</f>
        <v>0</v>
      </c>
      <c r="W19" s="35">
        <f>SUMIFS(亿数通产品表现!$X:$X,亿数通产品表现!$A:$A,'HEH-SM24-6P'!W1,亿数通产品表现!$D:$D,'HEH-SM24-6P'!$A$2)</f>
        <v>0</v>
      </c>
      <c r="X19" s="35">
        <f>SUMIFS(亿数通产品表现!$X:$X,亿数通产品表现!$A:$A,'HEH-SM24-6P'!X1,亿数通产品表现!$D:$D,'HEH-SM24-6P'!$A$2)</f>
        <v>0</v>
      </c>
      <c r="Y19" s="35">
        <f>SUMIFS(亿数通产品表现!$X:$X,亿数通产品表现!$A:$A,'HEH-SM24-6P'!Y1,亿数通产品表现!$D:$D,'HEH-SM24-6P'!$A$2)</f>
        <v>0</v>
      </c>
      <c r="Z19" s="35">
        <f>SUMIFS(亿数通产品表现!$X:$X,亿数通产品表现!$A:$A,'HEH-SM24-6P'!Z1,亿数通产品表现!$D:$D,'HEH-SM24-6P'!$A$2)</f>
        <v>0</v>
      </c>
      <c r="AA19" s="35">
        <f>SUMIFS(亿数通产品表现!$X:$X,亿数通产品表现!$A:$A,'HEH-SM24-6P'!AA1,亿数通产品表现!$D:$D,'HEH-SM24-6P'!$A$2)</f>
        <v>0</v>
      </c>
      <c r="AB19" s="35">
        <f>SUMIFS(亿数通产品表现!$X:$X,亿数通产品表现!$A:$A,'HEH-SM24-6P'!AB1,亿数通产品表现!$D:$D,'HEH-SM24-6P'!$A$2)</f>
        <v>0</v>
      </c>
      <c r="AC19" s="35">
        <f>SUMIFS(亿数通产品表现!$X:$X,亿数通产品表现!$A:$A,'HEH-SM24-6P'!AC1,亿数通产品表现!$D:$D,'HEH-SM24-6P'!$A$2)</f>
        <v>0</v>
      </c>
      <c r="AD19" s="35">
        <f>SUMIFS(亿数通产品表现!$X:$X,亿数通产品表现!$A:$A,'HEH-SM24-6P'!AD1,亿数通产品表现!$D:$D,'HEH-SM24-6P'!$A$2)</f>
        <v>0</v>
      </c>
      <c r="AE19" s="35">
        <f>SUMIFS(亿数通产品表现!$X:$X,亿数通产品表现!$A:$A,'HEH-SM24-6P'!AE1,亿数通产品表现!$D:$D,'HEH-SM24-6P'!$A$2)</f>
        <v>0</v>
      </c>
      <c r="AF19" s="35">
        <f>SUMIFS(亿数通产品表现!$X:$X,亿数通产品表现!$A:$A,'HEH-SM24-6P'!AF1,亿数通产品表现!$D:$D,'HEH-SM24-6P'!$A$2)</f>
        <v>0</v>
      </c>
      <c r="AG19" s="35">
        <f>SUMIFS(亿数通产品表现!$X:$X,亿数通产品表现!$A:$A,'HEH-SM24-6P'!AG1,亿数通产品表现!$D:$D,'HEH-SM24-6P'!$A$2)</f>
        <v>0</v>
      </c>
      <c r="AH19" s="35">
        <f>SUMIFS(亿数通产品表现!$X:$X,亿数通产品表现!$A:$A,'HEH-SM24-6P'!AH1,亿数通产品表现!$D:$D,'HEH-SM24-6P'!$A$2)</f>
        <v>0</v>
      </c>
      <c r="AI19" s="35">
        <f>SUMIFS(亿数通产品表现!$X:$X,亿数通产品表现!$A:$A,'HEH-SM24-6P'!AI1,亿数通产品表现!$D:$D,'HEH-SM24-6P'!$A$2)</f>
        <v>0</v>
      </c>
      <c r="AJ19" s="35">
        <f>SUMIFS(亿数通产品表现!$X:$X,亿数通产品表现!$A:$A,'HEH-SM24-6P'!AJ1,亿数通产品表现!$D:$D,'HEH-SM24-6P'!$A$2)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0.0967741935483871</v>
      </c>
      <c r="D20" s="37">
        <f>(D7-D11)/D18</f>
        <v>0</v>
      </c>
      <c r="E20" s="37">
        <f>(E7-E11)/E18</f>
        <v>0.061068702290076333</v>
      </c>
      <c r="F20" s="37">
        <f t="shared" ref="F20:AJ20" si="6">(F7-F11)/F18</f>
        <v>0</v>
      </c>
      <c r="G20" s="37">
        <f t="shared" si="6"/>
        <v>0.1111111111111111</v>
      </c>
      <c r="H20" s="37">
        <f t="shared" si="6"/>
        <v>0</v>
      </c>
      <c r="I20" s="37">
        <f t="shared" si="6"/>
        <v>0.15384615384615385</v>
      </c>
      <c r="J20" s="37">
        <f t="shared" si="6"/>
        <v>0.2222222222222222</v>
      </c>
      <c r="K20" s="37">
        <f t="shared" si="6"/>
        <v>0.1</v>
      </c>
      <c r="L20" s="37">
        <f t="shared" si="6"/>
        <v>0.125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>
        <f>C25/C29</f>
        <v>0.08773461370580532</v>
      </c>
      <c r="D21" s="22" t="e">
        <f>D25/D29</f>
        <v>#DIV/0!</v>
      </c>
      <c r="E21" s="9"/>
      <c r="F21" s="9">
        <f>SUMIFS(亿数通产品表现!$S:$S,亿数通产品表现!$A:$A,'HEH-SM24-6P'!F1,亿数通产品表现!$D:$D,'HEH-SM24-6P'!$A$2)</f>
        <v>0</v>
      </c>
      <c r="G21" s="9">
        <f>SUMIFS(亿数通产品表现!$S:$S,亿数通产品表现!$A:$A,'HEH-SM24-6P'!G1,亿数通产品表现!$D:$D,'HEH-SM24-6P'!$A$2)</f>
        <v>0</v>
      </c>
      <c r="H21" s="9">
        <f>SUMIFS(亿数通产品表现!$S:$S,亿数通产品表现!$A:$A,'HEH-SM24-6P'!H1,亿数通产品表现!$D:$D,'HEH-SM24-6P'!$A$2)</f>
        <v>0</v>
      </c>
      <c r="I21" s="9">
        <f>SUMIFS(亿数通产品表现!$S:$S,亿数通产品表现!$A:$A,'HEH-SM24-6P'!I1,亿数通产品表现!$D:$D,'HEH-SM24-6P'!$A$2)</f>
        <v>0</v>
      </c>
      <c r="J21" s="9">
        <f>SUMIFS(亿数通产品表现!$S:$S,亿数通产品表现!$A:$A,'HEH-SM24-6P'!J1,亿数通产品表现!$D:$D,'HEH-SM24-6P'!$A$2)</f>
        <v>0</v>
      </c>
      <c r="K21" s="9">
        <f>SUMIFS(亿数通产品表现!$S:$S,亿数通产品表现!$A:$A,'HEH-SM24-6P'!K1,亿数通产品表现!$D:$D,'HEH-SM24-6P'!$A$2)</f>
        <v>0</v>
      </c>
      <c r="L21" s="9">
        <f>SUMIFS(亿数通产品表现!$S:$S,亿数通产品表现!$A:$A,'HEH-SM24-6P'!L1,亿数通产品表现!$D:$D,'HEH-SM24-6P'!$A$2)</f>
        <v>0</v>
      </c>
      <c r="M21" s="9">
        <f>SUMIFS(亿数通产品表现!$S:$S,亿数通产品表现!$A:$A,'HEH-SM24-6P'!M1,亿数通产品表现!$D:$D,'HEH-SM24-6P'!$A$2)</f>
        <v>0</v>
      </c>
      <c r="N21" s="9">
        <f>SUMIFS(亿数通产品表现!$S:$S,亿数通产品表现!$A:$A,'HEH-SM24-6P'!N1,亿数通产品表现!$D:$D,'HEH-SM24-6P'!$A$2)</f>
        <v>0</v>
      </c>
      <c r="O21" s="9">
        <f>SUMIFS(亿数通产品表现!$S:$S,亿数通产品表现!$A:$A,'HEH-SM24-6P'!O1,亿数通产品表现!$D:$D,'HEH-SM24-6P'!$A$2)</f>
        <v>0</v>
      </c>
      <c r="P21" s="9">
        <f>SUMIFS(亿数通产品表现!$S:$S,亿数通产品表现!$A:$A,'HEH-SM24-6P'!P1,亿数通产品表现!$D:$D,'HEH-SM24-6P'!$A$2)</f>
        <v>0</v>
      </c>
      <c r="Q21" s="9">
        <f>SUMIFS(亿数通产品表现!$S:$S,亿数通产品表现!$A:$A,'HEH-SM24-6P'!Q1,亿数通产品表现!$D:$D,'HEH-SM24-6P'!$A$2)</f>
        <v>0</v>
      </c>
      <c r="R21" s="9">
        <f>SUMIFS(亿数通产品表现!$S:$S,亿数通产品表现!$A:$A,'HEH-SM24-6P'!R1,亿数通产品表现!$D:$D,'HEH-SM24-6P'!$A$2)</f>
        <v>0</v>
      </c>
      <c r="S21" s="9">
        <f>SUMIFS(亿数通产品表现!$S:$S,亿数通产品表现!$A:$A,'HEH-SM24-6P'!S1,亿数通产品表现!$D:$D,'HEH-SM24-6P'!$A$2)</f>
        <v>0</v>
      </c>
      <c r="T21" s="9">
        <f>SUMIFS(亿数通产品表现!$S:$S,亿数通产品表现!$A:$A,'HEH-SM24-6P'!T1,亿数通产品表现!$D:$D,'HEH-SM24-6P'!$A$2)</f>
        <v>0</v>
      </c>
      <c r="U21" s="9">
        <f>SUMIFS(亿数通产品表现!$S:$S,亿数通产品表现!$A:$A,'HEH-SM24-6P'!U1,亿数通产品表现!$D:$D,'HEH-SM24-6P'!$A$2)</f>
        <v>0</v>
      </c>
      <c r="V21" s="9">
        <f>SUMIFS(亿数通产品表现!$S:$S,亿数通产品表现!$A:$A,'HEH-SM24-6P'!V1,亿数通产品表现!$D:$D,'HEH-SM24-6P'!$A$2)</f>
        <v>0</v>
      </c>
      <c r="W21" s="9">
        <f>SUMIFS(亿数通产品表现!$S:$S,亿数通产品表现!$A:$A,'HEH-SM24-6P'!W1,亿数通产品表现!$D:$D,'HEH-SM24-6P'!$A$2)</f>
        <v>0</v>
      </c>
      <c r="X21" s="9">
        <f>SUMIFS(亿数通产品表现!$S:$S,亿数通产品表现!$A:$A,'HEH-SM24-6P'!X1,亿数通产品表现!$D:$D,'HEH-SM24-6P'!$A$2)</f>
        <v>0</v>
      </c>
      <c r="Y21" s="9">
        <f>SUMIFS(亿数通产品表现!$S:$S,亿数通产品表现!$A:$A,'HEH-SM24-6P'!Y1,亿数通产品表现!$D:$D,'HEH-SM24-6P'!$A$2)</f>
        <v>0</v>
      </c>
      <c r="Z21" s="9">
        <f>SUMIFS(亿数通产品表现!$S:$S,亿数通产品表现!$A:$A,'HEH-SM24-6P'!Z1,亿数通产品表现!$D:$D,'HEH-SM24-6P'!$A$2)</f>
        <v>0</v>
      </c>
      <c r="AA21" s="9">
        <f>SUMIFS(亿数通产品表现!$S:$S,亿数通产品表现!$A:$A,'HEH-SM24-6P'!AA1,亿数通产品表现!$D:$D,'HEH-SM24-6P'!$A$2)</f>
        <v>0</v>
      </c>
      <c r="AB21" s="9">
        <f>SUMIFS(亿数通产品表现!$S:$S,亿数通产品表现!$A:$A,'HEH-SM24-6P'!AB1,亿数通产品表现!$D:$D,'HEH-SM24-6P'!$A$2)</f>
        <v>0</v>
      </c>
      <c r="AC21" s="9">
        <f>SUMIFS(亿数通产品表现!$S:$S,亿数通产品表现!$A:$A,'HEH-SM24-6P'!AC1,亿数通产品表现!$D:$D,'HEH-SM24-6P'!$A$2)</f>
        <v>0</v>
      </c>
      <c r="AD21" s="9">
        <f>SUMIFS(亿数通产品表现!$S:$S,亿数通产品表现!$A:$A,'HEH-SM24-6P'!AD1,亿数通产品表现!$D:$D,'HEH-SM24-6P'!$A$2)</f>
        <v>0</v>
      </c>
      <c r="AE21" s="9">
        <f>SUMIFS(亿数通产品表现!$S:$S,亿数通产品表现!$A:$A,'HEH-SM24-6P'!AE1,亿数通产品表现!$D:$D,'HEH-SM24-6P'!$A$2)</f>
        <v>0</v>
      </c>
      <c r="AF21" s="9">
        <f>SUMIFS(亿数通产品表现!$S:$S,亿数通产品表现!$A:$A,'HEH-SM24-6P'!AF1,亿数通产品表现!$D:$D,'HEH-SM24-6P'!$A$2)</f>
        <v>0</v>
      </c>
      <c r="AG21" s="9">
        <f>SUMIFS(亿数通产品表现!$S:$S,亿数通产品表现!$A:$A,'HEH-SM24-6P'!AG1,亿数通产品表现!$D:$D,'HEH-SM24-6P'!$A$2)</f>
        <v>0</v>
      </c>
      <c r="AH21" s="9">
        <f>SUMIFS(亿数通产品表现!$S:$S,亿数通产品表现!$A:$A,'HEH-SM24-6P'!AH1,亿数通产品表现!$D:$D,'HEH-SM24-6P'!$A$2)</f>
        <v>0</v>
      </c>
      <c r="AI21" s="9">
        <f>SUMIFS(亿数通产品表现!$S:$S,亿数通产品表现!$A:$A,'HEH-SM24-6P'!AI1,亿数通产品表现!$D:$D,'HEH-SM24-6P'!$A$2)</f>
        <v>0</v>
      </c>
      <c r="AJ21" s="9">
        <f>SUMIFS(亿数通产品表现!$S:$S,亿数通产品表现!$A:$A,'HEH-SM24-6P'!AJ1,亿数通产品表现!$D:$D,'HEH-SM24-6P'!$A$2)</f>
        <v>0</v>
      </c>
    </row>
    <row r="22" ht="68" customHeight="1" spans="1:36" x14ac:dyDescent="0.25">
      <c r="A22" s="32"/>
      <c r="B22" s="39" t="s">
        <v>37</v>
      </c>
      <c r="C22" s="22">
        <f>C25/C4</f>
        <v>0.0478608296157267</v>
      </c>
      <c r="D22" s="22">
        <f>D25/D4</f>
        <v>0.12762520193861066</v>
      </c>
      <c r="E22" s="22">
        <f>E25/E4</f>
        <v>0.06154459356019259</v>
      </c>
      <c r="F22" s="9">
        <f>SUMIFS(亿数通产品表现!$T:$T,亿数通产品表现!$A:$A,'HEH-SM24-6P'!F1,亿数通产品表现!$D:$D,'HEH-SM24-6P'!$A$2)</f>
        <v>0</v>
      </c>
      <c r="G22" s="9">
        <f>SUMIFS(亿数通产品表现!$T:$T,亿数通产品表现!$A:$A,'HEH-SM24-6P'!G1,亿数通产品表现!$D:$D,'HEH-SM24-6P'!$A$2)</f>
        <v>0</v>
      </c>
      <c r="H22" s="9">
        <f>SUMIFS(亿数通产品表现!$T:$T,亿数通产品表现!$A:$A,'HEH-SM24-6P'!H1,亿数通产品表现!$D:$D,'HEH-SM24-6P'!$A$2)</f>
        <v>0</v>
      </c>
      <c r="I22" s="9">
        <f>SUMIFS(亿数通产品表现!$T:$T,亿数通产品表现!$A:$A,'HEH-SM24-6P'!I1,亿数通产品表现!$D:$D,'HEH-SM24-6P'!$A$2)</f>
        <v>0</v>
      </c>
      <c r="J22" s="9">
        <f>SUMIFS(亿数通产品表现!$T:$T,亿数通产品表现!$A:$A,'HEH-SM24-6P'!J1,亿数通产品表现!$D:$D,'HEH-SM24-6P'!$A$2)</f>
        <v>0</v>
      </c>
      <c r="K22" s="9">
        <f>SUMIFS(亿数通产品表现!$T:$T,亿数通产品表现!$A:$A,'HEH-SM24-6P'!K1,亿数通产品表现!$D:$D,'HEH-SM24-6P'!$A$2)</f>
        <v>0</v>
      </c>
      <c r="L22" s="9">
        <f>SUMIFS(亿数通产品表现!$T:$T,亿数通产品表现!$A:$A,'HEH-SM24-6P'!L1,亿数通产品表现!$D:$D,'HEH-SM24-6P'!$A$2)</f>
        <v>0</v>
      </c>
      <c r="M22" s="9">
        <f>SUMIFS(亿数通产品表现!$T:$T,亿数通产品表现!$A:$A,'HEH-SM24-6P'!M1,亿数通产品表现!$D:$D,'HEH-SM24-6P'!$A$2)</f>
        <v>0</v>
      </c>
      <c r="N22" s="9">
        <f>SUMIFS(亿数通产品表现!$T:$T,亿数通产品表现!$A:$A,'HEH-SM24-6P'!N1,亿数通产品表现!$D:$D,'HEH-SM24-6P'!$A$2)</f>
        <v>0</v>
      </c>
      <c r="O22" s="9">
        <f>SUMIFS(亿数通产品表现!$T:$T,亿数通产品表现!$A:$A,'HEH-SM24-6P'!O1,亿数通产品表现!$D:$D,'HEH-SM24-6P'!$A$2)</f>
        <v>0</v>
      </c>
      <c r="P22" s="9">
        <f>SUMIFS(亿数通产品表现!$T:$T,亿数通产品表现!$A:$A,'HEH-SM24-6P'!P1,亿数通产品表现!$D:$D,'HEH-SM24-6P'!$A$2)</f>
        <v>0</v>
      </c>
      <c r="Q22" s="9">
        <f>SUMIFS(亿数通产品表现!$T:$T,亿数通产品表现!$A:$A,'HEH-SM24-6P'!Q1,亿数通产品表现!$D:$D,'HEH-SM24-6P'!$A$2)</f>
        <v>0</v>
      </c>
      <c r="R22" s="9">
        <f>SUMIFS(亿数通产品表现!$T:$T,亿数通产品表现!$A:$A,'HEH-SM24-6P'!R1,亿数通产品表现!$D:$D,'HEH-SM24-6P'!$A$2)</f>
        <v>0</v>
      </c>
      <c r="S22" s="9">
        <f>SUMIFS(亿数通产品表现!$T:$T,亿数通产品表现!$A:$A,'HEH-SM24-6P'!S1,亿数通产品表现!$D:$D,'HEH-SM24-6P'!$A$2)</f>
        <v>0</v>
      </c>
      <c r="T22" s="9">
        <f>SUMIFS(亿数通产品表现!$T:$T,亿数通产品表现!$A:$A,'HEH-SM24-6P'!T1,亿数通产品表现!$D:$D,'HEH-SM24-6P'!$A$2)</f>
        <v>0</v>
      </c>
      <c r="U22" s="9">
        <f>SUMIFS(亿数通产品表现!$T:$T,亿数通产品表现!$A:$A,'HEH-SM24-6P'!U1,亿数通产品表现!$D:$D,'HEH-SM24-6P'!$A$2)</f>
        <v>0</v>
      </c>
      <c r="V22" s="9">
        <f>SUMIFS(亿数通产品表现!$T:$T,亿数通产品表现!$A:$A,'HEH-SM24-6P'!V1,亿数通产品表现!$D:$D,'HEH-SM24-6P'!$A$2)</f>
        <v>0</v>
      </c>
      <c r="W22" s="9">
        <f>SUMIFS(亿数通产品表现!$T:$T,亿数通产品表现!$A:$A,'HEH-SM24-6P'!W1,亿数通产品表现!$D:$D,'HEH-SM24-6P'!$A$2)</f>
        <v>0</v>
      </c>
      <c r="X22" s="9">
        <f>SUMIFS(亿数通产品表现!$T:$T,亿数通产品表现!$A:$A,'HEH-SM24-6P'!X1,亿数通产品表现!$D:$D,'HEH-SM24-6P'!$A$2)</f>
        <v>0</v>
      </c>
      <c r="Y22" s="9">
        <f>SUMIFS(亿数通产品表现!$T:$T,亿数通产品表现!$A:$A,'HEH-SM24-6P'!Y1,亿数通产品表现!$D:$D,'HEH-SM24-6P'!$A$2)</f>
        <v>0</v>
      </c>
      <c r="Z22" s="9">
        <f>SUMIFS(亿数通产品表现!$T:$T,亿数通产品表现!$A:$A,'HEH-SM24-6P'!Z1,亿数通产品表现!$D:$D,'HEH-SM24-6P'!$A$2)</f>
        <v>0</v>
      </c>
      <c r="AA22" s="9">
        <f>SUMIFS(亿数通产品表现!$T:$T,亿数通产品表现!$A:$A,'HEH-SM24-6P'!AA1,亿数通产品表现!$D:$D,'HEH-SM24-6P'!$A$2)</f>
        <v>0</v>
      </c>
      <c r="AB22" s="9">
        <f>SUMIFS(亿数通产品表现!$T:$T,亿数通产品表现!$A:$A,'HEH-SM24-6P'!AB1,亿数通产品表现!$D:$D,'HEH-SM24-6P'!$A$2)</f>
        <v>0</v>
      </c>
      <c r="AC22" s="9">
        <f>SUMIFS(亿数通产品表现!$T:$T,亿数通产品表现!$A:$A,'HEH-SM24-6P'!AC1,亿数通产品表现!$D:$D,'HEH-SM24-6P'!$A$2)</f>
        <v>0</v>
      </c>
      <c r="AD22" s="9">
        <f>SUMIFS(亿数通产品表现!$T:$T,亿数通产品表现!$A:$A,'HEH-SM24-6P'!AD1,亿数通产品表现!$D:$D,'HEH-SM24-6P'!$A$2)</f>
        <v>0</v>
      </c>
      <c r="AE22" s="9">
        <f>SUMIFS(亿数通产品表现!$T:$T,亿数通产品表现!$A:$A,'HEH-SM24-6P'!AE1,亿数通产品表现!$D:$D,'HEH-SM24-6P'!$A$2)</f>
        <v>0</v>
      </c>
      <c r="AF22" s="9">
        <f>SUMIFS(亿数通产品表现!$T:$T,亿数通产品表现!$A:$A,'HEH-SM24-6P'!AF1,亿数通产品表现!$D:$D,'HEH-SM24-6P'!$A$2)</f>
        <v>0</v>
      </c>
      <c r="AG22" s="9">
        <f>SUMIFS(亿数通产品表现!$T:$T,亿数通产品表现!$A:$A,'HEH-SM24-6P'!AG1,亿数通产品表现!$D:$D,'HEH-SM24-6P'!$A$2)</f>
        <v>0</v>
      </c>
      <c r="AH22" s="9">
        <f>SUMIFS(亿数通产品表现!$T:$T,亿数通产品表现!$A:$A,'HEH-SM24-6P'!AH1,亿数通产品表现!$D:$D,'HEH-SM24-6P'!$A$2)</f>
        <v>0</v>
      </c>
      <c r="AI22" s="9">
        <f>SUMIFS(亿数通产品表现!$T:$T,亿数通产品表现!$A:$A,'HEH-SM24-6P'!AI1,亿数通产品表现!$D:$D,'HEH-SM24-6P'!$A$2)</f>
        <v>0</v>
      </c>
      <c r="AJ22" s="9">
        <f>SUMIFS(亿数通产品表现!$T:$T,亿数通产品表现!$A:$A,'HEH-SM24-6P'!AJ1,亿数通产品表现!$D:$D,'HEH-SM24-6P'!$A$2)</f>
        <v>0</v>
      </c>
    </row>
    <row r="23" ht="52" customHeight="1" spans="1:36" x14ac:dyDescent="0.25">
      <c r="A23" s="32"/>
      <c r="B23" s="39" t="s">
        <v>38</v>
      </c>
      <c r="C23" s="22">
        <f>C29/C5</f>
        <v>0.5455182121872133</v>
      </c>
      <c r="D23" s="22">
        <f>D29/D5</f>
        <v>0</v>
      </c>
      <c r="E23" s="22">
        <f>E29/E5</f>
        <v>0.4701086587282536</v>
      </c>
      <c r="F23" s="9">
        <f>SUMIFS(亿数通产品表现!$U:$U,亿数通产品表现!$A:$A,'HEH-SM24-6P'!F1,亿数通产品表现!$D:$D,'HEH-SM24-6P'!$A$2)</f>
        <v>0</v>
      </c>
      <c r="G23" s="9">
        <f>SUMIFS(亿数通产品表现!$U:$U,亿数通产品表现!$A:$A,'HEH-SM24-6P'!G1,亿数通产品表现!$D:$D,'HEH-SM24-6P'!$A$2)</f>
        <v>0</v>
      </c>
      <c r="H23" s="9">
        <f>SUMIFS(亿数通产品表现!$U:$U,亿数通产品表现!$A:$A,'HEH-SM24-6P'!H1,亿数通产品表现!$D:$D,'HEH-SM24-6P'!$A$2)</f>
        <v>0</v>
      </c>
      <c r="I23" s="9">
        <f>SUMIFS(亿数通产品表现!$U:$U,亿数通产品表现!$A:$A,'HEH-SM24-6P'!I1,亿数通产品表现!$D:$D,'HEH-SM24-6P'!$A$2)</f>
        <v>0</v>
      </c>
      <c r="J23" s="9">
        <f>SUMIFS(亿数通产品表现!$U:$U,亿数通产品表现!$A:$A,'HEH-SM24-6P'!J1,亿数通产品表现!$D:$D,'HEH-SM24-6P'!$A$2)</f>
        <v>0</v>
      </c>
      <c r="K23" s="9">
        <f>SUMIFS(亿数通产品表现!$U:$U,亿数通产品表现!$A:$A,'HEH-SM24-6P'!K1,亿数通产品表现!$D:$D,'HEH-SM24-6P'!$A$2)</f>
        <v>0</v>
      </c>
      <c r="L23" s="9">
        <f>SUMIFS(亿数通产品表现!$U:$U,亿数通产品表现!$A:$A,'HEH-SM24-6P'!L1,亿数通产品表现!$D:$D,'HEH-SM24-6P'!$A$2)</f>
        <v>0</v>
      </c>
      <c r="M23" s="9">
        <f>SUMIFS(亿数通产品表现!$U:$U,亿数通产品表现!$A:$A,'HEH-SM24-6P'!M1,亿数通产品表现!$D:$D,'HEH-SM24-6P'!$A$2)</f>
        <v>0</v>
      </c>
      <c r="N23" s="9">
        <f>SUMIFS(亿数通产品表现!$U:$U,亿数通产品表现!$A:$A,'HEH-SM24-6P'!N1,亿数通产品表现!$D:$D,'HEH-SM24-6P'!$A$2)</f>
        <v>0</v>
      </c>
      <c r="O23" s="9">
        <f>SUMIFS(亿数通产品表现!$U:$U,亿数通产品表现!$A:$A,'HEH-SM24-6P'!O1,亿数通产品表现!$D:$D,'HEH-SM24-6P'!$A$2)</f>
        <v>0</v>
      </c>
      <c r="P23" s="9">
        <f>SUMIFS(亿数通产品表现!$U:$U,亿数通产品表现!$A:$A,'HEH-SM24-6P'!P1,亿数通产品表现!$D:$D,'HEH-SM24-6P'!$A$2)</f>
        <v>0</v>
      </c>
      <c r="Q23" s="9">
        <f>SUMIFS(亿数通产品表现!$U:$U,亿数通产品表现!$A:$A,'HEH-SM24-6P'!Q1,亿数通产品表现!$D:$D,'HEH-SM24-6P'!$A$2)</f>
        <v>0</v>
      </c>
      <c r="R23" s="9">
        <f>SUMIFS(亿数通产品表现!$U:$U,亿数通产品表现!$A:$A,'HEH-SM24-6P'!R1,亿数通产品表现!$D:$D,'HEH-SM24-6P'!$A$2)</f>
        <v>0</v>
      </c>
      <c r="S23" s="9">
        <f>SUMIFS(亿数通产品表现!$U:$U,亿数通产品表现!$A:$A,'HEH-SM24-6P'!S1,亿数通产品表现!$D:$D,'HEH-SM24-6P'!$A$2)</f>
        <v>0</v>
      </c>
      <c r="T23" s="9">
        <f>SUMIFS(亿数通产品表现!$U:$U,亿数通产品表现!$A:$A,'HEH-SM24-6P'!T1,亿数通产品表现!$D:$D,'HEH-SM24-6P'!$A$2)</f>
        <v>0</v>
      </c>
      <c r="U23" s="9">
        <f>SUMIFS(亿数通产品表现!$U:$U,亿数通产品表现!$A:$A,'HEH-SM24-6P'!U1,亿数通产品表现!$D:$D,'HEH-SM24-6P'!$A$2)</f>
        <v>0</v>
      </c>
      <c r="V23" s="9">
        <f>SUMIFS(亿数通产品表现!$U:$U,亿数通产品表现!$A:$A,'HEH-SM24-6P'!V1,亿数通产品表现!$D:$D,'HEH-SM24-6P'!$A$2)</f>
        <v>0</v>
      </c>
      <c r="W23" s="9">
        <f>SUMIFS(亿数通产品表现!$U:$U,亿数通产品表现!$A:$A,'HEH-SM24-6P'!W1,亿数通产品表现!$D:$D,'HEH-SM24-6P'!$A$2)</f>
        <v>0</v>
      </c>
      <c r="X23" s="9">
        <f>SUMIFS(亿数通产品表现!$U:$U,亿数通产品表现!$A:$A,'HEH-SM24-6P'!X1,亿数通产品表现!$D:$D,'HEH-SM24-6P'!$A$2)</f>
        <v>0</v>
      </c>
      <c r="Y23" s="9">
        <f>SUMIFS(亿数通产品表现!$U:$U,亿数通产品表现!$A:$A,'HEH-SM24-6P'!Y1,亿数通产品表现!$D:$D,'HEH-SM24-6P'!$A$2)</f>
        <v>0</v>
      </c>
      <c r="Z23" s="9">
        <f>SUMIFS(亿数通产品表现!$U:$U,亿数通产品表现!$A:$A,'HEH-SM24-6P'!Z1,亿数通产品表现!$D:$D,'HEH-SM24-6P'!$A$2)</f>
        <v>0</v>
      </c>
      <c r="AA23" s="9">
        <f>SUMIFS(亿数通产品表现!$U:$U,亿数通产品表现!$A:$A,'HEH-SM24-6P'!AA1,亿数通产品表现!$D:$D,'HEH-SM24-6P'!$A$2)</f>
        <v>0</v>
      </c>
      <c r="AB23" s="9">
        <f>SUMIFS(亿数通产品表现!$U:$U,亿数通产品表现!$A:$A,'HEH-SM24-6P'!AB1,亿数通产品表现!$D:$D,'HEH-SM24-6P'!$A$2)</f>
        <v>0</v>
      </c>
      <c r="AC23" s="9">
        <f>SUMIFS(亿数通产品表现!$U:$U,亿数通产品表现!$A:$A,'HEH-SM24-6P'!AC1,亿数通产品表现!$D:$D,'HEH-SM24-6P'!$A$2)</f>
        <v>0</v>
      </c>
      <c r="AD23" s="9">
        <f>SUMIFS(亿数通产品表现!$U:$U,亿数通产品表现!$A:$A,'HEH-SM24-6P'!AD1,亿数通产品表现!$D:$D,'HEH-SM24-6P'!$A$2)</f>
        <v>0</v>
      </c>
      <c r="AE23" s="9">
        <f>SUMIFS(亿数通产品表现!$U:$U,亿数通产品表现!$A:$A,'HEH-SM24-6P'!AE1,亿数通产品表现!$D:$D,'HEH-SM24-6P'!$A$2)</f>
        <v>0</v>
      </c>
      <c r="AF23" s="9">
        <f>SUMIFS(亿数通产品表现!$U:$U,亿数通产品表现!$A:$A,'HEH-SM24-6P'!AF1,亿数通产品表现!$D:$D,'HEH-SM24-6P'!$A$2)</f>
        <v>0</v>
      </c>
      <c r="AG23" s="9">
        <f>SUMIFS(亿数通产品表现!$U:$U,亿数通产品表现!$A:$A,'HEH-SM24-6P'!AG1,亿数通产品表现!$D:$D,'HEH-SM24-6P'!$A$2)</f>
        <v>0</v>
      </c>
      <c r="AH23" s="9">
        <f>SUMIFS(亿数通产品表现!$U:$U,亿数通产品表现!$A:$A,'HEH-SM24-6P'!AH1,亿数通产品表现!$D:$D,'HEH-SM24-6P'!$A$2)</f>
        <v>0</v>
      </c>
      <c r="AI23" s="9">
        <f>SUMIFS(亿数通产品表现!$U:$U,亿数通产品表现!$A:$A,'HEH-SM24-6P'!AI1,亿数通产品表现!$D:$D,'HEH-SM24-6P'!$A$2)</f>
        <v>0</v>
      </c>
      <c r="AJ23" s="9">
        <f>SUMIFS(亿数通产品表现!$U:$U,亿数通产品表现!$A:$A,'HEH-SM24-6P'!AJ1,亿数通产品表现!$D:$D,'HEH-SM24-6P'!$A$2)</f>
        <v>0</v>
      </c>
    </row>
    <row r="24" ht="38" customHeight="1" spans="1:36" x14ac:dyDescent="0.25">
      <c r="A24" s="32"/>
      <c r="B24" s="4" t="s">
        <v>39</v>
      </c>
      <c r="C24" s="40">
        <f>C25/C18</f>
        <v>1.102258064516129</v>
      </c>
      <c r="D24" s="40">
        <f>D25/D18</f>
        <v>1.0054545454545454</v>
      </c>
      <c r="E24" s="40">
        <f>E25/E18</f>
        <v>1.0372519083969465</v>
      </c>
      <c r="F24" s="40">
        <f>F25/F18</f>
        <v>0.8779999999999999</v>
      </c>
      <c r="G24" s="40">
        <f t="shared" ref="G24:AJ24" si="7">G25/G18</f>
        <v>1.0677777777777777</v>
      </c>
      <c r="H24" s="40">
        <f t="shared" si="7"/>
        <v>0.7654545454545455</v>
      </c>
      <c r="I24" s="40">
        <f t="shared" si="7"/>
        <v>0.7630769230769231</v>
      </c>
      <c r="J24" s="40">
        <f t="shared" si="7"/>
        <v>1.1788888888888889</v>
      </c>
      <c r="K24" s="40">
        <f t="shared" si="7"/>
        <v>0.9869999999999999</v>
      </c>
      <c r="L24" s="40">
        <f t="shared" si="7"/>
        <v>1.31125</v>
      </c>
      <c r="M24" s="40">
        <f t="shared" si="7"/>
        <v>1.415</v>
      </c>
      <c r="N24" s="40">
        <f t="shared" si="7"/>
        <v>1.31875</v>
      </c>
      <c r="O24" s="40">
        <f t="shared" si="7"/>
        <v>1.05125</v>
      </c>
      <c r="P24" s="40">
        <f t="shared" si="7"/>
        <v>1.165</v>
      </c>
      <c r="Q24" s="40">
        <f t="shared" si="7"/>
        <v>0.679</v>
      </c>
      <c r="R24" s="40">
        <f t="shared" si="7"/>
        <v>0.7375</v>
      </c>
      <c r="S24" s="40">
        <f t="shared" si="7"/>
        <v>1.3325</v>
      </c>
      <c r="T24" s="40">
        <f t="shared" si="7"/>
        <v>1.37</v>
      </c>
      <c r="U24" s="40">
        <f t="shared" si="7"/>
        <v>0.9119999999999999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68.34</v>
      </c>
      <c r="D25" s="41">
        <f>SUM(Q25:W25)</f>
        <v>33.18</v>
      </c>
      <c r="E25" s="42">
        <f>SUM(F25:AJ25)</f>
        <v>135.88</v>
      </c>
      <c r="F25" s="42">
        <f>SUMIFS(亿数通产品表现!$AA:$AA,亿数通产品表现!$A:$A,'HEH-SM24-6P'!F1,亿数通产品表现!$D:$D,'HEH-SM24-6P'!$A$2)</f>
        <v>4.39</v>
      </c>
      <c r="G25" s="42">
        <f>SUMIFS(亿数通产品表现!$AA:$AA,亿数通产品表现!$A:$A,'HEH-SM24-6P'!G1,亿数通产品表现!$D:$D,'HEH-SM24-6P'!$A$2)</f>
        <v>19.22</v>
      </c>
      <c r="H25" s="42">
        <f>SUMIFS(亿数通产品表现!$AA:$AA,亿数通产品表现!$A:$A,'HEH-SM24-6P'!H1,亿数通产品表现!$D:$D,'HEH-SM24-6P'!$A$2)</f>
        <v>8.42</v>
      </c>
      <c r="I25" s="42">
        <f>SUMIFS(亿数通产品表现!$AA:$AA,亿数通产品表现!$A:$A,'HEH-SM24-6P'!I1,亿数通产品表现!$D:$D,'HEH-SM24-6P'!$A$2)</f>
        <v>9.92</v>
      </c>
      <c r="J25" s="42">
        <f>SUMIFS(亿数通产品表现!$AA:$AA,亿数通产品表现!$A:$A,'HEH-SM24-6P'!J1,亿数通产品表现!$D:$D,'HEH-SM24-6P'!$A$2)</f>
        <v>10.61</v>
      </c>
      <c r="K25" s="42">
        <f>SUMIFS(亿数通产品表现!$AA:$AA,亿数通产品表现!$A:$A,'HEH-SM24-6P'!K1,亿数通产品表现!$D:$D,'HEH-SM24-6P'!$A$2)</f>
        <v>9.87</v>
      </c>
      <c r="L25" s="42">
        <f>SUMIFS(亿数通产品表现!$AA:$AA,亿数通产品表现!$A:$A,'HEH-SM24-6P'!L1,亿数通产品表现!$D:$D,'HEH-SM24-6P'!$A$2)</f>
        <v>10.49</v>
      </c>
      <c r="M25" s="42">
        <f>SUMIFS(亿数通产品表现!$AA:$AA,亿数通产品表现!$A:$A,'HEH-SM24-6P'!M1,亿数通产品表现!$D:$D,'HEH-SM24-6P'!$A$2)</f>
        <v>8.49</v>
      </c>
      <c r="N25" s="42">
        <f>SUMIFS(亿数通产品表现!$AA:$AA,亿数通产品表现!$A:$A,'HEH-SM24-6P'!N1,亿数通产品表现!$D:$D,'HEH-SM24-6P'!$A$2)</f>
        <v>10.55</v>
      </c>
      <c r="O25" s="42">
        <f>SUMIFS(亿数通产品表现!$AA:$AA,亿数通产品表现!$A:$A,'HEH-SM24-6P'!O1,亿数通产品表现!$D:$D,'HEH-SM24-6P'!$A$2)</f>
        <v>8.41</v>
      </c>
      <c r="P25" s="42">
        <f>SUMIFS(亿数通产品表现!$AA:$AA,亿数通产品表现!$A:$A,'HEH-SM24-6P'!P1,亿数通产品表现!$D:$D,'HEH-SM24-6P'!$A$2)</f>
        <v>2.33</v>
      </c>
      <c r="Q25" s="42">
        <f>SUMIFS(亿数通产品表现!$AA:$AA,亿数通产品表现!$A:$A,'HEH-SM24-6P'!Q1,亿数通产品表现!$D:$D,'HEH-SM24-6P'!$A$2)</f>
        <v>6.79</v>
      </c>
      <c r="R25" s="42">
        <f>SUMIFS(亿数通产品表现!$AA:$AA,亿数通产品表现!$A:$A,'HEH-SM24-6P'!R1,亿数通产品表现!$D:$D,'HEH-SM24-6P'!$A$2)</f>
        <v>2.95</v>
      </c>
      <c r="S25" s="42">
        <f>SUMIFS(亿数通产品表现!$AA:$AA,亿数通产品表现!$A:$A,'HEH-SM24-6P'!S1,亿数通产品表现!$D:$D,'HEH-SM24-6P'!$A$2)</f>
        <v>10.66</v>
      </c>
      <c r="T25" s="42">
        <f>SUMIFS(亿数通产品表现!$AA:$AA,亿数通产品表现!$A:$A,'HEH-SM24-6P'!T1,亿数通产品表现!$D:$D,'HEH-SM24-6P'!$A$2)</f>
        <v>8.22</v>
      </c>
      <c r="U25" s="42">
        <f>SUMIFS(亿数通产品表现!$AA:$AA,亿数通产品表现!$A:$A,'HEH-SM24-6P'!U1,亿数通产品表现!$D:$D,'HEH-SM24-6P'!$A$2)</f>
        <v>4.56</v>
      </c>
      <c r="V25" s="42">
        <f>SUMIFS(亿数通产品表现!$AA:$AA,亿数通产品表现!$A:$A,'HEH-SM24-6P'!V1,亿数通产品表现!$D:$D,'HEH-SM24-6P'!$A$2)</f>
        <v>0</v>
      </c>
      <c r="W25" s="42">
        <f>SUMIFS(亿数通产品表现!$AA:$AA,亿数通产品表现!$A:$A,'HEH-SM24-6P'!W1,亿数通产品表现!$D:$D,'HEH-SM24-6P'!$A$2)</f>
        <v>0</v>
      </c>
      <c r="X25" s="42">
        <f>SUMIFS(亿数通产品表现!$AA:$AA,亿数通产品表现!$A:$A,'HEH-SM24-6P'!X1,亿数通产品表现!$D:$D,'HEH-SM24-6P'!$A$2)</f>
        <v>0</v>
      </c>
      <c r="Y25" s="42">
        <f>SUMIFS(亿数通产品表现!$AA:$AA,亿数通产品表现!$A:$A,'HEH-SM24-6P'!Y1,亿数通产品表现!$D:$D,'HEH-SM24-6P'!$A$2)</f>
        <v>0</v>
      </c>
      <c r="Z25" s="42">
        <f>SUMIFS(亿数通产品表现!$AA:$AA,亿数通产品表现!$A:$A,'HEH-SM24-6P'!Z1,亿数通产品表现!$D:$D,'HEH-SM24-6P'!$A$2)</f>
        <v>0</v>
      </c>
      <c r="AA25" s="42">
        <f>SUMIFS(亿数通产品表现!$AA:$AA,亿数通产品表现!$A:$A,'HEH-SM24-6P'!AA1,亿数通产品表现!$D:$D,'HEH-SM24-6P'!$A$2)</f>
        <v>0</v>
      </c>
      <c r="AB25" s="42">
        <f>SUMIFS(亿数通产品表现!$AA:$AA,亿数通产品表现!$A:$A,'HEH-SM24-6P'!AB1,亿数通产品表现!$D:$D,'HEH-SM24-6P'!$A$2)</f>
        <v>0</v>
      </c>
      <c r="AC25" s="42">
        <f>SUMIFS(亿数通产品表现!$AA:$AA,亿数通产品表现!$A:$A,'HEH-SM24-6P'!AC1,亿数通产品表现!$D:$D,'HEH-SM24-6P'!$A$2)</f>
        <v>0</v>
      </c>
      <c r="AD25" s="42">
        <f>SUMIFS(亿数通产品表现!$AA:$AA,亿数通产品表现!$A:$A,'HEH-SM24-6P'!AD1,亿数通产品表现!$D:$D,'HEH-SM24-6P'!$A$2)</f>
        <v>0</v>
      </c>
      <c r="AE25" s="42">
        <f>SUMIFS(亿数通产品表现!$AA:$AA,亿数通产品表现!$A:$A,'HEH-SM24-6P'!AE1,亿数通产品表现!$D:$D,'HEH-SM24-6P'!$A$2)</f>
        <v>0</v>
      </c>
      <c r="AF25" s="42">
        <f>SUMIFS(亿数通产品表现!$AA:$AA,亿数通产品表现!$A:$A,'HEH-SM24-6P'!AF1,亿数通产品表现!$D:$D,'HEH-SM24-6P'!$A$2)</f>
        <v>0</v>
      </c>
      <c r="AG25" s="42">
        <f>SUMIFS(亿数通产品表现!$AA:$AA,亿数通产品表现!$A:$A,'HEH-SM24-6P'!AG1,亿数通产品表现!$D:$D,'HEH-SM24-6P'!$A$2)</f>
        <v>0</v>
      </c>
      <c r="AH25" s="42">
        <f>SUMIFS(亿数通产品表现!$AA:$AA,亿数通产品表现!$A:$A,'HEH-SM24-6P'!AH1,亿数通产品表现!$D:$D,'HEH-SM24-6P'!$A$2)</f>
        <v>0</v>
      </c>
      <c r="AI25" s="42">
        <f>SUMIFS(亿数通产品表现!$AA:$AA,亿数通产品表现!$A:$A,'HEH-SM24-6P'!AI1,亿数通产品表现!$D:$D,'HEH-SM24-6P'!$A$2)</f>
        <v>0</v>
      </c>
      <c r="AJ25" s="42">
        <f>SUMIFS(亿数通产品表现!$AA:$AA,亿数通产品表现!$A:$A,'HEH-SM24-6P'!AJ1,亿数通产品表现!$D:$D,'HEH-SM24-6P'!$A$2)</f>
        <v>0</v>
      </c>
    </row>
    <row r="26" ht="19" customHeight="1" spans="1:36" x14ac:dyDescent="0.25">
      <c r="A26" s="32"/>
      <c r="B26" s="43" t="s">
        <v>41</v>
      </c>
      <c r="C26" s="44">
        <f>SUM(I26:O26)</f>
        <v>6</v>
      </c>
      <c r="D26" s="44">
        <f>SUM(Q26:W26)</f>
        <v>0</v>
      </c>
      <c r="E26" s="44">
        <f>SUM(F26:AJ26)</f>
        <v>8</v>
      </c>
      <c r="F26" s="44">
        <f>SUMIFS(亿数通产品表现!$AV:$AV,亿数通产品表现!$A:$A,'HEH-SM24-6P'!F1,亿数通产品表现!$D:$D,'HEH-SM24-6P'!$A$2)</f>
        <v>0</v>
      </c>
      <c r="G26" s="44">
        <f>SUMIFS(亿数通产品表现!$AV:$AV,亿数通产品表现!$A:$A,'HEH-SM24-6P'!G1,亿数通产品表现!$D:$D,'HEH-SM24-6P'!$A$2)</f>
        <v>2</v>
      </c>
      <c r="H26" s="44">
        <f>SUMIFS(亿数通产品表现!$AV:$AV,亿数通产品表现!$A:$A,'HEH-SM24-6P'!H1,亿数通产品表现!$D:$D,'HEH-SM24-6P'!$A$2)</f>
        <v>0</v>
      </c>
      <c r="I26" s="44">
        <f>SUMIFS(亿数通产品表现!$AV:$AV,亿数通产品表现!$A:$A,'HEH-SM24-6P'!I1,亿数通产品表现!$D:$D,'HEH-SM24-6P'!$A$2)</f>
        <v>2</v>
      </c>
      <c r="J26" s="44">
        <f>SUMIFS(亿数通产品表现!$AV:$AV,亿数通产品表现!$A:$A,'HEH-SM24-6P'!J1,亿数通产品表现!$D:$D,'HEH-SM24-6P'!$A$2)</f>
        <v>2</v>
      </c>
      <c r="K26" s="44">
        <f>SUMIFS(亿数通产品表现!$AV:$AV,亿数通产品表现!$A:$A,'HEH-SM24-6P'!K1,亿数通产品表现!$D:$D,'HEH-SM24-6P'!$A$2)</f>
        <v>1</v>
      </c>
      <c r="L26" s="44">
        <f>SUMIFS(亿数通产品表现!$AV:$AV,亿数通产品表现!$A:$A,'HEH-SM24-6P'!L1,亿数通产品表现!$D:$D,'HEH-SM24-6P'!$A$2)</f>
        <v>1</v>
      </c>
      <c r="M26" s="44">
        <f>SUMIFS(亿数通产品表现!$AV:$AV,亿数通产品表现!$A:$A,'HEH-SM24-6P'!M1,亿数通产品表现!$D:$D,'HEH-SM24-6P'!$A$2)</f>
        <v>0</v>
      </c>
      <c r="N26" s="44">
        <f>SUMIFS(亿数通产品表现!$AV:$AV,亿数通产品表现!$A:$A,'HEH-SM24-6P'!N1,亿数通产品表现!$D:$D,'HEH-SM24-6P'!$A$2)</f>
        <v>0</v>
      </c>
      <c r="O26" s="44">
        <f>SUMIFS(亿数通产品表现!$AV:$AV,亿数通产品表现!$A:$A,'HEH-SM24-6P'!O1,亿数通产品表现!$D:$D,'HEH-SM24-6P'!$A$2)</f>
        <v>0</v>
      </c>
      <c r="P26" s="44">
        <f>SUMIFS(亿数通产品表现!$AV:$AV,亿数通产品表现!$A:$A,'HEH-SM24-6P'!P1,亿数通产品表现!$D:$D,'HEH-SM24-6P'!$A$2)</f>
        <v>0</v>
      </c>
      <c r="Q26" s="44">
        <f>SUMIFS(亿数通产品表现!$AV:$AV,亿数通产品表现!$A:$A,'HEH-SM24-6P'!Q1,亿数通产品表现!$D:$D,'HEH-SM24-6P'!$A$2)</f>
        <v>0</v>
      </c>
      <c r="R26" s="44">
        <f>SUMIFS(亿数通产品表现!$AV:$AV,亿数通产品表现!$A:$A,'HEH-SM24-6P'!R1,亿数通产品表现!$D:$D,'HEH-SM24-6P'!$A$2)</f>
        <v>0</v>
      </c>
      <c r="S26" s="44">
        <f>SUMIFS(亿数通产品表现!$AV:$AV,亿数通产品表现!$A:$A,'HEH-SM24-6P'!S1,亿数通产品表现!$D:$D,'HEH-SM24-6P'!$A$2)</f>
        <v>0</v>
      </c>
      <c r="T26" s="44">
        <f>SUMIFS(亿数通产品表现!$AV:$AV,亿数通产品表现!$A:$A,'HEH-SM24-6P'!T1,亿数通产品表现!$D:$D,'HEH-SM24-6P'!$A$2)</f>
        <v>0</v>
      </c>
      <c r="U26" s="44">
        <f>SUMIFS(亿数通产品表现!$AV:$AV,亿数通产品表现!$A:$A,'HEH-SM24-6P'!U1,亿数通产品表现!$D:$D,'HEH-SM24-6P'!$A$2)</f>
        <v>0</v>
      </c>
      <c r="V26" s="44">
        <f>SUMIFS(亿数通产品表现!$AV:$AV,亿数通产品表现!$A:$A,'HEH-SM24-6P'!V1,亿数通产品表现!$D:$D,'HEH-SM24-6P'!$A$2)</f>
        <v>0</v>
      </c>
      <c r="W26" s="44">
        <f>SUMIFS(亿数通产品表现!$AV:$AV,亿数通产品表现!$A:$A,'HEH-SM24-6P'!W1,亿数通产品表现!$D:$D,'HEH-SM24-6P'!$A$2)</f>
        <v>0</v>
      </c>
      <c r="X26" s="44">
        <f>SUMIFS(亿数通产品表现!$AV:$AV,亿数通产品表现!$A:$A,'HEH-SM24-6P'!X1,亿数通产品表现!$D:$D,'HEH-SM24-6P'!$A$2)</f>
        <v>0</v>
      </c>
      <c r="Y26" s="44">
        <f>SUMIFS(亿数通产品表现!$AV:$AV,亿数通产品表现!$A:$A,'HEH-SM24-6P'!Y1,亿数通产品表现!$D:$D,'HEH-SM24-6P'!$A$2)</f>
        <v>0</v>
      </c>
      <c r="Z26" s="44">
        <f>SUMIFS(亿数通产品表现!$AV:$AV,亿数通产品表现!$A:$A,'HEH-SM24-6P'!Z1,亿数通产品表现!$D:$D,'HEH-SM24-6P'!$A$2)</f>
        <v>0</v>
      </c>
      <c r="AA26" s="44">
        <f>SUMIFS(亿数通产品表现!$AV:$AV,亿数通产品表现!$A:$A,'HEH-SM24-6P'!AA1,亿数通产品表现!$D:$D,'HEH-SM24-6P'!$A$2)</f>
        <v>0</v>
      </c>
      <c r="AB26" s="44">
        <f>SUMIFS(亿数通产品表现!$AV:$AV,亿数通产品表现!$A:$A,'HEH-SM24-6P'!AB1,亿数通产品表现!$D:$D,'HEH-SM24-6P'!$A$2)</f>
        <v>0</v>
      </c>
      <c r="AC26" s="44">
        <f>SUMIFS(亿数通产品表现!$AV:$AV,亿数通产品表现!$A:$A,'HEH-SM24-6P'!AC1,亿数通产品表现!$D:$D,'HEH-SM24-6P'!$A$2)</f>
        <v>0</v>
      </c>
      <c r="AD26" s="44">
        <f>SUMIFS(亿数通产品表现!$AV:$AV,亿数通产品表现!$A:$A,'HEH-SM24-6P'!AD1,亿数通产品表现!$D:$D,'HEH-SM24-6P'!$A$2)</f>
        <v>0</v>
      </c>
      <c r="AE26" s="44">
        <f>SUMIFS(亿数通产品表现!$AV:$AV,亿数通产品表现!$A:$A,'HEH-SM24-6P'!AE1,亿数通产品表现!$D:$D,'HEH-SM24-6P'!$A$2)</f>
        <v>0</v>
      </c>
      <c r="AF26" s="44">
        <f>SUMIFS(亿数通产品表现!$AV:$AV,亿数通产品表现!$A:$A,'HEH-SM24-6P'!AF1,亿数通产品表现!$D:$D,'HEH-SM24-6P'!$A$2)</f>
        <v>0</v>
      </c>
      <c r="AG26" s="44">
        <f>SUMIFS(亿数通产品表现!$AV:$AV,亿数通产品表现!$A:$A,'HEH-SM24-6P'!AG1,亿数通产品表现!$D:$D,'HEH-SM24-6P'!$A$2)</f>
        <v>0</v>
      </c>
      <c r="AH26" s="44">
        <f>SUMIFS(亿数通产品表现!$AV:$AV,亿数通产品表现!$A:$A,'HEH-SM24-6P'!AH1,亿数通产品表现!$D:$D,'HEH-SM24-6P'!$A$2)</f>
        <v>0</v>
      </c>
      <c r="AI26" s="44">
        <f>SUMIFS(亿数通产品表现!$AV:$AV,亿数通产品表现!$A:$A,'HEH-SM24-6P'!AI1,亿数通产品表现!$D:$D,'HEH-SM24-6P'!$A$2)</f>
        <v>0</v>
      </c>
      <c r="AJ26" s="44">
        <f>SUMIFS(亿数通产品表现!$AV:$AV,亿数通产品表现!$A:$A,'HEH-SM24-6P'!AJ1,亿数通产品表现!$D:$D,'HEH-SM24-6P'!$A$2)</f>
        <v>0</v>
      </c>
    </row>
    <row r="27" ht="31" customHeight="1" spans="1:36" x14ac:dyDescent="0.25">
      <c r="A27" s="32"/>
      <c r="B27" s="12" t="s">
        <v>42</v>
      </c>
      <c r="C27" s="9">
        <f>C29/C28</f>
        <v>129.82333333333335</v>
      </c>
      <c r="D27" s="9" t="e">
        <f>D29/D28</f>
        <v>#DIV/0!</v>
      </c>
      <c r="E27" s="9">
        <f>E29/E28</f>
        <v>129.74</v>
      </c>
      <c r="F27" s="9">
        <f>IFERROR(F29/F28,0)</f>
        <v>0</v>
      </c>
      <c r="G27" s="9">
        <f t="shared" ref="G27:AJ27" si="8">IFERROR(G29/G28,0)</f>
        <v>129.49</v>
      </c>
      <c r="H27" s="9">
        <f t="shared" si="8"/>
        <v>0</v>
      </c>
      <c r="I27" s="9">
        <f t="shared" si="8"/>
        <v>129.99</v>
      </c>
      <c r="J27" s="9">
        <f t="shared" si="8"/>
        <v>129.99</v>
      </c>
      <c r="K27" s="9">
        <f t="shared" si="8"/>
        <v>128.99</v>
      </c>
      <c r="L27" s="9">
        <f t="shared" si="8"/>
        <v>129.99</v>
      </c>
      <c r="M27" s="9">
        <f t="shared" si="8"/>
        <v>0</v>
      </c>
      <c r="N27" s="9">
        <f t="shared" si="8"/>
        <v>0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0</v>
      </c>
      <c r="T27" s="9">
        <f t="shared" si="8"/>
        <v>0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6</v>
      </c>
      <c r="D28" s="4">
        <f>SUM(Q28:W28)</f>
        <v>0</v>
      </c>
      <c r="E28" s="9">
        <f>SUM(F28:AJ28)</f>
        <v>8</v>
      </c>
      <c r="F28" s="9">
        <f>SUMIFS(亿数通产品表现!$AU:$AU,亿数通产品表现!$A:$A,'HEH-SM24-6P'!F1,亿数通产品表现!$D:$D,'HEH-SM24-6P'!$A$2)</f>
        <v>0</v>
      </c>
      <c r="G28" s="9">
        <f>SUMIFS(亿数通产品表现!$AU:$AU,亿数通产品表现!$A:$A,'HEH-SM24-6P'!G1,亿数通产品表现!$D:$D,'HEH-SM24-6P'!$A$2)</f>
        <v>2</v>
      </c>
      <c r="H28" s="9">
        <f>SUMIFS(亿数通产品表现!$AU:$AU,亿数通产品表现!$A:$A,'HEH-SM24-6P'!H1,亿数通产品表现!$D:$D,'HEH-SM24-6P'!$A$2)</f>
        <v>0</v>
      </c>
      <c r="I28" s="9">
        <f>SUMIFS(亿数通产品表现!$AU:$AU,亿数通产品表现!$A:$A,'HEH-SM24-6P'!I1,亿数通产品表现!$D:$D,'HEH-SM24-6P'!$A$2)</f>
        <v>2</v>
      </c>
      <c r="J28" s="9">
        <f>SUMIFS(亿数通产品表现!$AU:$AU,亿数通产品表现!$A:$A,'HEH-SM24-6P'!J1,亿数通产品表现!$D:$D,'HEH-SM24-6P'!$A$2)</f>
        <v>2</v>
      </c>
      <c r="K28" s="9">
        <f>SUMIFS(亿数通产品表现!$AU:$AU,亿数通产品表现!$A:$A,'HEH-SM24-6P'!K1,亿数通产品表现!$D:$D,'HEH-SM24-6P'!$A$2)</f>
        <v>1</v>
      </c>
      <c r="L28" s="9">
        <f>SUMIFS(亿数通产品表现!$AU:$AU,亿数通产品表现!$A:$A,'HEH-SM24-6P'!L1,亿数通产品表现!$D:$D,'HEH-SM24-6P'!$A$2)</f>
        <v>1</v>
      </c>
      <c r="M28" s="9">
        <f>SUMIFS(亿数通产品表现!$AU:$AU,亿数通产品表现!$A:$A,'HEH-SM24-6P'!M1,亿数通产品表现!$D:$D,'HEH-SM24-6P'!$A$2)</f>
        <v>0</v>
      </c>
      <c r="N28" s="9">
        <f>SUMIFS(亿数通产品表现!$AU:$AU,亿数通产品表现!$A:$A,'HEH-SM24-6P'!N1,亿数通产品表现!$D:$D,'HEH-SM24-6P'!$A$2)</f>
        <v>0</v>
      </c>
      <c r="O28" s="9">
        <f>SUMIFS(亿数通产品表现!$AU:$AU,亿数通产品表现!$A:$A,'HEH-SM24-6P'!O1,亿数通产品表现!$D:$D,'HEH-SM24-6P'!$A$2)</f>
        <v>0</v>
      </c>
      <c r="P28" s="9">
        <f>SUMIFS(亿数通产品表现!$AU:$AU,亿数通产品表现!$A:$A,'HEH-SM24-6P'!P1,亿数通产品表现!$D:$D,'HEH-SM24-6P'!$A$2)</f>
        <v>0</v>
      </c>
      <c r="Q28" s="9">
        <f>SUMIFS(亿数通产品表现!$AU:$AU,亿数通产品表现!$A:$A,'HEH-SM24-6P'!Q1,亿数通产品表现!$D:$D,'HEH-SM24-6P'!$A$2)</f>
        <v>0</v>
      </c>
      <c r="R28" s="9">
        <f>SUMIFS(亿数通产品表现!$AU:$AU,亿数通产品表现!$A:$A,'HEH-SM24-6P'!R1,亿数通产品表现!$D:$D,'HEH-SM24-6P'!$A$2)</f>
        <v>0</v>
      </c>
      <c r="S28" s="9">
        <f>SUMIFS(亿数通产品表现!$AU:$AU,亿数通产品表现!$A:$A,'HEH-SM24-6P'!S1,亿数通产品表现!$D:$D,'HEH-SM24-6P'!$A$2)</f>
        <v>0</v>
      </c>
      <c r="T28" s="9">
        <f>SUMIFS(亿数通产品表现!$AU:$AU,亿数通产品表现!$A:$A,'HEH-SM24-6P'!T1,亿数通产品表现!$D:$D,'HEH-SM24-6P'!$A$2)</f>
        <v>0</v>
      </c>
      <c r="U28" s="9">
        <f>SUMIFS(亿数通产品表现!$AU:$AU,亿数通产品表现!$A:$A,'HEH-SM24-6P'!U1,亿数通产品表现!$D:$D,'HEH-SM24-6P'!$A$2)</f>
        <v>0</v>
      </c>
      <c r="V28" s="9">
        <f>SUMIFS(亿数通产品表现!$AU:$AU,亿数通产品表现!$A:$A,'HEH-SM24-6P'!V1,亿数通产品表现!$D:$D,'HEH-SM24-6P'!$A$2)</f>
        <v>0</v>
      </c>
      <c r="W28" s="9">
        <f>SUMIFS(亿数通产品表现!$AU:$AU,亿数通产品表现!$A:$A,'HEH-SM24-6P'!W1,亿数通产品表现!$D:$D,'HEH-SM24-6P'!$A$2)</f>
        <v>0</v>
      </c>
      <c r="X28" s="9">
        <f>SUMIFS(亿数通产品表现!$AU:$AU,亿数通产品表现!$A:$A,'HEH-SM24-6P'!X1,亿数通产品表现!$D:$D,'HEH-SM24-6P'!$A$2)</f>
        <v>0</v>
      </c>
      <c r="Y28" s="9">
        <f>SUMIFS(亿数通产品表现!$AU:$AU,亿数通产品表现!$A:$A,'HEH-SM24-6P'!Y1,亿数通产品表现!$D:$D,'HEH-SM24-6P'!$A$2)</f>
        <v>0</v>
      </c>
      <c r="Z28" s="9">
        <f>SUMIFS(亿数通产品表现!$AU:$AU,亿数通产品表现!$A:$A,'HEH-SM24-6P'!Z1,亿数通产品表现!$D:$D,'HEH-SM24-6P'!$A$2)</f>
        <v>0</v>
      </c>
      <c r="AA28" s="9">
        <f>SUMIFS(亿数通产品表现!$AU:$AU,亿数通产品表现!$A:$A,'HEH-SM24-6P'!AA1,亿数通产品表现!$D:$D,'HEH-SM24-6P'!$A$2)</f>
        <v>0</v>
      </c>
      <c r="AB28" s="9">
        <f>SUMIFS(亿数通产品表现!$AU:$AU,亿数通产品表现!$A:$A,'HEH-SM24-6P'!AB1,亿数通产品表现!$D:$D,'HEH-SM24-6P'!$A$2)</f>
        <v>0</v>
      </c>
      <c r="AC28" s="9">
        <f>SUMIFS(亿数通产品表现!$AU:$AU,亿数通产品表现!$A:$A,'HEH-SM24-6P'!AC1,亿数通产品表现!$D:$D,'HEH-SM24-6P'!$A$2)</f>
        <v>0</v>
      </c>
      <c r="AD28" s="9">
        <f>SUMIFS(亿数通产品表现!$AU:$AU,亿数通产品表现!$A:$A,'HEH-SM24-6P'!AD1,亿数通产品表现!$D:$D,'HEH-SM24-6P'!$A$2)</f>
        <v>0</v>
      </c>
      <c r="AE28" s="9">
        <f>SUMIFS(亿数通产品表现!$AU:$AU,亿数通产品表现!$A:$A,'HEH-SM24-6P'!AE1,亿数通产品表现!$D:$D,'HEH-SM24-6P'!$A$2)</f>
        <v>0</v>
      </c>
      <c r="AF28" s="9">
        <f>SUMIFS(亿数通产品表现!$AU:$AU,亿数通产品表现!$A:$A,'HEH-SM24-6P'!AF1,亿数通产品表现!$D:$D,'HEH-SM24-6P'!$A$2)</f>
        <v>0</v>
      </c>
      <c r="AG28" s="9">
        <f>SUMIFS(亿数通产品表现!$AU:$AU,亿数通产品表现!$A:$A,'HEH-SM24-6P'!AG1,亿数通产品表现!$D:$D,'HEH-SM24-6P'!$A$2)</f>
        <v>0</v>
      </c>
      <c r="AH28" s="9">
        <f>SUMIFS(亿数通产品表现!$AU:$AU,亿数通产品表现!$A:$A,'HEH-SM24-6P'!AH1,亿数通产品表现!$D:$D,'HEH-SM24-6P'!$A$2)</f>
        <v>0</v>
      </c>
      <c r="AI28" s="9">
        <f>SUMIFS(亿数通产品表现!$AU:$AU,亿数通产品表现!$A:$A,'HEH-SM24-6P'!AI1,亿数通产品表现!$D:$D,'HEH-SM24-6P'!$A$2)</f>
        <v>0</v>
      </c>
      <c r="AJ28" s="9">
        <f>SUMIFS(亿数通产品表现!$AU:$AU,亿数通产品表现!$A:$A,'HEH-SM24-6P'!AJ1,亿数通产品表现!$D:$D,'HEH-SM24-6P'!$A$2)</f>
        <v>0</v>
      </c>
    </row>
    <row r="29" ht="19" customHeight="1" spans="1:36" x14ac:dyDescent="0.25">
      <c r="A29" s="32"/>
      <c r="B29" s="45" t="s">
        <v>44</v>
      </c>
      <c r="C29" s="46">
        <f>SUM(I29:O29)</f>
        <v>778.94</v>
      </c>
      <c r="D29" s="46">
        <f>SUM(Q29:W29)</f>
        <v>0</v>
      </c>
      <c r="E29" s="46">
        <f>SUM(F29:AJ29)</f>
        <v>1037.92</v>
      </c>
      <c r="F29" s="46">
        <f>SUMIFS(亿数通产品表现!$AW:$AW,亿数通产品表现!$A:$A,'HEH-SM24-6P'!F1,亿数通产品表现!$D:$D,'HEH-SM24-6P'!$A$2)</f>
        <v>0</v>
      </c>
      <c r="G29" s="46">
        <f>SUMIFS(亿数通产品表现!$AW:$AW,亿数通产品表现!$A:$A,'HEH-SM24-6P'!G1,亿数通产品表现!$D:$D,'HEH-SM24-6P'!$A$2)</f>
        <v>258.98</v>
      </c>
      <c r="H29" s="46">
        <f>SUMIFS(亿数通产品表现!$AW:$AW,亿数通产品表现!$A:$A,'HEH-SM24-6P'!H1,亿数通产品表现!$D:$D,'HEH-SM24-6P'!$A$2)</f>
        <v>0</v>
      </c>
      <c r="I29" s="46">
        <f>SUMIFS(亿数通产品表现!$AW:$AW,亿数通产品表现!$A:$A,'HEH-SM24-6P'!I1,亿数通产品表现!$D:$D,'HEH-SM24-6P'!$A$2)</f>
        <v>259.98</v>
      </c>
      <c r="J29" s="46">
        <f>SUMIFS(亿数通产品表现!$AW:$AW,亿数通产品表现!$A:$A,'HEH-SM24-6P'!J1,亿数通产品表现!$D:$D,'HEH-SM24-6P'!$A$2)</f>
        <v>259.98</v>
      </c>
      <c r="K29" s="46">
        <f>SUMIFS(亿数通产品表现!$AW:$AW,亿数通产品表现!$A:$A,'HEH-SM24-6P'!K1,亿数通产品表现!$D:$D,'HEH-SM24-6P'!$A$2)</f>
        <v>128.99</v>
      </c>
      <c r="L29" s="46">
        <f>SUMIFS(亿数通产品表现!$AW:$AW,亿数通产品表现!$A:$A,'HEH-SM24-6P'!L1,亿数通产品表现!$D:$D,'HEH-SM24-6P'!$A$2)</f>
        <v>129.99</v>
      </c>
      <c r="M29" s="46">
        <f>SUMIFS(亿数通产品表现!$AW:$AW,亿数通产品表现!$A:$A,'HEH-SM24-6P'!M1,亿数通产品表现!$D:$D,'HEH-SM24-6P'!$A$2)</f>
        <v>0</v>
      </c>
      <c r="N29" s="46">
        <f>SUMIFS(亿数通产品表现!$AW:$AW,亿数通产品表现!$A:$A,'HEH-SM24-6P'!N1,亿数通产品表现!$D:$D,'HEH-SM24-6P'!$A$2)</f>
        <v>0</v>
      </c>
      <c r="O29" s="46">
        <f>SUMIFS(亿数通产品表现!$AW:$AW,亿数通产品表现!$A:$A,'HEH-SM24-6P'!O1,亿数通产品表现!$D:$D,'HEH-SM24-6P'!$A$2)</f>
        <v>0</v>
      </c>
      <c r="P29" s="46">
        <f>SUMIFS(亿数通产品表现!$AW:$AW,亿数通产品表现!$A:$A,'HEH-SM24-6P'!P1,亿数通产品表现!$D:$D,'HEH-SM24-6P'!$A$2)</f>
        <v>0</v>
      </c>
      <c r="Q29" s="46">
        <f>SUMIFS(亿数通产品表现!$AW:$AW,亿数通产品表现!$A:$A,'HEH-SM24-6P'!Q1,亿数通产品表现!$D:$D,'HEH-SM24-6P'!$A$2)</f>
        <v>0</v>
      </c>
      <c r="R29" s="46">
        <f>SUMIFS(亿数通产品表现!$AW:$AW,亿数通产品表现!$A:$A,'HEH-SM24-6P'!R1,亿数通产品表现!$D:$D,'HEH-SM24-6P'!$A$2)</f>
        <v>0</v>
      </c>
      <c r="S29" s="46">
        <f>SUMIFS(亿数通产品表现!$AW:$AW,亿数通产品表现!$A:$A,'HEH-SM24-6P'!S1,亿数通产品表现!$D:$D,'HEH-SM24-6P'!$A$2)</f>
        <v>0</v>
      </c>
      <c r="T29" s="46">
        <f>SUMIFS(亿数通产品表现!$AW:$AW,亿数通产品表现!$A:$A,'HEH-SM24-6P'!T1,亿数通产品表现!$D:$D,'HEH-SM24-6P'!$A$2)</f>
        <v>0</v>
      </c>
      <c r="U29" s="46">
        <f>SUMIFS(亿数通产品表现!$AW:$AW,亿数通产品表现!$A:$A,'HEH-SM24-6P'!U1,亿数通产品表现!$D:$D,'HEH-SM24-6P'!$A$2)</f>
        <v>0</v>
      </c>
      <c r="V29" s="46">
        <f>SUMIFS(亿数通产品表现!$AW:$AW,亿数通产品表现!$A:$A,'HEH-SM24-6P'!V1,亿数通产品表现!$D:$D,'HEH-SM24-6P'!$A$2)</f>
        <v>0</v>
      </c>
      <c r="W29" s="46">
        <f>SUMIFS(亿数通产品表现!$AW:$AW,亿数通产品表现!$A:$A,'HEH-SM24-6P'!W1,亿数通产品表现!$D:$D,'HEH-SM24-6P'!$A$2)</f>
        <v>0</v>
      </c>
      <c r="X29" s="46">
        <f>SUMIFS(亿数通产品表现!$AW:$AW,亿数通产品表现!$A:$A,'HEH-SM24-6P'!X1,亿数通产品表现!$D:$D,'HEH-SM24-6P'!$A$2)</f>
        <v>0</v>
      </c>
      <c r="Y29" s="46">
        <f>SUMIFS(亿数通产品表现!$AW:$AW,亿数通产品表现!$A:$A,'HEH-SM24-6P'!Y1,亿数通产品表现!$D:$D,'HEH-SM24-6P'!$A$2)</f>
        <v>0</v>
      </c>
      <c r="Z29" s="46">
        <f>SUMIFS(亿数通产品表现!$AW:$AW,亿数通产品表现!$A:$A,'HEH-SM24-6P'!Z1,亿数通产品表现!$D:$D,'HEH-SM24-6P'!$A$2)</f>
        <v>0</v>
      </c>
      <c r="AA29" s="46">
        <f>SUMIFS(亿数通产品表现!$AW:$AW,亿数通产品表现!$A:$A,'HEH-SM24-6P'!AA1,亿数通产品表现!$D:$D,'HEH-SM24-6P'!$A$2)</f>
        <v>0</v>
      </c>
      <c r="AB29" s="46">
        <f>SUMIFS(亿数通产品表现!$AW:$AW,亿数通产品表现!$A:$A,'HEH-SM24-6P'!AB1,亿数通产品表现!$D:$D,'HEH-SM24-6P'!$A$2)</f>
        <v>0</v>
      </c>
      <c r="AC29" s="46">
        <f>SUMIFS(亿数通产品表现!$AW:$AW,亿数通产品表现!$A:$A,'HEH-SM24-6P'!AC1,亿数通产品表现!$D:$D,'HEH-SM24-6P'!$A$2)</f>
        <v>0</v>
      </c>
      <c r="AD29" s="46">
        <f>SUMIFS(亿数通产品表现!$AW:$AW,亿数通产品表现!$A:$A,'HEH-SM24-6P'!AD1,亿数通产品表现!$D:$D,'HEH-SM24-6P'!$A$2)</f>
        <v>0</v>
      </c>
      <c r="AE29" s="46">
        <f>SUMIFS(亿数通产品表现!$AW:$AW,亿数通产品表现!$A:$A,'HEH-SM24-6P'!AE1,亿数通产品表现!$D:$D,'HEH-SM24-6P'!$A$2)</f>
        <v>0</v>
      </c>
      <c r="AF29" s="46">
        <f>SUMIFS(亿数通产品表现!$AW:$AW,亿数通产品表现!$A:$A,'HEH-SM24-6P'!AF1,亿数通产品表现!$D:$D,'HEH-SM24-6P'!$A$2)</f>
        <v>0</v>
      </c>
      <c r="AG29" s="46">
        <f>SUMIFS(亿数通产品表现!$AW:$AW,亿数通产品表现!$A:$A,'HEH-SM24-6P'!AG1,亿数通产品表现!$D:$D,'HEH-SM24-6P'!$A$2)</f>
        <v>0</v>
      </c>
      <c r="AH29" s="46">
        <f>SUMIFS(亿数通产品表现!$AW:$AW,亿数通产品表现!$A:$A,'HEH-SM24-6P'!AH1,亿数通产品表现!$D:$D,'HEH-SM24-6P'!$A$2)</f>
        <v>0</v>
      </c>
      <c r="AI29" s="46">
        <f>SUMIFS(亿数通产品表现!$AW:$AW,亿数通产品表现!$A:$A,'HEH-SM24-6P'!AI1,亿数通产品表现!$D:$D,'HEH-SM24-6P'!$A$2)</f>
        <v>0</v>
      </c>
      <c r="AJ29" s="46">
        <f>SUMIFS(亿数通产品表现!$AW:$AW,亿数通产品表现!$A:$A,'HEH-SM24-6P'!AJ1,亿数通产品表现!$D:$D,'HEH-SM24-6P'!$A$2)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SUMIFS(亿数通产品表现!$K:$K,亿数通产品表现!$A:$A,'HEH-SM24-6P'!F1,亿数通产品表现!$D:$D,'HEH-SM24-6P'!$A$2)</f>
        <v>0</v>
      </c>
      <c r="G51" s="9">
        <f>SUMIFS(亿数通产品表现!$K:$K,亿数通产品表现!$A:$A,'HEH-SM24-6P'!G1,亿数通产品表现!$D:$D,'HEH-SM24-6P'!$A$2)</f>
        <v>0</v>
      </c>
      <c r="H51" s="9">
        <f>SUMIFS(亿数通产品表现!$K:$K,亿数通产品表现!$A:$A,'HEH-SM24-6P'!H1,亿数通产品表现!$D:$D,'HEH-SM24-6P'!$A$2)</f>
        <v>0</v>
      </c>
      <c r="I51" s="9">
        <f>SUMIFS(亿数通产品表现!$K:$K,亿数通产品表现!$A:$A,'HEH-SM24-6P'!I1,亿数通产品表现!$D:$D,'HEH-SM24-6P'!$A$2)</f>
        <v>0</v>
      </c>
      <c r="J51" s="9">
        <f>SUMIFS(亿数通产品表现!$K:$K,亿数通产品表现!$A:$A,'HEH-SM24-6P'!J1,亿数通产品表现!$D:$D,'HEH-SM24-6P'!$A$2)</f>
        <v>0</v>
      </c>
      <c r="K51" s="9">
        <f>SUMIFS(亿数通产品表现!$K:$K,亿数通产品表现!$A:$A,'HEH-SM24-6P'!K1,亿数通产品表现!$D:$D,'HEH-SM24-6P'!$A$2)</f>
        <v>0</v>
      </c>
      <c r="L51" s="9">
        <f>SUMIFS(亿数通产品表现!$K:$K,亿数通产品表现!$A:$A,'HEH-SM24-6P'!L1,亿数通产品表现!$D:$D,'HEH-SM24-6P'!$A$2)</f>
        <v>0</v>
      </c>
      <c r="M51" s="9">
        <f>SUMIFS(亿数通产品表现!$K:$K,亿数通产品表现!$A:$A,'HEH-SM24-6P'!M1,亿数通产品表现!$D:$D,'HEH-SM24-6P'!$A$2)</f>
        <v>0</v>
      </c>
      <c r="N51" s="9">
        <f>SUMIFS(亿数通产品表现!$K:$K,亿数通产品表现!$A:$A,'HEH-SM24-6P'!N1,亿数通产品表现!$D:$D,'HEH-SM24-6P'!$A$2)</f>
        <v>0</v>
      </c>
      <c r="O51" s="9">
        <f>SUMIFS(亿数通产品表现!$K:$K,亿数通产品表现!$A:$A,'HEH-SM24-6P'!O1,亿数通产品表现!$D:$D,'HEH-SM24-6P'!$A$2)</f>
        <v>0</v>
      </c>
      <c r="P51" s="9">
        <f>SUMIFS(亿数通产品表现!$K:$K,亿数通产品表现!$A:$A,'HEH-SM24-6P'!P1,亿数通产品表现!$D:$D,'HEH-SM24-6P'!$A$2)</f>
        <v>0</v>
      </c>
      <c r="Q51" s="9">
        <f>SUMIFS(亿数通产品表现!$K:$K,亿数通产品表现!$A:$A,'HEH-SM24-6P'!Q1,亿数通产品表现!$D:$D,'HEH-SM24-6P'!$A$2)</f>
        <v>0</v>
      </c>
      <c r="R51" s="9">
        <f>SUMIFS(亿数通产品表现!$K:$K,亿数通产品表现!$A:$A,'HEH-SM24-6P'!R1,亿数通产品表现!$D:$D,'HEH-SM24-6P'!$A$2)</f>
        <v>0</v>
      </c>
      <c r="S51" s="9">
        <f>SUMIFS(亿数通产品表现!$K:$K,亿数通产品表现!$A:$A,'HEH-SM24-6P'!S1,亿数通产品表现!$D:$D,'HEH-SM24-6P'!$A$2)</f>
        <v>0</v>
      </c>
      <c r="T51" s="9">
        <f>SUMIFS(亿数通产品表现!$K:$K,亿数通产品表现!$A:$A,'HEH-SM24-6P'!T1,亿数通产品表现!$D:$D,'HEH-SM24-6P'!$A$2)</f>
        <v>0</v>
      </c>
      <c r="U51" s="9">
        <f>SUMIFS(亿数通产品表现!$K:$K,亿数通产品表现!$A:$A,'HEH-SM24-6P'!U1,亿数通产品表现!$D:$D,'HEH-SM24-6P'!$A$2)</f>
        <v>0</v>
      </c>
      <c r="V51" s="9">
        <f>SUMIFS(亿数通产品表现!$K:$K,亿数通产品表现!$A:$A,'HEH-SM24-6P'!V1,亿数通产品表现!$D:$D,'HEH-SM24-6P'!$A$2)</f>
        <v>0</v>
      </c>
      <c r="W51" s="9">
        <f>SUMIFS(亿数通产品表现!$K:$K,亿数通产品表现!$A:$A,'HEH-SM24-6P'!W1,亿数通产品表现!$D:$D,'HEH-SM24-6P'!$A$2)</f>
        <v>0</v>
      </c>
      <c r="X51" s="9">
        <f>SUMIFS(亿数通产品表现!$K:$K,亿数通产品表现!$A:$A,'HEH-SM24-6P'!X1,亿数通产品表现!$D:$D,'HEH-SM24-6P'!$A$2)</f>
        <v>0</v>
      </c>
      <c r="Y51" s="9">
        <f>SUMIFS(亿数通产品表现!$K:$K,亿数通产品表现!$A:$A,'HEH-SM24-6P'!Y1,亿数通产品表现!$D:$D,'HEH-SM24-6P'!$A$2)</f>
        <v>0</v>
      </c>
      <c r="Z51" s="9">
        <f>SUMIFS(亿数通产品表现!$K:$K,亿数通产品表现!$A:$A,'HEH-SM24-6P'!Z1,亿数通产品表现!$D:$D,'HEH-SM24-6P'!$A$2)</f>
        <v>0</v>
      </c>
      <c r="AA51" s="9">
        <f>SUMIFS(亿数通产品表现!$K:$K,亿数通产品表现!$A:$A,'HEH-SM24-6P'!AA1,亿数通产品表现!$D:$D,'HEH-SM24-6P'!$A$2)</f>
        <v>0</v>
      </c>
      <c r="AB51" s="9">
        <f>SUMIFS(亿数通产品表现!$K:$K,亿数通产品表现!$A:$A,'HEH-SM24-6P'!AB1,亿数通产品表现!$D:$D,'HEH-SM24-6P'!$A$2)</f>
        <v>0</v>
      </c>
      <c r="AC51" s="9">
        <f>SUMIFS(亿数通产品表现!$K:$K,亿数通产品表现!$A:$A,'HEH-SM24-6P'!AC1,亿数通产品表现!$D:$D,'HEH-SM24-6P'!$A$2)</f>
        <v>0</v>
      </c>
      <c r="AD51" s="9">
        <f>SUMIFS(亿数通产品表现!$K:$K,亿数通产品表现!$A:$A,'HEH-SM24-6P'!AD1,亿数通产品表现!$D:$D,'HEH-SM24-6P'!$A$2)</f>
        <v>0</v>
      </c>
      <c r="AE51" s="9">
        <f>SUMIFS(亿数通产品表现!$K:$K,亿数通产品表现!$A:$A,'HEH-SM24-6P'!AE1,亿数通产品表现!$D:$D,'HEH-SM24-6P'!$A$2)</f>
        <v>0</v>
      </c>
      <c r="AF51" s="9">
        <f>SUMIFS(亿数通产品表现!$K:$K,亿数通产品表现!$A:$A,'HEH-SM24-6P'!AF1,亿数通产品表现!$D:$D,'HEH-SM24-6P'!$A$2)</f>
        <v>0</v>
      </c>
      <c r="AG51" s="9">
        <f>SUMIFS(亿数通产品表现!$K:$K,亿数通产品表现!$A:$A,'HEH-SM24-6P'!AG1,亿数通产品表现!$D:$D,'HEH-SM24-6P'!$A$2)</f>
        <v>0</v>
      </c>
      <c r="AH51" s="9">
        <f>SUMIFS(亿数通产品表现!$K:$K,亿数通产品表现!$A:$A,'HEH-SM24-6P'!AH1,亿数通产品表现!$D:$D,'HEH-SM24-6P'!$A$2)</f>
        <v>0</v>
      </c>
      <c r="AI51" s="9">
        <f>SUMIFS(亿数通产品表现!$K:$K,亿数通产品表现!$A:$A,'HEH-SM24-6P'!AI1,亿数通产品表现!$D:$D,'HEH-SM24-6P'!$A$2)</f>
        <v>0</v>
      </c>
      <c r="AJ51" s="9">
        <f>SUMIFS(亿数通产品表现!$K:$K,亿数通产品表现!$A:$A,'HEH-SM24-6P'!AJ1,亿数通产品表现!$D:$D,'HEH-SM24-6P'!$A$2)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SUMIFS(亿数通产品表现!$P:$P,亿数通产品表现!$A:$A,'HEH-SM24-6P'!F1,亿数通产品表现!$D:$D,'HEH-SM24-6P'!$A$2)</f>
        <v>0</v>
      </c>
      <c r="G52" s="9">
        <f>SUMIFS(亿数通产品表现!$P:$P,亿数通产品表现!$A:$A,'HEH-SM24-6P'!G1,亿数通产品表现!$D:$D,'HEH-SM24-6P'!$A$2)</f>
        <v>0</v>
      </c>
      <c r="H52" s="9">
        <f>SUMIFS(亿数通产品表现!$P:$P,亿数通产品表现!$A:$A,'HEH-SM24-6P'!H1,亿数通产品表现!$D:$D,'HEH-SM24-6P'!$A$2)</f>
        <v>0</v>
      </c>
      <c r="I52" s="9">
        <f>SUMIFS(亿数通产品表现!$P:$P,亿数通产品表现!$A:$A,'HEH-SM24-6P'!I1,亿数通产品表现!$D:$D,'HEH-SM24-6P'!$A$2)</f>
        <v>0</v>
      </c>
      <c r="J52" s="9">
        <f>SUMIFS(亿数通产品表现!$P:$P,亿数通产品表现!$A:$A,'HEH-SM24-6P'!J1,亿数通产品表现!$D:$D,'HEH-SM24-6P'!$A$2)</f>
        <v>0</v>
      </c>
      <c r="K52" s="9">
        <f>SUMIFS(亿数通产品表现!$P:$P,亿数通产品表现!$A:$A,'HEH-SM24-6P'!K1,亿数通产品表现!$D:$D,'HEH-SM24-6P'!$A$2)</f>
        <v>0</v>
      </c>
      <c r="L52" s="9">
        <f>SUMIFS(亿数通产品表现!$P:$P,亿数通产品表现!$A:$A,'HEH-SM24-6P'!L1,亿数通产品表现!$D:$D,'HEH-SM24-6P'!$A$2)</f>
        <v>0</v>
      </c>
      <c r="M52" s="9">
        <f>SUMIFS(亿数通产品表现!$P:$P,亿数通产品表现!$A:$A,'HEH-SM24-6P'!M1,亿数通产品表现!$D:$D,'HEH-SM24-6P'!$A$2)</f>
        <v>0</v>
      </c>
      <c r="N52" s="9">
        <f>SUMIFS(亿数通产品表现!$P:$P,亿数通产品表现!$A:$A,'HEH-SM24-6P'!N1,亿数通产品表现!$D:$D,'HEH-SM24-6P'!$A$2)</f>
        <v>0</v>
      </c>
      <c r="O52" s="9">
        <f>SUMIFS(亿数通产品表现!$P:$P,亿数通产品表现!$A:$A,'HEH-SM24-6P'!O1,亿数通产品表现!$D:$D,'HEH-SM24-6P'!$A$2)</f>
        <v>0</v>
      </c>
      <c r="P52" s="9">
        <f>SUMIFS(亿数通产品表现!$P:$P,亿数通产品表现!$A:$A,'HEH-SM24-6P'!P1,亿数通产品表现!$D:$D,'HEH-SM24-6P'!$A$2)</f>
        <v>0</v>
      </c>
      <c r="Q52" s="9">
        <f>SUMIFS(亿数通产品表现!$P:$P,亿数通产品表现!$A:$A,'HEH-SM24-6P'!Q1,亿数通产品表现!$D:$D,'HEH-SM24-6P'!$A$2)</f>
        <v>0</v>
      </c>
      <c r="R52" s="9">
        <f>SUMIFS(亿数通产品表现!$P:$P,亿数通产品表现!$A:$A,'HEH-SM24-6P'!R1,亿数通产品表现!$D:$D,'HEH-SM24-6P'!$A$2)</f>
        <v>0</v>
      </c>
      <c r="S52" s="9">
        <f>SUMIFS(亿数通产品表现!$P:$P,亿数通产品表现!$A:$A,'HEH-SM24-6P'!S1,亿数通产品表现!$D:$D,'HEH-SM24-6P'!$A$2)</f>
        <v>0</v>
      </c>
      <c r="T52" s="9">
        <f>SUMIFS(亿数通产品表现!$P:$P,亿数通产品表现!$A:$A,'HEH-SM24-6P'!T1,亿数通产品表现!$D:$D,'HEH-SM24-6P'!$A$2)</f>
        <v>0</v>
      </c>
      <c r="U52" s="9">
        <f>SUMIFS(亿数通产品表现!$P:$P,亿数通产品表现!$A:$A,'HEH-SM24-6P'!U1,亿数通产品表现!$D:$D,'HEH-SM24-6P'!$A$2)</f>
        <v>0</v>
      </c>
      <c r="V52" s="9">
        <f>SUMIFS(亿数通产品表现!$P:$P,亿数通产品表现!$A:$A,'HEH-SM24-6P'!V1,亿数通产品表现!$D:$D,'HEH-SM24-6P'!$A$2)</f>
        <v>0</v>
      </c>
      <c r="W52" s="9">
        <f>SUMIFS(亿数通产品表现!$P:$P,亿数通产品表现!$A:$A,'HEH-SM24-6P'!W1,亿数通产品表现!$D:$D,'HEH-SM24-6P'!$A$2)</f>
        <v>0</v>
      </c>
      <c r="X52" s="9">
        <f>SUMIFS(亿数通产品表现!$P:$P,亿数通产品表现!$A:$A,'HEH-SM24-6P'!X1,亿数通产品表现!$D:$D,'HEH-SM24-6P'!$A$2)</f>
        <v>0</v>
      </c>
      <c r="Y52" s="9">
        <f>SUMIFS(亿数通产品表现!$P:$P,亿数通产品表现!$A:$A,'HEH-SM24-6P'!Y1,亿数通产品表现!$D:$D,'HEH-SM24-6P'!$A$2)</f>
        <v>0</v>
      </c>
      <c r="Z52" s="9">
        <f>SUMIFS(亿数通产品表现!$P:$P,亿数通产品表现!$A:$A,'HEH-SM24-6P'!Z1,亿数通产品表现!$D:$D,'HEH-SM24-6P'!$A$2)</f>
        <v>0</v>
      </c>
      <c r="AA52" s="9">
        <f>SUMIFS(亿数通产品表现!$P:$P,亿数通产品表现!$A:$A,'HEH-SM24-6P'!AA1,亿数通产品表现!$D:$D,'HEH-SM24-6P'!$A$2)</f>
        <v>0</v>
      </c>
      <c r="AB52" s="9">
        <f>SUMIFS(亿数通产品表现!$P:$P,亿数通产品表现!$A:$A,'HEH-SM24-6P'!AB1,亿数通产品表现!$D:$D,'HEH-SM24-6P'!$A$2)</f>
        <v>0</v>
      </c>
      <c r="AC52" s="9">
        <f>SUMIFS(亿数通产品表现!$P:$P,亿数通产品表现!$A:$A,'HEH-SM24-6P'!AC1,亿数通产品表现!$D:$D,'HEH-SM24-6P'!$A$2)</f>
        <v>0</v>
      </c>
      <c r="AD52" s="9">
        <f>SUMIFS(亿数通产品表现!$P:$P,亿数通产品表现!$A:$A,'HEH-SM24-6P'!AD1,亿数通产品表现!$D:$D,'HEH-SM24-6P'!$A$2)</f>
        <v>0</v>
      </c>
      <c r="AE52" s="9">
        <f>SUMIFS(亿数通产品表现!$P:$P,亿数通产品表现!$A:$A,'HEH-SM24-6P'!AE1,亿数通产品表现!$D:$D,'HEH-SM24-6P'!$A$2)</f>
        <v>0</v>
      </c>
      <c r="AF52" s="9">
        <f>SUMIFS(亿数通产品表现!$P:$P,亿数通产品表现!$A:$A,'HEH-SM24-6P'!AF1,亿数通产品表现!$D:$D,'HEH-SM24-6P'!$A$2)</f>
        <v>0</v>
      </c>
      <c r="AG52" s="9">
        <f>SUMIFS(亿数通产品表现!$P:$P,亿数通产品表现!$A:$A,'HEH-SM24-6P'!AG1,亿数通产品表现!$D:$D,'HEH-SM24-6P'!$A$2)</f>
        <v>0</v>
      </c>
      <c r="AH52" s="9">
        <f>SUMIFS(亿数通产品表现!$P:$P,亿数通产品表现!$A:$A,'HEH-SM24-6P'!AH1,亿数通产品表现!$D:$D,'HEH-SM24-6P'!$A$2)</f>
        <v>0</v>
      </c>
      <c r="AI52" s="9">
        <f>SUMIFS(亿数通产品表现!$P:$P,亿数通产品表现!$A:$A,'HEH-SM24-6P'!AI1,亿数通产品表现!$D:$D,'HEH-SM24-6P'!$A$2)</f>
        <v>0</v>
      </c>
      <c r="AJ52" s="9">
        <f>SUMIFS(亿数通产品表现!$P:$P,亿数通产品表现!$A:$A,'HEH-SM24-6P'!AJ1,亿数通产品表现!$D:$D,'HEH-SM24-6P'!$A$2)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SUMIFS(亿数通产品表现!$L:$L,亿数通产品表现!$A:$A,'HEH-SM24-6P'!F1,亿数通产品表现!$D:$D,'HEH-SM24-6P'!$A$2)</f>
        <v>0</v>
      </c>
      <c r="G53" s="9">
        <f>SUMIFS(亿数通产品表现!$L:$L,亿数通产品表现!$A:$A,'HEH-SM24-6P'!G1,亿数通产品表现!$D:$D,'HEH-SM24-6P'!$A$2)</f>
        <v>0</v>
      </c>
      <c r="H53" s="9">
        <f>SUMIFS(亿数通产品表现!$L:$L,亿数通产品表现!$A:$A,'HEH-SM24-6P'!H1,亿数通产品表现!$D:$D,'HEH-SM24-6P'!$A$2)</f>
        <v>0</v>
      </c>
      <c r="I53" s="9">
        <f>SUMIFS(亿数通产品表现!$L:$L,亿数通产品表现!$A:$A,'HEH-SM24-6P'!I1,亿数通产品表现!$D:$D,'HEH-SM24-6P'!$A$2)</f>
        <v>0</v>
      </c>
      <c r="J53" s="9">
        <f>SUMIFS(亿数通产品表现!$L:$L,亿数通产品表现!$A:$A,'HEH-SM24-6P'!J1,亿数通产品表现!$D:$D,'HEH-SM24-6P'!$A$2)</f>
        <v>0</v>
      </c>
      <c r="K53" s="9">
        <f>SUMIFS(亿数通产品表现!$L:$L,亿数通产品表现!$A:$A,'HEH-SM24-6P'!K1,亿数通产品表现!$D:$D,'HEH-SM24-6P'!$A$2)</f>
        <v>0</v>
      </c>
      <c r="L53" s="9">
        <f>SUMIFS(亿数通产品表现!$L:$L,亿数通产品表现!$A:$A,'HEH-SM24-6P'!L1,亿数通产品表现!$D:$D,'HEH-SM24-6P'!$A$2)</f>
        <v>0</v>
      </c>
      <c r="M53" s="9">
        <f>SUMIFS(亿数通产品表现!$L:$L,亿数通产品表现!$A:$A,'HEH-SM24-6P'!M1,亿数通产品表现!$D:$D,'HEH-SM24-6P'!$A$2)</f>
        <v>0</v>
      </c>
      <c r="N53" s="9">
        <f>SUMIFS(亿数通产品表现!$L:$L,亿数通产品表现!$A:$A,'HEH-SM24-6P'!N1,亿数通产品表现!$D:$D,'HEH-SM24-6P'!$A$2)</f>
        <v>0</v>
      </c>
      <c r="O53" s="9">
        <f>SUMIFS(亿数通产品表现!$L:$L,亿数通产品表现!$A:$A,'HEH-SM24-6P'!O1,亿数通产品表现!$D:$D,'HEH-SM24-6P'!$A$2)</f>
        <v>0</v>
      </c>
      <c r="P53" s="9">
        <f>SUMIFS(亿数通产品表现!$L:$L,亿数通产品表现!$A:$A,'HEH-SM24-6P'!P1,亿数通产品表现!$D:$D,'HEH-SM24-6P'!$A$2)</f>
        <v>0</v>
      </c>
      <c r="Q53" s="9">
        <f>SUMIFS(亿数通产品表现!$L:$L,亿数通产品表现!$A:$A,'HEH-SM24-6P'!Q1,亿数通产品表现!$D:$D,'HEH-SM24-6P'!$A$2)</f>
        <v>0</v>
      </c>
      <c r="R53" s="9">
        <f>SUMIFS(亿数通产品表现!$L:$L,亿数通产品表现!$A:$A,'HEH-SM24-6P'!R1,亿数通产品表现!$D:$D,'HEH-SM24-6P'!$A$2)</f>
        <v>0</v>
      </c>
      <c r="S53" s="9">
        <f>SUMIFS(亿数通产品表现!$L:$L,亿数通产品表现!$A:$A,'HEH-SM24-6P'!S1,亿数通产品表现!$D:$D,'HEH-SM24-6P'!$A$2)</f>
        <v>0</v>
      </c>
      <c r="T53" s="9">
        <f>SUMIFS(亿数通产品表现!$L:$L,亿数通产品表现!$A:$A,'HEH-SM24-6P'!T1,亿数通产品表现!$D:$D,'HEH-SM24-6P'!$A$2)</f>
        <v>0</v>
      </c>
      <c r="U53" s="9">
        <f>SUMIFS(亿数通产品表现!$L:$L,亿数通产品表现!$A:$A,'HEH-SM24-6P'!U1,亿数通产品表现!$D:$D,'HEH-SM24-6P'!$A$2)</f>
        <v>0</v>
      </c>
      <c r="V53" s="9">
        <f>SUMIFS(亿数通产品表现!$L:$L,亿数通产品表现!$A:$A,'HEH-SM24-6P'!V1,亿数通产品表现!$D:$D,'HEH-SM24-6P'!$A$2)</f>
        <v>0</v>
      </c>
      <c r="W53" s="9">
        <f>SUMIFS(亿数通产品表现!$L:$L,亿数通产品表现!$A:$A,'HEH-SM24-6P'!W1,亿数通产品表现!$D:$D,'HEH-SM24-6P'!$A$2)</f>
        <v>0</v>
      </c>
      <c r="X53" s="9">
        <f>SUMIFS(亿数通产品表现!$L:$L,亿数通产品表现!$A:$A,'HEH-SM24-6P'!X1,亿数通产品表现!$D:$D,'HEH-SM24-6P'!$A$2)</f>
        <v>0</v>
      </c>
      <c r="Y53" s="9">
        <f>SUMIFS(亿数通产品表现!$L:$L,亿数通产品表现!$A:$A,'HEH-SM24-6P'!Y1,亿数通产品表现!$D:$D,'HEH-SM24-6P'!$A$2)</f>
        <v>0</v>
      </c>
      <c r="Z53" s="9">
        <f>SUMIFS(亿数通产品表现!$L:$L,亿数通产品表现!$A:$A,'HEH-SM24-6P'!Z1,亿数通产品表现!$D:$D,'HEH-SM24-6P'!$A$2)</f>
        <v>0</v>
      </c>
      <c r="AA53" s="9">
        <f>SUMIFS(亿数通产品表现!$L:$L,亿数通产品表现!$A:$A,'HEH-SM24-6P'!AA1,亿数通产品表现!$D:$D,'HEH-SM24-6P'!$A$2)</f>
        <v>0</v>
      </c>
      <c r="AB53" s="9">
        <f>SUMIFS(亿数通产品表现!$L:$L,亿数通产品表现!$A:$A,'HEH-SM24-6P'!AB1,亿数通产品表现!$D:$D,'HEH-SM24-6P'!$A$2)</f>
        <v>0</v>
      </c>
      <c r="AC53" s="9">
        <f>SUMIFS(亿数通产品表现!$L:$L,亿数通产品表现!$A:$A,'HEH-SM24-6P'!AC1,亿数通产品表现!$D:$D,'HEH-SM24-6P'!$A$2)</f>
        <v>0</v>
      </c>
      <c r="AD53" s="9">
        <f>SUMIFS(亿数通产品表现!$L:$L,亿数通产品表现!$A:$A,'HEH-SM24-6P'!AD1,亿数通产品表现!$D:$D,'HEH-SM24-6P'!$A$2)</f>
        <v>0</v>
      </c>
      <c r="AE53" s="9">
        <f>SUMIFS(亿数通产品表现!$L:$L,亿数通产品表现!$A:$A,'HEH-SM24-6P'!AE1,亿数通产品表现!$D:$D,'HEH-SM24-6P'!$A$2)</f>
        <v>0</v>
      </c>
      <c r="AF53" s="9">
        <f>SUMIFS(亿数通产品表现!$L:$L,亿数通产品表现!$A:$A,'HEH-SM24-6P'!AF1,亿数通产品表现!$D:$D,'HEH-SM24-6P'!$A$2)</f>
        <v>0</v>
      </c>
      <c r="AG53" s="9">
        <f>SUMIFS(亿数通产品表现!$L:$L,亿数通产品表现!$A:$A,'HEH-SM24-6P'!AG1,亿数通产品表现!$D:$D,'HEH-SM24-6P'!$A$2)</f>
        <v>0</v>
      </c>
      <c r="AH53" s="9">
        <f>SUMIFS(亿数通产品表现!$L:$L,亿数通产品表现!$A:$A,'HEH-SM24-6P'!AH1,亿数通产品表现!$D:$D,'HEH-SM24-6P'!$A$2)</f>
        <v>0</v>
      </c>
      <c r="AI53" s="9">
        <f>SUMIFS(亿数通产品表现!$L:$L,亿数通产品表现!$A:$A,'HEH-SM24-6P'!AI1,亿数通产品表现!$D:$D,'HEH-SM24-6P'!$A$2)</f>
        <v>0</v>
      </c>
      <c r="AJ53" s="9">
        <f>SUMIFS(亿数通产品表现!$L:$L,亿数通产品表现!$A:$A,'HEH-SM24-6P'!AJ1,亿数通产品表现!$D:$D,'HEH-SM24-6P'!$A$2)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SUMIFS(亿数通产品表现!$Q:$Q,亿数通产品表现!$A:$A,'HEH-SM24-6P'!F1,亿数通产品表现!$D:$D,'HEH-SM24-6P'!$A$2)</f>
        <v>0</v>
      </c>
      <c r="G54" s="9">
        <f>SUMIFS(亿数通产品表现!$Q:$Q,亿数通产品表现!$A:$A,'HEH-SM24-6P'!G1,亿数通产品表现!$D:$D,'HEH-SM24-6P'!$A$2)</f>
        <v>0</v>
      </c>
      <c r="H54" s="9">
        <f>SUMIFS(亿数通产品表现!$Q:$Q,亿数通产品表现!$A:$A,'HEH-SM24-6P'!H1,亿数通产品表现!$D:$D,'HEH-SM24-6P'!$A$2)</f>
        <v>0</v>
      </c>
      <c r="I54" s="9">
        <f>SUMIFS(亿数通产品表现!$Q:$Q,亿数通产品表现!$A:$A,'HEH-SM24-6P'!I1,亿数通产品表现!$D:$D,'HEH-SM24-6P'!$A$2)</f>
        <v>0</v>
      </c>
      <c r="J54" s="9">
        <f>SUMIFS(亿数通产品表现!$Q:$Q,亿数通产品表现!$A:$A,'HEH-SM24-6P'!J1,亿数通产品表现!$D:$D,'HEH-SM24-6P'!$A$2)</f>
        <v>0</v>
      </c>
      <c r="K54" s="9">
        <f>SUMIFS(亿数通产品表现!$Q:$Q,亿数通产品表现!$A:$A,'HEH-SM24-6P'!K1,亿数通产品表现!$D:$D,'HEH-SM24-6P'!$A$2)</f>
        <v>0</v>
      </c>
      <c r="L54" s="9">
        <f>SUMIFS(亿数通产品表现!$Q:$Q,亿数通产品表现!$A:$A,'HEH-SM24-6P'!L1,亿数通产品表现!$D:$D,'HEH-SM24-6P'!$A$2)</f>
        <v>0</v>
      </c>
      <c r="M54" s="9">
        <f>SUMIFS(亿数通产品表现!$Q:$Q,亿数通产品表现!$A:$A,'HEH-SM24-6P'!M1,亿数通产品表现!$D:$D,'HEH-SM24-6P'!$A$2)</f>
        <v>0</v>
      </c>
      <c r="N54" s="9">
        <f>SUMIFS(亿数通产品表现!$Q:$Q,亿数通产品表现!$A:$A,'HEH-SM24-6P'!N1,亿数通产品表现!$D:$D,'HEH-SM24-6P'!$A$2)</f>
        <v>0</v>
      </c>
      <c r="O54" s="9">
        <f>SUMIFS(亿数通产品表现!$Q:$Q,亿数通产品表现!$A:$A,'HEH-SM24-6P'!O1,亿数通产品表现!$D:$D,'HEH-SM24-6P'!$A$2)</f>
        <v>0</v>
      </c>
      <c r="P54" s="9">
        <f>SUMIFS(亿数通产品表现!$Q:$Q,亿数通产品表现!$A:$A,'HEH-SM24-6P'!P1,亿数通产品表现!$D:$D,'HEH-SM24-6P'!$A$2)</f>
        <v>0</v>
      </c>
      <c r="Q54" s="9">
        <f>SUMIFS(亿数通产品表现!$Q:$Q,亿数通产品表现!$A:$A,'HEH-SM24-6P'!Q1,亿数通产品表现!$D:$D,'HEH-SM24-6P'!$A$2)</f>
        <v>0</v>
      </c>
      <c r="R54" s="9">
        <f>SUMIFS(亿数通产品表现!$Q:$Q,亿数通产品表现!$A:$A,'HEH-SM24-6P'!R1,亿数通产品表现!$D:$D,'HEH-SM24-6P'!$A$2)</f>
        <v>0</v>
      </c>
      <c r="S54" s="9">
        <f>SUMIFS(亿数通产品表现!$Q:$Q,亿数通产品表现!$A:$A,'HEH-SM24-6P'!S1,亿数通产品表现!$D:$D,'HEH-SM24-6P'!$A$2)</f>
        <v>0</v>
      </c>
      <c r="T54" s="9">
        <f>SUMIFS(亿数通产品表现!$Q:$Q,亿数通产品表现!$A:$A,'HEH-SM24-6P'!T1,亿数通产品表现!$D:$D,'HEH-SM24-6P'!$A$2)</f>
        <v>0</v>
      </c>
      <c r="U54" s="9">
        <f>SUMIFS(亿数通产品表现!$Q:$Q,亿数通产品表现!$A:$A,'HEH-SM24-6P'!U1,亿数通产品表现!$D:$D,'HEH-SM24-6P'!$A$2)</f>
        <v>0</v>
      </c>
      <c r="V54" s="9">
        <f>SUMIFS(亿数通产品表现!$Q:$Q,亿数通产品表现!$A:$A,'HEH-SM24-6P'!V1,亿数通产品表现!$D:$D,'HEH-SM24-6P'!$A$2)</f>
        <v>0</v>
      </c>
      <c r="W54" s="9">
        <f>SUMIFS(亿数通产品表现!$Q:$Q,亿数通产品表现!$A:$A,'HEH-SM24-6P'!W1,亿数通产品表现!$D:$D,'HEH-SM24-6P'!$A$2)</f>
        <v>0</v>
      </c>
      <c r="X54" s="9">
        <f>SUMIFS(亿数通产品表现!$Q:$Q,亿数通产品表现!$A:$A,'HEH-SM24-6P'!X1,亿数通产品表现!$D:$D,'HEH-SM24-6P'!$A$2)</f>
        <v>0</v>
      </c>
      <c r="Y54" s="9">
        <f>SUMIFS(亿数通产品表现!$Q:$Q,亿数通产品表现!$A:$A,'HEH-SM24-6P'!Y1,亿数通产品表现!$D:$D,'HEH-SM24-6P'!$A$2)</f>
        <v>0</v>
      </c>
      <c r="Z54" s="9">
        <f>SUMIFS(亿数通产品表现!$Q:$Q,亿数通产品表现!$A:$A,'HEH-SM24-6P'!Z1,亿数通产品表现!$D:$D,'HEH-SM24-6P'!$A$2)</f>
        <v>0</v>
      </c>
      <c r="AA54" s="9">
        <f>SUMIFS(亿数通产品表现!$Q:$Q,亿数通产品表现!$A:$A,'HEH-SM24-6P'!AA1,亿数通产品表现!$D:$D,'HEH-SM24-6P'!$A$2)</f>
        <v>0</v>
      </c>
      <c r="AB54" s="9">
        <f>SUMIFS(亿数通产品表现!$Q:$Q,亿数通产品表现!$A:$A,'HEH-SM24-6P'!AB1,亿数通产品表现!$D:$D,'HEH-SM24-6P'!$A$2)</f>
        <v>0</v>
      </c>
      <c r="AC54" s="9">
        <f>SUMIFS(亿数通产品表现!$Q:$Q,亿数通产品表现!$A:$A,'HEH-SM24-6P'!AC1,亿数通产品表现!$D:$D,'HEH-SM24-6P'!$A$2)</f>
        <v>0</v>
      </c>
      <c r="AD54" s="9">
        <f>SUMIFS(亿数通产品表现!$Q:$Q,亿数通产品表现!$A:$A,'HEH-SM24-6P'!AD1,亿数通产品表现!$D:$D,'HEH-SM24-6P'!$A$2)</f>
        <v>0</v>
      </c>
      <c r="AE54" s="9">
        <f>SUMIFS(亿数通产品表现!$Q:$Q,亿数通产品表现!$A:$A,'HEH-SM24-6P'!AE1,亿数通产品表现!$D:$D,'HEH-SM24-6P'!$A$2)</f>
        <v>0</v>
      </c>
      <c r="AF54" s="9">
        <f>SUMIFS(亿数通产品表现!$Q:$Q,亿数通产品表现!$A:$A,'HEH-SM24-6P'!AF1,亿数通产品表现!$D:$D,'HEH-SM24-6P'!$A$2)</f>
        <v>0</v>
      </c>
      <c r="AG54" s="9">
        <f>SUMIFS(亿数通产品表现!$Q:$Q,亿数通产品表现!$A:$A,'HEH-SM24-6P'!AG1,亿数通产品表现!$D:$D,'HEH-SM24-6P'!$A$2)</f>
        <v>0</v>
      </c>
      <c r="AH54" s="9">
        <f>SUMIFS(亿数通产品表现!$Q:$Q,亿数通产品表现!$A:$A,'HEH-SM24-6P'!AH1,亿数通产品表现!$D:$D,'HEH-SM24-6P'!$A$2)</f>
        <v>0</v>
      </c>
      <c r="AI54" s="9">
        <f>SUMIFS(亿数通产品表现!$Q:$Q,亿数通产品表现!$A:$A,'HEH-SM24-6P'!AI1,亿数通产品表现!$D:$D,'HEH-SM24-6P'!$A$2)</f>
        <v>0</v>
      </c>
      <c r="AJ54" s="9">
        <f>SUMIFS(亿数通产品表现!$Q:$Q,亿数通产品表现!$A:$A,'HEH-SM24-6P'!AJ1,亿数通产品表现!$D:$D,'HEH-SM24-6P'!$A$2)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SUMIFS(亿数通广告日报!$272:$272,亿数通广告日报!$1:$1,'HEH-SM24-6P'!F1)</f>
        <v>0</v>
      </c>
      <c r="G56" s="9">
        <f>SUMIFS(亿数通广告日报!$272:$272,亿数通广告日报!$1:$1,'HEH-SM24-6P'!G1)</f>
        <v>0</v>
      </c>
      <c r="H56" s="9">
        <f>SUMIFS(亿数通广告日报!$272:$272,亿数通广告日报!$1:$1,'HEH-SM24-6P'!H1)</f>
        <v>0</v>
      </c>
      <c r="I56" s="9">
        <f>SUMIFS(亿数通广告日报!$272:$272,亿数通广告日报!$1:$1,'HEH-SM24-6P'!I1)</f>
        <v>0</v>
      </c>
      <c r="J56" s="9">
        <f>SUMIFS(亿数通广告日报!$272:$272,亿数通广告日报!$1:$1,'HEH-SM24-6P'!J1)</f>
        <v>0</v>
      </c>
      <c r="K56" s="9">
        <f>SUMIFS(亿数通广告日报!$272:$272,亿数通广告日报!$1:$1,'HEH-SM24-6P'!K1)</f>
        <v>0</v>
      </c>
      <c r="L56" s="9">
        <f>SUMIFS(亿数通广告日报!$272:$272,亿数通广告日报!$1:$1,'HEH-SM24-6P'!L1)</f>
        <v>0</v>
      </c>
      <c r="M56" s="9">
        <f>SUMIFS(亿数通广告日报!$272:$272,亿数通广告日报!$1:$1,'HEH-SM24-6P'!M1)</f>
        <v>0</v>
      </c>
      <c r="N56" s="9">
        <f>SUMIFS(亿数通广告日报!$272:$272,亿数通广告日报!$1:$1,'HEH-SM24-6P'!N1)</f>
        <v>0</v>
      </c>
      <c r="O56" s="9">
        <f>SUMIFS(亿数通广告日报!$272:$272,亿数通广告日报!$1:$1,'HEH-SM24-6P'!O1)</f>
        <v>0</v>
      </c>
      <c r="P56" s="9">
        <f>SUMIFS(亿数通广告日报!$272:$272,亿数通广告日报!$1:$1,'HEH-SM24-6P'!P1)</f>
        <v>0</v>
      </c>
      <c r="Q56" s="9">
        <f>SUMIFS(亿数通广告日报!$272:$272,亿数通广告日报!$1:$1,'HEH-SM24-6P'!Q1)</f>
        <v>0</v>
      </c>
      <c r="R56" s="9">
        <f>SUMIFS(亿数通广告日报!$272:$272,亿数通广告日报!$1:$1,'HEH-SM24-6P'!R1)</f>
        <v>0</v>
      </c>
      <c r="S56" s="9">
        <f>SUMIFS(亿数通广告日报!$272:$272,亿数通广告日报!$1:$1,'HEH-SM24-6P'!S1)</f>
        <v>0</v>
      </c>
      <c r="T56" s="9">
        <f>SUMIFS(亿数通广告日报!$272:$272,亿数通广告日报!$1:$1,'HEH-SM24-6P'!T1)</f>
        <v>0</v>
      </c>
      <c r="U56" s="9">
        <f>SUMIFS(亿数通广告日报!$272:$272,亿数通广告日报!$1:$1,'HEH-SM24-6P'!U1)</f>
        <v>0</v>
      </c>
      <c r="V56" s="9">
        <f>SUMIFS(亿数通广告日报!$272:$272,亿数通广告日报!$1:$1,'HEH-SM24-6P'!V1)</f>
        <v>0</v>
      </c>
      <c r="W56" s="9">
        <f>SUMIFS(亿数通广告日报!$272:$272,亿数通广告日报!$1:$1,'HEH-SM24-6P'!W1)</f>
        <v>0</v>
      </c>
      <c r="X56" s="9">
        <f>SUMIFS(亿数通广告日报!$272:$272,亿数通广告日报!$1:$1,'HEH-SM24-6P'!X1)</f>
        <v>0</v>
      </c>
      <c r="Y56" s="9">
        <f>SUMIFS(亿数通广告日报!$272:$272,亿数通广告日报!$1:$1,'HEH-SM24-6P'!Y1)</f>
        <v>0</v>
      </c>
      <c r="Z56" s="9">
        <f>SUMIFS(亿数通广告日报!$272:$272,亿数通广告日报!$1:$1,'HEH-SM24-6P'!Z1)</f>
        <v>0</v>
      </c>
      <c r="AA56" s="9">
        <f>SUMIFS(亿数通广告日报!$272:$272,亿数通广告日报!$1:$1,'HEH-SM24-6P'!AA1)</f>
        <v>0</v>
      </c>
      <c r="AB56" s="9">
        <f>SUMIFS(亿数通广告日报!$272:$272,亿数通广告日报!$1:$1,'HEH-SM24-6P'!AB1)</f>
        <v>0</v>
      </c>
      <c r="AC56" s="9">
        <f>SUMIFS(亿数通广告日报!$272:$272,亿数通广告日报!$1:$1,'HEH-SM24-6P'!AC1)</f>
        <v>0</v>
      </c>
      <c r="AD56" s="9">
        <f>SUMIFS(亿数通广告日报!$272:$272,亿数通广告日报!$1:$1,'HEH-SM24-6P'!AD1)</f>
        <v>0</v>
      </c>
      <c r="AE56" s="9">
        <f>SUMIFS(亿数通广告日报!$272:$272,亿数通广告日报!$1:$1,'HEH-SM24-6P'!AE1)</f>
        <v>0</v>
      </c>
      <c r="AF56" s="9">
        <f>SUMIFS(亿数通广告日报!$272:$272,亿数通广告日报!$1:$1,'HEH-SM24-6P'!AF1)</f>
        <v>0</v>
      </c>
      <c r="AG56" s="9">
        <f>SUMIFS(亿数通广告日报!$272:$272,亿数通广告日报!$1:$1,'HEH-SM24-6P'!AG1)</f>
        <v>0</v>
      </c>
      <c r="AH56" s="9">
        <f>SUMIFS(亿数通广告日报!$272:$272,亿数通广告日报!$1:$1,'HEH-SM24-6P'!AH1)</f>
        <v>0</v>
      </c>
      <c r="AI56" s="9">
        <f>SUMIFS(亿数通广告日报!$272:$272,亿数通广告日报!$1:$1,'HEH-SM24-6P'!AI1)</f>
        <v>0</v>
      </c>
      <c r="AJ56" s="9">
        <f>SUMIFS(亿数通广告日报!$272:$272,亿数通广告日报!$1:$1,'HEH-SM24-6P'!AJ1)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SUMIFS(亿数通产品表现!$P:$P,亿数通产品表现!$A:$A,'HEH-SM24-6P'!F1,亿数通产品表现!$D:$D,$A$2)</f>
        <v>0</v>
      </c>
      <c r="G58" s="9">
        <f>SUMIFS(亿数通产品表现!$P:$P,亿数通产品表现!$A:$A,'HEH-SM24-6P'!G3,亿数通产品表现!$D:$D,$A$2)</f>
        <v>0</v>
      </c>
      <c r="H58" s="9">
        <f>SUMIFS(亿数通产品表现!$P:$P,亿数通产品表现!$A:$A,'HEH-SM24-6P'!H3,亿数通产品表现!$D:$D,$A$2)</f>
        <v>0</v>
      </c>
      <c r="I58" s="9">
        <f>SUMIFS(亿数通产品表现!$P:$P,亿数通产品表现!$A:$A,'HEH-SM24-6P'!I3,亿数通产品表现!$D:$D,$A$2)</f>
        <v>0</v>
      </c>
      <c r="J58" s="9">
        <f>SUMIFS(亿数通产品表现!$P:$P,亿数通产品表现!$A:$A,'HEH-SM24-6P'!J3,亿数通产品表现!$D:$D,$A$2)</f>
        <v>0</v>
      </c>
      <c r="K58" s="9">
        <f>SUMIFS(亿数通产品表现!$P:$P,亿数通产品表现!$A:$A,'HEH-SM24-6P'!K3,亿数通产品表现!$D:$D,$A$2)</f>
        <v>0</v>
      </c>
      <c r="L58" s="9">
        <f>SUMIFS(亿数通产品表现!$P:$P,亿数通产品表现!$A:$A,'HEH-SM24-6P'!L3,亿数通产品表现!$D:$D,$A$2)</f>
        <v>0</v>
      </c>
      <c r="M58" s="9">
        <f>SUMIFS(亿数通产品表现!$P:$P,亿数通产品表现!$A:$A,'HEH-SM24-6P'!M3,亿数通产品表现!$D:$D,$A$2)</f>
        <v>0</v>
      </c>
      <c r="N58" s="9">
        <f>SUMIFS(亿数通产品表现!$P:$P,亿数通产品表现!$A:$A,'HEH-SM24-6P'!N3,亿数通产品表现!$D:$D,$A$2)</f>
        <v>0</v>
      </c>
      <c r="O58" s="9">
        <f>SUMIFS(亿数通产品表现!$P:$P,亿数通产品表现!$A:$A,'HEH-SM24-6P'!O3,亿数通产品表现!$D:$D,$A$2)</f>
        <v>0</v>
      </c>
      <c r="P58" s="9">
        <f>SUMIFS(亿数通产品表现!$P:$P,亿数通产品表现!$A:$A,'HEH-SM24-6P'!P3,亿数通产品表现!$D:$D,$A$2)</f>
        <v>0</v>
      </c>
      <c r="Q58" s="9">
        <f>SUMIFS(亿数通产品表现!$P:$P,亿数通产品表现!$A:$A,'HEH-SM24-6P'!Q3,亿数通产品表现!$D:$D,$A$2)</f>
        <v>0</v>
      </c>
      <c r="R58" s="9">
        <f>SUMIFS(亿数通产品表现!$P:$P,亿数通产品表现!$A:$A,'HEH-SM24-6P'!R3,亿数通产品表现!$D:$D,$A$2)</f>
        <v>0</v>
      </c>
      <c r="S58" s="9">
        <f>SUMIFS(亿数通产品表现!$P:$P,亿数通产品表现!$A:$A,'HEH-SM24-6P'!S3,亿数通产品表现!$D:$D,$A$2)</f>
        <v>0</v>
      </c>
      <c r="T58" s="9">
        <f>SUMIFS(亿数通产品表现!$P:$P,亿数通产品表现!$A:$A,'HEH-SM24-6P'!T3,亿数通产品表现!$D:$D,$A$2)</f>
        <v>0</v>
      </c>
      <c r="U58" s="9">
        <f>SUMIFS(亿数通产品表现!$P:$P,亿数通产品表现!$A:$A,'HEH-SM24-6P'!U3,亿数通产品表现!$D:$D,$A$2)</f>
        <v>0</v>
      </c>
      <c r="V58" s="9">
        <f>SUMIFS(亿数通产品表现!$P:$P,亿数通产品表现!$A:$A,'HEH-SM24-6P'!V3,亿数通产品表现!$D:$D,$A$2)</f>
        <v>0</v>
      </c>
      <c r="W58" s="9">
        <f>SUMIFS(亿数通产品表现!$P:$P,亿数通产品表现!$A:$A,'HEH-SM24-6P'!W3,亿数通产品表现!$D:$D,$A$2)</f>
        <v>0</v>
      </c>
      <c r="X58" s="9">
        <f>SUMIFS(亿数通产品表现!$P:$P,亿数通产品表现!$A:$A,'HEH-SM24-6P'!X3,亿数通产品表现!$D:$D,$A$2)</f>
        <v>0</v>
      </c>
      <c r="Y58" s="9">
        <f>SUMIFS(亿数通产品表现!$P:$P,亿数通产品表现!$A:$A,'HEH-SM24-6P'!Y3,亿数通产品表现!$D:$D,$A$2)</f>
        <v>0</v>
      </c>
      <c r="Z58" s="9">
        <f>SUMIFS(亿数通产品表现!$P:$P,亿数通产品表现!$A:$A,'HEH-SM24-6P'!Z3,亿数通产品表现!$D:$D,$A$2)</f>
        <v>0</v>
      </c>
      <c r="AA58" s="9">
        <f>SUMIFS(亿数通产品表现!$P:$P,亿数通产品表现!$A:$A,'HEH-SM24-6P'!AA3,亿数通产品表现!$D:$D,$A$2)</f>
        <v>0</v>
      </c>
      <c r="AB58" s="9">
        <f>SUMIFS(亿数通产品表现!$P:$P,亿数通产品表现!$A:$A,'HEH-SM24-6P'!AB3,亿数通产品表现!$D:$D,$A$2)</f>
        <v>0</v>
      </c>
      <c r="AC58" s="9">
        <f>SUMIFS(亿数通产品表现!$P:$P,亿数通产品表现!$A:$A,'HEH-SM24-6P'!AC3,亿数通产品表现!$D:$D,$A$2)</f>
        <v>0</v>
      </c>
      <c r="AD58" s="9">
        <f>SUMIFS(亿数通产品表现!$P:$P,亿数通产品表现!$A:$A,'HEH-SM24-6P'!AD3,亿数通产品表现!$D:$D,$A$2)</f>
        <v>0</v>
      </c>
      <c r="AE58" s="9">
        <f>SUMIFS(亿数通产品表现!$P:$P,亿数通产品表现!$A:$A,'HEH-SM24-6P'!AE3,亿数通产品表现!$D:$D,$A$2)</f>
        <v>0</v>
      </c>
      <c r="AF58" s="9">
        <f>SUMIFS(亿数通产品表现!$P:$P,亿数通产品表现!$A:$A,'HEH-SM24-6P'!AF3,亿数通产品表现!$D:$D,$A$2)</f>
        <v>0</v>
      </c>
      <c r="AG58" s="9">
        <f>SUMIFS(亿数通产品表现!$P:$P,亿数通产品表现!$A:$A,'HEH-SM24-6P'!AG3,亿数通产品表现!$D:$D,$A$2)</f>
        <v>0</v>
      </c>
      <c r="AH58" s="9">
        <f>SUMIFS(亿数通产品表现!$P:$P,亿数通产品表现!$A:$A,'HEH-SM24-6P'!AH3,亿数通产品表现!$D:$D,$A$2)</f>
        <v>0</v>
      </c>
      <c r="AI58" s="9">
        <f>SUMIFS(亿数通产品表现!$P:$P,亿数通产品表现!$A:$A,'HEH-SM24-6P'!AI3,亿数通产品表现!$D:$D,$A$2)</f>
        <v>0</v>
      </c>
      <c r="AJ58" s="9">
        <f>SUMIFS(亿数通产品表现!$P:$P,亿数通产品表现!$A:$A,'HEH-SM24-6P'!AJ3,亿数通产品表现!$D:$D,$A$2)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9" t="s">
        <v>63</v>
      </c>
      <c r="F59" s="9">
        <f>SUMIFS(领星产品表现!$P:$P,领星产品表现!$A:$A,'HEH-SM24-6P'!F1,领星产品表现!$B:$B,'HEH-SM24-6P'!$A$2)</f>
        <v>0</v>
      </c>
      <c r="G59" s="9">
        <f>SUMIFS(领星产品表现!$P:$P,领星产品表现!$A:$A,'HEH-SM24-6P'!G1,领星产品表现!$B:$B,'HEH-SM24-6P'!$A$2)</f>
        <v>0</v>
      </c>
      <c r="H59" s="9">
        <f>SUMIFS(领星产品表现!$P:$P,领星产品表现!$A:$A,'HEH-SM24-6P'!H1,领星产品表现!$B:$B,'HEH-SM24-6P'!$A$2)</f>
        <v>0</v>
      </c>
      <c r="I59" s="9">
        <f>SUMIFS(领星产品表现!$P:$P,领星产品表现!$A:$A,'HEH-SM24-6P'!I1,领星产品表现!$B:$B,'HEH-SM24-6P'!$A$2)</f>
        <v>0</v>
      </c>
      <c r="J59" s="9">
        <f>SUMIFS(领星产品表现!$P:$P,领星产品表现!$A:$A,'HEH-SM24-6P'!J1,领星产品表现!$B:$B,'HEH-SM24-6P'!$A$2)</f>
        <v>0</v>
      </c>
      <c r="K59" s="9">
        <f>SUMIFS(领星产品表现!$P:$P,领星产品表现!$A:$A,'HEH-SM24-6P'!K1,领星产品表现!$B:$B,'HEH-SM24-6P'!$A$2)</f>
        <v>0</v>
      </c>
      <c r="L59" s="9">
        <f>SUMIFS(领星产品表现!$P:$P,领星产品表现!$A:$A,'HEH-SM24-6P'!L1,领星产品表现!$B:$B,'HEH-SM24-6P'!$A$2)</f>
        <v>0</v>
      </c>
      <c r="M59" s="9">
        <f>SUMIFS(领星产品表现!$P:$P,领星产品表现!$A:$A,'HEH-SM24-6P'!M1,领星产品表现!$B:$B,'HEH-SM24-6P'!$A$2)</f>
        <v>0</v>
      </c>
      <c r="N59" s="9">
        <f>SUMIFS(领星产品表现!$P:$P,领星产品表现!$A:$A,'HEH-SM24-6P'!N1,领星产品表现!$B:$B,'HEH-SM24-6P'!$A$2)</f>
        <v>0</v>
      </c>
      <c r="O59" s="9">
        <f>SUMIFS(领星产品表现!$P:$P,领星产品表现!$A:$A,'HEH-SM24-6P'!O1,领星产品表现!$B:$B,'HEH-SM24-6P'!$A$2)</f>
        <v>0</v>
      </c>
      <c r="P59" s="9">
        <f>SUMIFS(领星产品表现!$P:$P,领星产品表现!$A:$A,'HEH-SM24-6P'!P1,领星产品表现!$B:$B,'HEH-SM24-6P'!$A$2)</f>
        <v>0</v>
      </c>
      <c r="Q59" s="9">
        <f>SUMIFS(领星产品表现!$P:$P,领星产品表现!$A:$A,'HEH-SM24-6P'!Q1,领星产品表现!$B:$B,'HEH-SM24-6P'!$A$2)</f>
        <v>0</v>
      </c>
      <c r="R59" s="9">
        <f>SUMIFS(领星产品表现!$P:$P,领星产品表现!$A:$A,'HEH-SM24-6P'!R1,领星产品表现!$B:$B,'HEH-SM24-6P'!$A$2)</f>
        <v>0</v>
      </c>
      <c r="S59" s="9">
        <f>SUMIFS(领星产品表现!$P:$P,领星产品表现!$A:$A,'HEH-SM24-6P'!S1,领星产品表现!$B:$B,'HEH-SM24-6P'!$A$2)</f>
        <v>0</v>
      </c>
      <c r="T59" s="9">
        <f>SUMIFS(领星产品表现!$P:$P,领星产品表现!$A:$A,'HEH-SM24-6P'!T1,领星产品表现!$B:$B,'HEH-SM24-6P'!$A$2)</f>
        <v>0</v>
      </c>
      <c r="U59" s="9">
        <f>SUMIFS(领星产品表现!$P:$P,领星产品表现!$A:$A,'HEH-SM24-6P'!U1,领星产品表现!$B:$B,'HEH-SM24-6P'!$A$2)</f>
        <v>0</v>
      </c>
      <c r="V59" s="9">
        <f>SUMIFS(领星产品表现!$P:$P,领星产品表现!$A:$A,'HEH-SM24-6P'!V1,领星产品表现!$B:$B,'HEH-SM24-6P'!$A$2)</f>
        <v>0</v>
      </c>
      <c r="W59" s="9">
        <f>SUMIFS(领星产品表现!$P:$P,领星产品表现!$A:$A,'HEH-SM24-6P'!W1,领星产品表现!$B:$B,'HEH-SM24-6P'!$A$2)</f>
        <v>0</v>
      </c>
      <c r="X59" s="9">
        <f>SUMIFS(领星产品表现!$P:$P,领星产品表现!$A:$A,'HEH-SM24-6P'!X1,领星产品表现!$B:$B,'HEH-SM24-6P'!$A$2)</f>
        <v>0</v>
      </c>
      <c r="Y59" s="9">
        <f>SUMIFS(领星产品表现!$P:$P,领星产品表现!$A:$A,'HEH-SM24-6P'!Y1,领星产品表现!$B:$B,'HEH-SM24-6P'!$A$2)</f>
        <v>0</v>
      </c>
      <c r="Z59" s="9">
        <f>SUMIFS(领星产品表现!$P:$P,领星产品表现!$A:$A,'HEH-SM24-6P'!Z1,领星产品表现!$B:$B,'HEH-SM24-6P'!$A$2)</f>
        <v>0</v>
      </c>
      <c r="AA59" s="9">
        <f>SUMIFS(领星产品表现!$P:$P,领星产品表现!$A:$A,'HEH-SM24-6P'!AA1,领星产品表现!$B:$B,'HEH-SM24-6P'!$A$2)</f>
        <v>0</v>
      </c>
      <c r="AB59" s="9">
        <f>SUMIFS(领星产品表现!$P:$P,领星产品表现!$A:$A,'HEH-SM24-6P'!AB1,领星产品表现!$B:$B,'HEH-SM24-6P'!$A$2)</f>
        <v>0</v>
      </c>
      <c r="AC59" s="9">
        <f>SUMIFS(领星产品表现!$P:$P,领星产品表现!$A:$A,'HEH-SM24-6P'!AC1,领星产品表现!$B:$B,'HEH-SM24-6P'!$A$2)</f>
        <v>0</v>
      </c>
      <c r="AD59" s="9">
        <f>SUMIFS(领星产品表现!$P:$P,领星产品表现!$A:$A,'HEH-SM24-6P'!AD1,领星产品表现!$B:$B,'HEH-SM24-6P'!$A$2)</f>
        <v>0</v>
      </c>
      <c r="AE59" s="9">
        <f>SUMIFS(领星产品表现!$P:$P,领星产品表现!$A:$A,'HEH-SM24-6P'!AE1,领星产品表现!$B:$B,'HEH-SM24-6P'!$A$2)</f>
        <v>0</v>
      </c>
      <c r="AF59" s="9">
        <f>SUMIFS(领星产品表现!$P:$P,领星产品表现!$A:$A,'HEH-SM24-6P'!AF1,领星产品表现!$B:$B,'HEH-SM24-6P'!$A$2)</f>
        <v>0</v>
      </c>
      <c r="AG59" s="9">
        <f>SUMIFS(领星产品表现!$P:$P,领星产品表现!$A:$A,'HEH-SM24-6P'!AG1,领星产品表现!$B:$B,'HEH-SM24-6P'!$A$2)</f>
        <v>0</v>
      </c>
      <c r="AH59" s="9">
        <f>SUMIFS(领星产品表现!$P:$P,领星产品表现!$A:$A,'HEH-SM24-6P'!AH1,领星产品表现!$B:$B,'HEH-SM24-6P'!$A$2)</f>
        <v>0</v>
      </c>
      <c r="AI59" s="9">
        <f>SUMIFS(领星产品表现!$P:$P,领星产品表现!$A:$A,'HEH-SM24-6P'!AI1,领星产品表现!$B:$B,'HEH-SM24-6P'!$A$2)</f>
        <v>0</v>
      </c>
      <c r="AJ59" s="9">
        <f>SUMIFS(领星产品表现!$P:$P,领星产品表现!$A:$A,'HEH-SM24-6P'!AJ1,领星产品表现!$B:$B,'HEH-SM24-6P'!$A$2)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1" priority="1" operator="lessThanOrEqual">
      <formula>4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 zoomScale="100" zoomScaleNormal="100">
      <pane xSplit="2" topLeftCell="C1" activePane="topRight" state="frozen"/>
      <selection pane="topRight" activeCell="D2" sqref="D2"/>
    </sheetView>
  </sheetViews>
  <sheetFormatPr defaultRowHeight="16" outlineLevelRow="0" outlineLevelCol="0" x14ac:dyDescent="0" defaultColWidth="8.83203125" customHeight="1"/>
  <cols>
    <col min="1" max="1" width="12.83203125" customWidth="1"/>
    <col min="2" max="4" width="13.83203125" style="1" customWidth="1"/>
    <col min="5" max="5" width="16.6640625" style="2" customWidth="1"/>
    <col min="6" max="6" width="10.5" style="2" customWidth="1"/>
    <col min="7" max="36" width="10.83203125" style="2" customWidth="1"/>
  </cols>
  <sheetData>
    <row r="1" ht="19" customHeight="1" spans="1:36" x14ac:dyDescent="0.25">
      <c r="A1" s="3" t="s">
        <v>0</v>
      </c>
      <c r="B1" s="4" t="s">
        <v>1</v>
      </c>
      <c r="C1" s="4"/>
      <c r="D1" s="4"/>
      <c r="E1" s="5" t="s">
        <v>2</v>
      </c>
      <c r="F1" s="6">
        <v>44805</v>
      </c>
      <c r="G1" s="6">
        <v>44806</v>
      </c>
      <c r="H1" s="6">
        <v>44807</v>
      </c>
      <c r="I1" s="6">
        <v>44808</v>
      </c>
      <c r="J1" s="6">
        <v>44809</v>
      </c>
      <c r="K1" s="6">
        <v>44810</v>
      </c>
      <c r="L1" s="6">
        <v>44811</v>
      </c>
      <c r="M1" s="6">
        <v>44812</v>
      </c>
      <c r="N1" s="6">
        <v>44813</v>
      </c>
      <c r="O1" s="6">
        <v>44814</v>
      </c>
      <c r="P1" s="6">
        <v>44815</v>
      </c>
      <c r="Q1" s="6">
        <v>44816</v>
      </c>
      <c r="R1" s="6">
        <v>44817</v>
      </c>
      <c r="S1" s="6">
        <v>44818</v>
      </c>
      <c r="T1" s="6">
        <v>44819</v>
      </c>
      <c r="U1" s="6">
        <v>44820</v>
      </c>
      <c r="V1" s="6">
        <v>44821</v>
      </c>
      <c r="W1" s="6">
        <v>44822</v>
      </c>
      <c r="X1" s="6">
        <v>44823</v>
      </c>
      <c r="Y1" s="6">
        <v>44824</v>
      </c>
      <c r="Z1" s="6">
        <v>44825</v>
      </c>
      <c r="AA1" s="6">
        <v>44826</v>
      </c>
      <c r="AB1" s="6">
        <v>44827</v>
      </c>
      <c r="AC1" s="6">
        <v>44828</v>
      </c>
      <c r="AD1" s="6">
        <v>44829</v>
      </c>
      <c r="AE1" s="6">
        <v>44830</v>
      </c>
      <c r="AF1" s="6">
        <v>44831</v>
      </c>
      <c r="AG1" s="6">
        <v>44832</v>
      </c>
      <c r="AH1" s="6">
        <v>44833</v>
      </c>
      <c r="AI1" s="6">
        <v>44834</v>
      </c>
      <c r="AJ1" s="6"/>
    </row>
    <row r="2" ht="19" customHeight="1" spans="1:36" x14ac:dyDescent="0.25">
      <c r="A2" s="7" t="s">
        <v>3</v>
      </c>
      <c r="B2" s="4" t="s">
        <v>4</v>
      </c>
      <c r="C2" s="4" t="s">
        <v>5</v>
      </c>
      <c r="D2" s="4" t="s">
        <v>6</v>
      </c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11</v>
      </c>
      <c r="AF2" s="9" t="s">
        <v>12</v>
      </c>
      <c r="AG2" s="9" t="s">
        <v>13</v>
      </c>
      <c r="AH2" s="9" t="s">
        <v>7</v>
      </c>
      <c r="AI2" s="9" t="s">
        <v>8</v>
      </c>
      <c r="AJ2" s="9" t="s">
        <v>9</v>
      </c>
    </row>
    <row r="3" ht="19" customHeight="1" spans="1:36" x14ac:dyDescent="0.25">
      <c r="A3" s="10" t="s">
        <v>14</v>
      </c>
      <c r="B3" s="4" t="s">
        <v>15</v>
      </c>
      <c r="C3" s="4">
        <f>SUM(I3:O3)</f>
        <v>3</v>
      </c>
      <c r="D3" s="4">
        <f>SUM(Q3:W3)</f>
        <v>8</v>
      </c>
      <c r="E3" s="9">
        <f>SUM(F3:AJ3)</f>
        <v>11</v>
      </c>
      <c r="F3" s="9">
        <f>SUMIFS(亿数通产品表现!$J:$J,亿数通产品表现!$A:$A,'VU-60120-4P3CCT'!F1,亿数通产品表现!$D:$D,'VU-60120-4P3CCT'!$A$2)</f>
        <v>0</v>
      </c>
      <c r="G3" s="9">
        <f>SUMIFS(亿数通产品表现!$J:$J,亿数通产品表现!$A:$A,'VU-60120-4P3CCT'!G1,亿数通产品表现!$D:$D,'VU-60120-4P3CCT'!$A$2)</f>
        <v>0</v>
      </c>
      <c r="H3" s="9">
        <f>SUMIFS(亿数通产品表现!$J:$J,亿数通产品表现!$A:$A,'VU-60120-4P3CCT'!H1,亿数通产品表现!$D:$D,'VU-60120-4P3CCT'!$A$2)</f>
        <v>0</v>
      </c>
      <c r="I3" s="9">
        <f>SUMIFS(亿数通产品表现!$J:$J,亿数通产品表现!$A:$A,'VU-60120-4P3CCT'!I1,亿数通产品表现!$D:$D,'VU-60120-4P3CCT'!$A$2)</f>
        <v>0</v>
      </c>
      <c r="J3" s="9">
        <f>SUMIFS(亿数通产品表现!$J:$J,亿数通产品表现!$A:$A,'VU-60120-4P3CCT'!J1,亿数通产品表现!$D:$D,'VU-60120-4P3CCT'!$A$2)</f>
        <v>0</v>
      </c>
      <c r="K3" s="9">
        <f>SUMIFS(亿数通产品表现!$J:$J,亿数通产品表现!$A:$A,'VU-60120-4P3CCT'!K1,亿数通产品表现!$D:$D,'VU-60120-4P3CCT'!$A$2)</f>
        <v>0</v>
      </c>
      <c r="L3" s="9">
        <f>SUMIFS(亿数通产品表现!$J:$J,亿数通产品表现!$A:$A,'VU-60120-4P3CCT'!L1,亿数通产品表现!$D:$D,'VU-60120-4P3CCT'!$A$2)</f>
        <v>0</v>
      </c>
      <c r="M3" s="9">
        <f>SUMIFS(亿数通产品表现!$J:$J,亿数通产品表现!$A:$A,'VU-60120-4P3CCT'!M1,亿数通产品表现!$D:$D,'VU-60120-4P3CCT'!$A$2)</f>
        <v>0</v>
      </c>
      <c r="N3" s="9">
        <f>SUMIFS(亿数通产品表现!$J:$J,亿数通产品表现!$A:$A,'VU-60120-4P3CCT'!N1,亿数通产品表现!$D:$D,'VU-60120-4P3CCT'!$A$2)</f>
        <v>3</v>
      </c>
      <c r="O3" s="9">
        <f>SUMIFS(亿数通产品表现!$J:$J,亿数通产品表现!$A:$A,'VU-60120-4P3CCT'!O1,亿数通产品表现!$D:$D,'VU-60120-4P3CCT'!$A$2)</f>
        <v>0</v>
      </c>
      <c r="P3" s="9">
        <f>SUMIFS(亿数通产品表现!$J:$J,亿数通产品表现!$A:$A,'VU-60120-4P3CCT'!P1,亿数通产品表现!$D:$D,'VU-60120-4P3CCT'!$A$2)</f>
        <v>0</v>
      </c>
      <c r="Q3" s="9">
        <f>SUMIFS(亿数通产品表现!$J:$J,亿数通产品表现!$A:$A,'VU-60120-4P3CCT'!Q1,亿数通产品表现!$D:$D,'VU-60120-4P3CCT'!$A$2)</f>
        <v>2</v>
      </c>
      <c r="R3" s="9">
        <f>SUMIFS(亿数通产品表现!$J:$J,亿数通产品表现!$A:$A,'VU-60120-4P3CCT'!R1,亿数通产品表现!$D:$D,'VU-60120-4P3CCT'!$A$2)</f>
        <v>3</v>
      </c>
      <c r="S3" s="9">
        <f>SUMIFS(亿数通产品表现!$J:$J,亿数通产品表现!$A:$A,'VU-60120-4P3CCT'!S1,亿数通产品表现!$D:$D,'VU-60120-4P3CCT'!$A$2)</f>
        <v>3</v>
      </c>
      <c r="T3" s="9">
        <f>SUMIFS(亿数通产品表现!$J:$J,亿数通产品表现!$A:$A,'VU-60120-4P3CCT'!T1,亿数通产品表现!$D:$D,'VU-60120-4P3CCT'!$A$2)</f>
        <v>0</v>
      </c>
      <c r="U3" s="9">
        <f>SUMIFS(亿数通产品表现!$J:$J,亿数通产品表现!$A:$A,'VU-60120-4P3CCT'!U1,亿数通产品表现!$D:$D,'VU-60120-4P3CCT'!$A$2)</f>
        <v>0</v>
      </c>
      <c r="V3" s="9">
        <f>SUMIFS(亿数通产品表现!$J:$J,亿数通产品表现!$A:$A,'VU-60120-4P3CCT'!V1,亿数通产品表现!$D:$D,'VU-60120-4P3CCT'!$A$2)</f>
        <v>0</v>
      </c>
      <c r="W3" s="9">
        <f>SUMIFS(亿数通产品表现!$J:$J,亿数通产品表现!$A:$A,'VU-60120-4P3CCT'!W1,亿数通产品表现!$D:$D,'VU-60120-4P3CCT'!$A$2)</f>
        <v>0</v>
      </c>
      <c r="X3" s="9">
        <f>SUMIFS(亿数通产品表现!$J:$J,亿数通产品表现!$A:$A,'VU-60120-4P3CCT'!X1,亿数通产品表现!$D:$D,'VU-60120-4P3CCT'!$A$2)</f>
        <v>0</v>
      </c>
      <c r="Y3" s="9">
        <f>SUMIFS(亿数通产品表现!$J:$J,亿数通产品表现!$A:$A,'VU-60120-4P3CCT'!Y1,亿数通产品表现!$D:$D,'VU-60120-4P3CCT'!$A$2)</f>
        <v>0</v>
      </c>
      <c r="Z3" s="9">
        <f>SUMIFS(亿数通产品表现!$J:$J,亿数通产品表现!$A:$A,'VU-60120-4P3CCT'!Z1,亿数通产品表现!$D:$D,'VU-60120-4P3CCT'!$A$2)</f>
        <v>0</v>
      </c>
      <c r="AA3" s="9">
        <f>SUMIFS(亿数通产品表现!$J:$J,亿数通产品表现!$A:$A,'VU-60120-4P3CCT'!AA1,亿数通产品表现!$D:$D,'VU-60120-4P3CCT'!$A$2)</f>
        <v>0</v>
      </c>
      <c r="AB3" s="9">
        <f>SUMIFS(亿数通产品表现!$J:$J,亿数通产品表现!$A:$A,'VU-60120-4P3CCT'!AB1,亿数通产品表现!$D:$D,'VU-60120-4P3CCT'!$A$2)</f>
        <v>0</v>
      </c>
      <c r="AC3" s="9">
        <f>SUMIFS(亿数通产品表现!$J:$J,亿数通产品表现!$A:$A,'VU-60120-4P3CCT'!AC1,亿数通产品表现!$D:$D,'VU-60120-4P3CCT'!$A$2)</f>
        <v>0</v>
      </c>
      <c r="AD3" s="9">
        <f>SUMIFS(亿数通产品表现!$J:$J,亿数通产品表现!$A:$A,'VU-60120-4P3CCT'!AD1,亿数通产品表现!$D:$D,'VU-60120-4P3CCT'!$A$2)</f>
        <v>0</v>
      </c>
      <c r="AE3" s="9">
        <f>SUMIFS(亿数通产品表现!$J:$J,亿数通产品表现!$A:$A,'VU-60120-4P3CCT'!AE1,亿数通产品表现!$D:$D,'VU-60120-4P3CCT'!$A$2)</f>
        <v>0</v>
      </c>
      <c r="AF3" s="9">
        <f>SUMIFS(亿数通产品表现!$J:$J,亿数通产品表现!$A:$A,'VU-60120-4P3CCT'!AF1,亿数通产品表现!$D:$D,'VU-60120-4P3CCT'!$A$2)</f>
        <v>0</v>
      </c>
      <c r="AG3" s="9">
        <f>SUMIFS(亿数通产品表现!$J:$J,亿数通产品表现!$A:$A,'VU-60120-4P3CCT'!AG1,亿数通产品表现!$D:$D,'VU-60120-4P3CCT'!$A$2)</f>
        <v>0</v>
      </c>
      <c r="AH3" s="9">
        <f>SUMIFS(亿数通产品表现!$J:$J,亿数通产品表现!$A:$A,'VU-60120-4P3CCT'!AH1,亿数通产品表现!$D:$D,'VU-60120-4P3CCT'!$A$2)</f>
        <v>0</v>
      </c>
      <c r="AI3" s="9">
        <f>SUMIFS(亿数通产品表现!$J:$J,亿数通产品表现!$A:$A,'VU-60120-4P3CCT'!AI1,亿数通产品表现!$D:$D,'VU-60120-4P3CCT'!$A$2)</f>
        <v>0</v>
      </c>
      <c r="AJ3" s="9">
        <f>SUMIFS(亿数通产品表现!$J:$J,亿数通产品表现!$A:$A,'VU-60120-4P3CCT'!AJ1,亿数通产品表现!$D:$D,'VU-60120-4P3CCT'!$A$2)</f>
        <v>0</v>
      </c>
    </row>
    <row r="4" ht="19" customHeight="1" spans="1:36" x14ac:dyDescent="0.25">
      <c r="A4" s="11"/>
      <c r="B4" s="12" t="s">
        <v>16</v>
      </c>
      <c r="C4" s="4">
        <f t="shared" ref="C4:C13" si="0">SUM(I4:O4)</f>
        <v>929.97</v>
      </c>
      <c r="D4" s="4">
        <f>SUM(Q4:W4)</f>
        <v>2456.38</v>
      </c>
      <c r="E4" s="9">
        <f t="shared" ref="E4:E5" si="1">SUM(F4:AJ4)</f>
        <v>3386.3500000000004</v>
      </c>
      <c r="F4" s="9">
        <f>SUMIFS(亿数通产品表现!$N:$N,亿数通产品表现!$A:$A,'VU-60120-4P3CCT'!F1,亿数通产品表现!$D:$D,'VU-60120-4P3CCT'!$A$2)</f>
        <v>0</v>
      </c>
      <c r="G4" s="9">
        <f>SUMIFS(亿数通产品表现!$N:$N,亿数通产品表现!$A:$A,'VU-60120-4P3CCT'!G1,亿数通产品表现!$D:$D,'VU-60120-4P3CCT'!$A$2)</f>
        <v>0</v>
      </c>
      <c r="H4" s="9">
        <f>SUMIFS(亿数通产品表现!$N:$N,亿数通产品表现!$A:$A,'VU-60120-4P3CCT'!H1,亿数通产品表现!$D:$D,'VU-60120-4P3CCT'!$A$2)</f>
        <v>0</v>
      </c>
      <c r="I4" s="9">
        <f>SUMIFS(亿数通产品表现!$N:$N,亿数通产品表现!$A:$A,'VU-60120-4P3CCT'!I1,亿数通产品表现!$D:$D,'VU-60120-4P3CCT'!$A$2)</f>
        <v>0</v>
      </c>
      <c r="J4" s="9">
        <f>SUMIFS(亿数通产品表现!$N:$N,亿数通产品表现!$A:$A,'VU-60120-4P3CCT'!J1,亿数通产品表现!$D:$D,'VU-60120-4P3CCT'!$A$2)</f>
        <v>0</v>
      </c>
      <c r="K4" s="9">
        <f>SUMIFS(亿数通产品表现!$N:$N,亿数通产品表现!$A:$A,'VU-60120-4P3CCT'!K1,亿数通产品表现!$D:$D,'VU-60120-4P3CCT'!$A$2)</f>
        <v>0</v>
      </c>
      <c r="L4" s="9">
        <f>SUMIFS(亿数通产品表现!$N:$N,亿数通产品表现!$A:$A,'VU-60120-4P3CCT'!L1,亿数通产品表现!$D:$D,'VU-60120-4P3CCT'!$A$2)</f>
        <v>0</v>
      </c>
      <c r="M4" s="9">
        <f>SUMIFS(亿数通产品表现!$N:$N,亿数通产品表现!$A:$A,'VU-60120-4P3CCT'!M1,亿数通产品表现!$D:$D,'VU-60120-4P3CCT'!$A$2)</f>
        <v>0</v>
      </c>
      <c r="N4" s="9">
        <f>SUMIFS(亿数通产品表现!$N:$N,亿数通产品表现!$A:$A,'VU-60120-4P3CCT'!N1,亿数通产品表现!$D:$D,'VU-60120-4P3CCT'!$A$2)</f>
        <v>929.97</v>
      </c>
      <c r="O4" s="9">
        <f>SUMIFS(亿数通产品表现!$N:$N,亿数通产品表现!$A:$A,'VU-60120-4P3CCT'!O1,亿数通产品表现!$D:$D,'VU-60120-4P3CCT'!$A$2)</f>
        <v>0</v>
      </c>
      <c r="P4" s="9">
        <f>SUMIFS(亿数通产品表现!$N:$N,亿数通产品表现!$A:$A,'VU-60120-4P3CCT'!P1,亿数通产品表现!$D:$D,'VU-60120-4P3CCT'!$A$2)</f>
        <v>0</v>
      </c>
      <c r="Q4" s="9">
        <f>SUMIFS(亿数通产品表现!$N:$N,亿数通产品表现!$A:$A,'VU-60120-4P3CCT'!Q1,亿数通产品表现!$D:$D,'VU-60120-4P3CCT'!$A$2)</f>
        <v>619.98</v>
      </c>
      <c r="R4" s="9">
        <f>SUMIFS(亿数通产品表现!$N:$N,亿数通产品表现!$A:$A,'VU-60120-4P3CCT'!R1,亿数通产品表现!$D:$D,'VU-60120-4P3CCT'!$A$2)</f>
        <v>908.43</v>
      </c>
      <c r="S4" s="9">
        <f>SUMIFS(亿数通产品表现!$N:$N,亿数通产品表现!$A:$A,'VU-60120-4P3CCT'!S1,亿数通产品表现!$D:$D,'VU-60120-4P3CCT'!$A$2)</f>
        <v>927.97</v>
      </c>
      <c r="T4" s="9">
        <f>SUMIFS(亿数通产品表现!$N:$N,亿数通产品表现!$A:$A,'VU-60120-4P3CCT'!T1,亿数通产品表现!$D:$D,'VU-60120-4P3CCT'!$A$2)</f>
        <v>0</v>
      </c>
      <c r="U4" s="9">
        <f>SUMIFS(亿数通产品表现!$N:$N,亿数通产品表现!$A:$A,'VU-60120-4P3CCT'!U1,亿数通产品表现!$D:$D,'VU-60120-4P3CCT'!$A$2)</f>
        <v>0</v>
      </c>
      <c r="V4" s="9">
        <f>SUMIFS(亿数通产品表现!$N:$N,亿数通产品表现!$A:$A,'VU-60120-4P3CCT'!V1,亿数通产品表现!$D:$D,'VU-60120-4P3CCT'!$A$2)</f>
        <v>0</v>
      </c>
      <c r="W4" s="9">
        <f>SUMIFS(亿数通产品表现!$N:$N,亿数通产品表现!$A:$A,'VU-60120-4P3CCT'!W1,亿数通产品表现!$D:$D,'VU-60120-4P3CCT'!$A$2)</f>
        <v>0</v>
      </c>
      <c r="X4" s="9">
        <f>SUMIFS(亿数通产品表现!$N:$N,亿数通产品表现!$A:$A,'VU-60120-4P3CCT'!X1,亿数通产品表现!$D:$D,'VU-60120-4P3CCT'!$A$2)</f>
        <v>0</v>
      </c>
      <c r="Y4" s="9">
        <f>SUMIFS(亿数通产品表现!$N:$N,亿数通产品表现!$A:$A,'VU-60120-4P3CCT'!Y1,亿数通产品表现!$D:$D,'VU-60120-4P3CCT'!$A$2)</f>
        <v>0</v>
      </c>
      <c r="Z4" s="9">
        <f>SUMIFS(亿数通产品表现!$N:$N,亿数通产品表现!$A:$A,'VU-60120-4P3CCT'!Z1,亿数通产品表现!$D:$D,'VU-60120-4P3CCT'!$A$2)</f>
        <v>0</v>
      </c>
      <c r="AA4" s="9">
        <f>SUMIFS(亿数通产品表现!$N:$N,亿数通产品表现!$A:$A,'VU-60120-4P3CCT'!AA1,亿数通产品表现!$D:$D,'VU-60120-4P3CCT'!$A$2)</f>
        <v>0</v>
      </c>
      <c r="AB4" s="9">
        <f>SUMIFS(亿数通产品表现!$N:$N,亿数通产品表现!$A:$A,'VU-60120-4P3CCT'!AB1,亿数通产品表现!$D:$D,'VU-60120-4P3CCT'!$A$2)</f>
        <v>0</v>
      </c>
      <c r="AC4" s="9">
        <f>SUMIFS(亿数通产品表现!$N:$N,亿数通产品表现!$A:$A,'VU-60120-4P3CCT'!AC1,亿数通产品表现!$D:$D,'VU-60120-4P3CCT'!$A$2)</f>
        <v>0</v>
      </c>
      <c r="AD4" s="9">
        <f>SUMIFS(亿数通产品表现!$N:$N,亿数通产品表现!$A:$A,'VU-60120-4P3CCT'!AD1,亿数通产品表现!$D:$D,'VU-60120-4P3CCT'!$A$2)</f>
        <v>0</v>
      </c>
      <c r="AE4" s="9">
        <f>SUMIFS(亿数通产品表现!$N:$N,亿数通产品表现!$A:$A,'VU-60120-4P3CCT'!AE1,亿数通产品表现!$D:$D,'VU-60120-4P3CCT'!$A$2)</f>
        <v>0</v>
      </c>
      <c r="AF4" s="9">
        <f>SUMIFS(亿数通产品表现!$N:$N,亿数通产品表现!$A:$A,'VU-60120-4P3CCT'!AF1,亿数通产品表现!$D:$D,'VU-60120-4P3CCT'!$A$2)</f>
        <v>0</v>
      </c>
      <c r="AG4" s="9">
        <f>SUMIFS(亿数通产品表现!$N:$N,亿数通产品表现!$A:$A,'VU-60120-4P3CCT'!AG1,亿数通产品表现!$D:$D,'VU-60120-4P3CCT'!$A$2)</f>
        <v>0</v>
      </c>
      <c r="AH4" s="9">
        <f>SUMIFS(亿数通产品表现!$N:$N,亿数通产品表现!$A:$A,'VU-60120-4P3CCT'!AH1,亿数通产品表现!$D:$D,'VU-60120-4P3CCT'!$A$2)</f>
        <v>0</v>
      </c>
      <c r="AI4" s="9">
        <f>SUMIFS(亿数通产品表现!$N:$N,亿数通产品表现!$A:$A,'VU-60120-4P3CCT'!AI1,亿数通产品表现!$D:$D,'VU-60120-4P3CCT'!$A$2)</f>
        <v>0</v>
      </c>
      <c r="AJ4" s="9">
        <f>SUMIFS(亿数通产品表现!$N:$N,亿数通产品表现!$A:$A,'VU-60120-4P3CCT'!AJ1,亿数通产品表现!$D:$D,'VU-60120-4P3CCT'!$A$2)</f>
        <v>0</v>
      </c>
    </row>
    <row r="5" ht="19" customHeight="1" spans="1:36" x14ac:dyDescent="0.25">
      <c r="A5" s="11"/>
      <c r="B5" s="4" t="s">
        <v>17</v>
      </c>
      <c r="C5" s="4">
        <f t="shared" si="0"/>
        <v>929.97</v>
      </c>
      <c r="D5" s="4">
        <f>SUM(Q5:W5)</f>
        <v>2456.38</v>
      </c>
      <c r="E5" s="9">
        <f t="shared" si="1"/>
        <v>3386.3500000000004</v>
      </c>
      <c r="F5" s="9">
        <f>SUMIFS(亿数通产品表现!$O:$O,亿数通产品表现!$A:$A,'VU-60120-4P3CCT'!F1,亿数通产品表现!$D:$D,'VU-60120-4P3CCT'!$A$2)</f>
        <v>0</v>
      </c>
      <c r="G5" s="9">
        <f>SUMIFS(亿数通产品表现!$O:$O,亿数通产品表现!$A:$A,'VU-60120-4P3CCT'!G1,亿数通产品表现!$D:$D,'VU-60120-4P3CCT'!$A$2)</f>
        <v>0</v>
      </c>
      <c r="H5" s="9">
        <f>SUMIFS(亿数通产品表现!$O:$O,亿数通产品表现!$A:$A,'VU-60120-4P3CCT'!H1,亿数通产品表现!$D:$D,'VU-60120-4P3CCT'!$A$2)</f>
        <v>0</v>
      </c>
      <c r="I5" s="9">
        <f>SUMIFS(亿数通产品表现!$O:$O,亿数通产品表现!$A:$A,'VU-60120-4P3CCT'!I1,亿数通产品表现!$D:$D,'VU-60120-4P3CCT'!$A$2)</f>
        <v>0</v>
      </c>
      <c r="J5" s="9">
        <f>SUMIFS(亿数通产品表现!$O:$O,亿数通产品表现!$A:$A,'VU-60120-4P3CCT'!J1,亿数通产品表现!$D:$D,'VU-60120-4P3CCT'!$A$2)</f>
        <v>0</v>
      </c>
      <c r="K5" s="9">
        <f>SUMIFS(亿数通产品表现!$O:$O,亿数通产品表现!$A:$A,'VU-60120-4P3CCT'!K1,亿数通产品表现!$D:$D,'VU-60120-4P3CCT'!$A$2)</f>
        <v>0</v>
      </c>
      <c r="L5" s="9">
        <f>SUMIFS(亿数通产品表现!$O:$O,亿数通产品表现!$A:$A,'VU-60120-4P3CCT'!L1,亿数通产品表现!$D:$D,'VU-60120-4P3CCT'!$A$2)</f>
        <v>0</v>
      </c>
      <c r="M5" s="9">
        <f>SUMIFS(亿数通产品表现!$O:$O,亿数通产品表现!$A:$A,'VU-60120-4P3CCT'!M1,亿数通产品表现!$D:$D,'VU-60120-4P3CCT'!$A$2)</f>
        <v>0</v>
      </c>
      <c r="N5" s="9">
        <f>SUMIFS(亿数通产品表现!$O:$O,亿数通产品表现!$A:$A,'VU-60120-4P3CCT'!N1,亿数通产品表现!$D:$D,'VU-60120-4P3CCT'!$A$2)</f>
        <v>929.97</v>
      </c>
      <c r="O5" s="9">
        <f>SUMIFS(亿数通产品表现!$O:$O,亿数通产品表现!$A:$A,'VU-60120-4P3CCT'!O1,亿数通产品表现!$D:$D,'VU-60120-4P3CCT'!$A$2)</f>
        <v>0</v>
      </c>
      <c r="P5" s="9">
        <f>SUMIFS(亿数通产品表现!$O:$O,亿数通产品表现!$A:$A,'VU-60120-4P3CCT'!P1,亿数通产品表现!$D:$D,'VU-60120-4P3CCT'!$A$2)</f>
        <v>0</v>
      </c>
      <c r="Q5" s="9">
        <f>SUMIFS(亿数通产品表现!$O:$O,亿数通产品表现!$A:$A,'VU-60120-4P3CCT'!Q1,亿数通产品表现!$D:$D,'VU-60120-4P3CCT'!$A$2)</f>
        <v>619.98</v>
      </c>
      <c r="R5" s="9">
        <f>SUMIFS(亿数通产品表现!$O:$O,亿数通产品表现!$A:$A,'VU-60120-4P3CCT'!R1,亿数通产品表现!$D:$D,'VU-60120-4P3CCT'!$A$2)</f>
        <v>908.43</v>
      </c>
      <c r="S5" s="9">
        <f>SUMIFS(亿数通产品表现!$O:$O,亿数通产品表现!$A:$A,'VU-60120-4P3CCT'!S1,亿数通产品表现!$D:$D,'VU-60120-4P3CCT'!$A$2)</f>
        <v>927.97</v>
      </c>
      <c r="T5" s="9">
        <f>SUMIFS(亿数通产品表现!$O:$O,亿数通产品表现!$A:$A,'VU-60120-4P3CCT'!T1,亿数通产品表现!$D:$D,'VU-60120-4P3CCT'!$A$2)</f>
        <v>0</v>
      </c>
      <c r="U5" s="9">
        <f>SUMIFS(亿数通产品表现!$O:$O,亿数通产品表现!$A:$A,'VU-60120-4P3CCT'!U1,亿数通产品表现!$D:$D,'VU-60120-4P3CCT'!$A$2)</f>
        <v>0</v>
      </c>
      <c r="V5" s="9">
        <f>SUMIFS(亿数通产品表现!$O:$O,亿数通产品表现!$A:$A,'VU-60120-4P3CCT'!V1,亿数通产品表现!$D:$D,'VU-60120-4P3CCT'!$A$2)</f>
        <v>0</v>
      </c>
      <c r="W5" s="9">
        <f>SUMIFS(亿数通产品表现!$O:$O,亿数通产品表现!$A:$A,'VU-60120-4P3CCT'!W1,亿数通产品表现!$D:$D,'VU-60120-4P3CCT'!$A$2)</f>
        <v>0</v>
      </c>
      <c r="X5" s="9">
        <f>SUMIFS(亿数通产品表现!$O:$O,亿数通产品表现!$A:$A,'VU-60120-4P3CCT'!X1,亿数通产品表现!$D:$D,'VU-60120-4P3CCT'!$A$2)</f>
        <v>0</v>
      </c>
      <c r="Y5" s="9">
        <f>SUMIFS(亿数通产品表现!$O:$O,亿数通产品表现!$A:$A,'VU-60120-4P3CCT'!Y1,亿数通产品表现!$D:$D,'VU-60120-4P3CCT'!$A$2)</f>
        <v>0</v>
      </c>
      <c r="Z5" s="9">
        <f>SUMIFS(亿数通产品表现!$O:$O,亿数通产品表现!$A:$A,'VU-60120-4P3CCT'!Z1,亿数通产品表现!$D:$D,'VU-60120-4P3CCT'!$A$2)</f>
        <v>0</v>
      </c>
      <c r="AA5" s="9">
        <f>SUMIFS(亿数通产品表现!$O:$O,亿数通产品表现!$A:$A,'VU-60120-4P3CCT'!AA1,亿数通产品表现!$D:$D,'VU-60120-4P3CCT'!$A$2)</f>
        <v>0</v>
      </c>
      <c r="AB5" s="9">
        <f>SUMIFS(亿数通产品表现!$O:$O,亿数通产品表现!$A:$A,'VU-60120-4P3CCT'!AB1,亿数通产品表现!$D:$D,'VU-60120-4P3CCT'!$A$2)</f>
        <v>0</v>
      </c>
      <c r="AC5" s="9">
        <f>SUMIFS(亿数通产品表现!$O:$O,亿数通产品表现!$A:$A,'VU-60120-4P3CCT'!AC1,亿数通产品表现!$D:$D,'VU-60120-4P3CCT'!$A$2)</f>
        <v>0</v>
      </c>
      <c r="AD5" s="9">
        <f>SUMIFS(亿数通产品表现!$O:$O,亿数通产品表现!$A:$A,'VU-60120-4P3CCT'!AD1,亿数通产品表现!$D:$D,'VU-60120-4P3CCT'!$A$2)</f>
        <v>0</v>
      </c>
      <c r="AE5" s="9">
        <f>SUMIFS(亿数通产品表现!$O:$O,亿数通产品表现!$A:$A,'VU-60120-4P3CCT'!AE1,亿数通产品表现!$D:$D,'VU-60120-4P3CCT'!$A$2)</f>
        <v>0</v>
      </c>
      <c r="AF5" s="9">
        <f>SUMIFS(亿数通产品表现!$O:$O,亿数通产品表现!$A:$A,'VU-60120-4P3CCT'!AF1,亿数通产品表现!$D:$D,'VU-60120-4P3CCT'!$A$2)</f>
        <v>0</v>
      </c>
      <c r="AG5" s="9">
        <f>SUMIFS(亿数通产品表现!$O:$O,亿数通产品表现!$A:$A,'VU-60120-4P3CCT'!AG1,亿数通产品表现!$D:$D,'VU-60120-4P3CCT'!$A$2)</f>
        <v>0</v>
      </c>
      <c r="AH5" s="9">
        <f>SUMIFS(亿数通产品表现!$O:$O,亿数通产品表现!$A:$A,'VU-60120-4P3CCT'!AH1,亿数通产品表现!$D:$D,'VU-60120-4P3CCT'!$A$2)</f>
        <v>0</v>
      </c>
      <c r="AI5" s="9">
        <f>SUMIFS(亿数通产品表现!$O:$O,亿数通产品表现!$A:$A,'VU-60120-4P3CCT'!AI1,亿数通产品表现!$D:$D,'VU-60120-4P3CCT'!$A$2)</f>
        <v>0</v>
      </c>
      <c r="AJ5" s="9">
        <f>SUMIFS(亿数通产品表现!$O:$O,亿数通产品表现!$A:$A,'VU-60120-4P3CCT'!AJ1,亿数通产品表现!$D:$D,'VU-60120-4P3CCT'!$A$2)</f>
        <v>0</v>
      </c>
    </row>
    <row r="6" ht="19" customHeight="1" spans="1:36" x14ac:dyDescent="0.25">
      <c r="A6" s="11"/>
      <c r="B6" s="13" t="s">
        <v>18</v>
      </c>
      <c r="C6" s="13"/>
      <c r="D6" s="4"/>
      <c r="E6" s="9">
        <f>AJ6</f>
        <v>0</v>
      </c>
      <c r="F6" s="9">
        <f>SUMIFS(亿数通产品表现!$AB:$AB,亿数通产品表现!$A:$A,'VU-60120-4P3CCT'!F1,亿数通产品表现!$D:$D,'VU-60120-4P3CCT'!$A$2)</f>
        <v>111</v>
      </c>
      <c r="G6" s="9">
        <f>SUMIFS(亿数通产品表现!$AB:$AB,亿数通产品表现!$A:$A,'VU-60120-4P3CCT'!G1,亿数通产品表现!$D:$D,'VU-60120-4P3CCT'!$A$2)</f>
        <v>111</v>
      </c>
      <c r="H6" s="9">
        <f>SUMIFS(亿数通产品表现!$AB:$AB,亿数通产品表现!$A:$A,'VU-60120-4P3CCT'!H1,亿数通产品表现!$D:$D,'VU-60120-4P3CCT'!$A$2)</f>
        <v>111</v>
      </c>
      <c r="I6" s="9">
        <f>SUMIFS(亿数通产品表现!$AB:$AB,亿数通产品表现!$A:$A,'VU-60120-4P3CCT'!I1,亿数通产品表现!$D:$D,'VU-60120-4P3CCT'!$A$2)</f>
        <v>128</v>
      </c>
      <c r="J6" s="9">
        <f>SUMIFS(亿数通产品表现!$AB:$AB,亿数通产品表现!$A:$A,'VU-60120-4P3CCT'!J1,亿数通产品表现!$D:$D,'VU-60120-4P3CCT'!$A$2)</f>
        <v>139</v>
      </c>
      <c r="K6" s="9">
        <f>SUMIFS(亿数通产品表现!$AB:$AB,亿数通产品表现!$A:$A,'VU-60120-4P3CCT'!K1,亿数通产品表现!$D:$D,'VU-60120-4P3CCT'!$A$2)</f>
        <v>139</v>
      </c>
      <c r="L6" s="9">
        <f>SUMIFS(亿数通产品表现!$AB:$AB,亿数通产品表现!$A:$A,'VU-60120-4P3CCT'!L1,亿数通产品表现!$D:$D,'VU-60120-4P3CCT'!$A$2)</f>
        <v>116</v>
      </c>
      <c r="M6" s="9">
        <f>SUMIFS(亿数通产品表现!$AB:$AB,亿数通产品表现!$A:$A,'VU-60120-4P3CCT'!M1,亿数通产品表现!$D:$D,'VU-60120-4P3CCT'!$A$2)</f>
        <v>116</v>
      </c>
      <c r="N6" s="9">
        <f>SUMIFS(亿数通产品表现!$AB:$AB,亿数通产品表现!$A:$A,'VU-60120-4P3CCT'!N1,亿数通产品表现!$D:$D,'VU-60120-4P3CCT'!$A$2)</f>
        <v>116</v>
      </c>
      <c r="O6" s="9">
        <f>SUMIFS(亿数通产品表现!$AB:$AB,亿数通产品表现!$A:$A,'VU-60120-4P3CCT'!O1,亿数通产品表现!$D:$D,'VU-60120-4P3CCT'!$A$2)</f>
        <v>116</v>
      </c>
      <c r="P6" s="9">
        <f>SUMIFS(亿数通产品表现!$AB:$AB,亿数通产品表现!$A:$A,'VU-60120-4P3CCT'!P1,亿数通产品表现!$D:$D,'VU-60120-4P3CCT'!$A$2)</f>
        <v>114</v>
      </c>
      <c r="Q6" s="9">
        <f>SUMIFS(亿数通产品表现!$AB:$AB,亿数通产品表现!$A:$A,'VU-60120-4P3CCT'!Q1,亿数通产品表现!$D:$D,'VU-60120-4P3CCT'!$A$2)</f>
        <v>115</v>
      </c>
      <c r="R6" s="9">
        <f>SUMIFS(亿数通产品表现!$AB:$AB,亿数通产品表现!$A:$A,'VU-60120-4P3CCT'!R1,亿数通产品表现!$D:$D,'VU-60120-4P3CCT'!$A$2)</f>
        <v>111</v>
      </c>
      <c r="S6" s="9">
        <f>SUMIFS(亿数通产品表现!$AB:$AB,亿数通产品表现!$A:$A,'VU-60120-4P3CCT'!S1,亿数通产品表现!$D:$D,'VU-60120-4P3CCT'!$A$2)</f>
        <v>111</v>
      </c>
      <c r="T6" s="9">
        <f>SUMIFS(亿数通产品表现!$AB:$AB,亿数通产品表现!$A:$A,'VU-60120-4P3CCT'!T1,亿数通产品表现!$D:$D,'VU-60120-4P3CCT'!$A$2)</f>
        <v>112</v>
      </c>
      <c r="U6" s="9">
        <f>SUMIFS(亿数通产品表现!$AB:$AB,亿数通产品表现!$A:$A,'VU-60120-4P3CCT'!U1,亿数通产品表现!$D:$D,'VU-60120-4P3CCT'!$A$2)</f>
        <v>112</v>
      </c>
      <c r="V6" s="9">
        <f>SUMIFS(亿数通产品表现!$AB:$AB,亿数通产品表现!$A:$A,'VU-60120-4P3CCT'!V1,亿数通产品表现!$D:$D,'VU-60120-4P3CCT'!$A$2)</f>
        <v>0</v>
      </c>
      <c r="W6" s="9">
        <f>SUMIFS(亿数通产品表现!$AB:$AB,亿数通产品表现!$A:$A,'VU-60120-4P3CCT'!W1,亿数通产品表现!$D:$D,'VU-60120-4P3CCT'!$A$2)</f>
        <v>0</v>
      </c>
      <c r="X6" s="9">
        <f>SUMIFS(亿数通产品表现!$AB:$AB,亿数通产品表现!$A:$A,'VU-60120-4P3CCT'!X1,亿数通产品表现!$D:$D,'VU-60120-4P3CCT'!$A$2)</f>
        <v>0</v>
      </c>
      <c r="Y6" s="9">
        <f>SUMIFS(亿数通产品表现!$AB:$AB,亿数通产品表现!$A:$A,'VU-60120-4P3CCT'!Y1,亿数通产品表现!$D:$D,'VU-60120-4P3CCT'!$A$2)</f>
        <v>0</v>
      </c>
      <c r="Z6" s="9">
        <f>SUMIFS(亿数通产品表现!$AB:$AB,亿数通产品表现!$A:$A,'VU-60120-4P3CCT'!Z1,亿数通产品表现!$D:$D,'VU-60120-4P3CCT'!$A$2)</f>
        <v>0</v>
      </c>
      <c r="AA6" s="9">
        <f>SUMIFS(亿数通产品表现!$AB:$AB,亿数通产品表现!$A:$A,'VU-60120-4P3CCT'!AA1,亿数通产品表现!$D:$D,'VU-60120-4P3CCT'!$A$2)</f>
        <v>0</v>
      </c>
      <c r="AB6" s="9">
        <f>SUMIFS(亿数通产品表现!$AB:$AB,亿数通产品表现!$A:$A,'VU-60120-4P3CCT'!AB1,亿数通产品表现!$D:$D,'VU-60120-4P3CCT'!$A$2)</f>
        <v>0</v>
      </c>
      <c r="AC6" s="9">
        <f>SUMIFS(亿数通产品表现!$AB:$AB,亿数通产品表现!$A:$A,'VU-60120-4P3CCT'!AC1,亿数通产品表现!$D:$D,'VU-60120-4P3CCT'!$A$2)</f>
        <v>0</v>
      </c>
      <c r="AD6" s="9">
        <f>SUMIFS(亿数通产品表现!$AB:$AB,亿数通产品表现!$A:$A,'VU-60120-4P3CCT'!AD1,亿数通产品表现!$D:$D,'VU-60120-4P3CCT'!$A$2)</f>
        <v>0</v>
      </c>
      <c r="AE6" s="9">
        <f>SUMIFS(亿数通产品表现!$AB:$AB,亿数通产品表现!$A:$A,'VU-60120-4P3CCT'!AE1,亿数通产品表现!$D:$D,'VU-60120-4P3CCT'!$A$2)</f>
        <v>0</v>
      </c>
      <c r="AF6" s="9">
        <f>SUMIFS(亿数通产品表现!$AB:$AB,亿数通产品表现!$A:$A,'VU-60120-4P3CCT'!AF1,亿数通产品表现!$D:$D,'VU-60120-4P3CCT'!$A$2)</f>
        <v>0</v>
      </c>
      <c r="AG6" s="9">
        <f>SUMIFS(亿数通产品表现!$AB:$AB,亿数通产品表现!$A:$A,'VU-60120-4P3CCT'!AG1,亿数通产品表现!$D:$D,'VU-60120-4P3CCT'!$A$2)</f>
        <v>0</v>
      </c>
      <c r="AH6" s="9">
        <f>SUMIFS(亿数通产品表现!$AB:$AB,亿数通产品表现!$A:$A,'VU-60120-4P3CCT'!AH1,亿数通产品表现!$D:$D,'VU-60120-4P3CCT'!$A$2)</f>
        <v>0</v>
      </c>
      <c r="AI6" s="9">
        <f>SUMIFS(亿数通产品表现!$AB:$AB,亿数通产品表现!$A:$A,'VU-60120-4P3CCT'!AI1,亿数通产品表现!$D:$D,'VU-60120-4P3CCT'!$A$2)</f>
        <v>0</v>
      </c>
      <c r="AJ6" s="9">
        <f>SUMIFS(亿数通产品表现!$AB:$AB,亿数通产品表现!$A:$A,'VU-60120-4P3CCT'!AJ1,亿数通产品表现!$D:$D,'VU-60120-4P3CCT'!$A$2)</f>
        <v>0</v>
      </c>
    </row>
    <row r="7" ht="19" customHeight="1" spans="1:36" x14ac:dyDescent="0.25">
      <c r="A7" s="11"/>
      <c r="B7" s="4" t="s">
        <v>19</v>
      </c>
      <c r="C7" s="4">
        <f t="shared" si="0"/>
        <v>1</v>
      </c>
      <c r="D7" s="4">
        <f t="shared" ref="D7:D9" si="2">SUM(Q7:W7)</f>
        <v>5</v>
      </c>
      <c r="E7" s="9">
        <f>SUM(F7:AJ7)</f>
        <v>6</v>
      </c>
      <c r="F7" s="9">
        <f>SUMIFS(亿数通产品表现!$BE:$BE,亿数通产品表现!$A:$A,'VU-60120-4P3CCT'!F1,亿数通产品表现!$D:$D,'VU-60120-4P3CCT'!$A$2)</f>
        <v>0</v>
      </c>
      <c r="G7" s="9">
        <f>SUMIFS(亿数通产品表现!$BE:$BE,亿数通产品表现!$A:$A,'VU-60120-4P3CCT'!G1,亿数通产品表现!$D:$D,'VU-60120-4P3CCT'!$A$2)</f>
        <v>0</v>
      </c>
      <c r="H7" s="9">
        <f>SUMIFS(亿数通产品表现!$BE:$BE,亿数通产品表现!$A:$A,'VU-60120-4P3CCT'!H1,亿数通产品表现!$D:$D,'VU-60120-4P3CCT'!$A$2)</f>
        <v>0</v>
      </c>
      <c r="I7" s="9">
        <f>SUMIFS(亿数通产品表现!$BE:$BE,亿数通产品表现!$A:$A,'VU-60120-4P3CCT'!I1,亿数通产品表现!$D:$D,'VU-60120-4P3CCT'!$A$2)</f>
        <v>0</v>
      </c>
      <c r="J7" s="9">
        <f>SUMIFS(亿数通产品表现!$BE:$BE,亿数通产品表现!$A:$A,'VU-60120-4P3CCT'!J1,亿数通产品表现!$D:$D,'VU-60120-4P3CCT'!$A$2)</f>
        <v>0</v>
      </c>
      <c r="K7" s="9">
        <f>SUMIFS(亿数通产品表现!$BE:$BE,亿数通产品表现!$A:$A,'VU-60120-4P3CCT'!K1,亿数通产品表现!$D:$D,'VU-60120-4P3CCT'!$A$2)</f>
        <v>0</v>
      </c>
      <c r="L7" s="9">
        <f>SUMIFS(亿数通产品表现!$BE:$BE,亿数通产品表现!$A:$A,'VU-60120-4P3CCT'!L1,亿数通产品表现!$D:$D,'VU-60120-4P3CCT'!$A$2)</f>
        <v>0</v>
      </c>
      <c r="M7" s="9">
        <f>SUMIFS(亿数通产品表现!$BE:$BE,亿数通产品表现!$A:$A,'VU-60120-4P3CCT'!M1,亿数通产品表现!$D:$D,'VU-60120-4P3CCT'!$A$2)</f>
        <v>0</v>
      </c>
      <c r="N7" s="9">
        <f>SUMIFS(亿数通产品表现!$BE:$BE,亿数通产品表现!$A:$A,'VU-60120-4P3CCT'!N1,亿数通产品表现!$D:$D,'VU-60120-4P3CCT'!$A$2)</f>
        <v>1</v>
      </c>
      <c r="O7" s="9">
        <f>SUMIFS(亿数通产品表现!$BE:$BE,亿数通产品表现!$A:$A,'VU-60120-4P3CCT'!O1,亿数通产品表现!$D:$D,'VU-60120-4P3CCT'!$A$2)</f>
        <v>0</v>
      </c>
      <c r="P7" s="9">
        <f>SUMIFS(亿数通产品表现!$BE:$BE,亿数通产品表现!$A:$A,'VU-60120-4P3CCT'!P1,亿数通产品表现!$D:$D,'VU-60120-4P3CCT'!$A$2)</f>
        <v>0</v>
      </c>
      <c r="Q7" s="9">
        <f>SUMIFS(亿数通产品表现!$BE:$BE,亿数通产品表现!$A:$A,'VU-60120-4P3CCT'!Q1,亿数通产品表现!$D:$D,'VU-60120-4P3CCT'!$A$2)</f>
        <v>1</v>
      </c>
      <c r="R7" s="9">
        <f>SUMIFS(亿数通产品表现!$BE:$BE,亿数通产品表现!$A:$A,'VU-60120-4P3CCT'!R1,亿数通产品表现!$D:$D,'VU-60120-4P3CCT'!$A$2)</f>
        <v>1</v>
      </c>
      <c r="S7" s="9">
        <f>SUMIFS(亿数通产品表现!$BE:$BE,亿数通产品表现!$A:$A,'VU-60120-4P3CCT'!S1,亿数通产品表现!$D:$D,'VU-60120-4P3CCT'!$A$2)</f>
        <v>3</v>
      </c>
      <c r="T7" s="9">
        <f>SUMIFS(亿数通产品表现!$BE:$BE,亿数通产品表现!$A:$A,'VU-60120-4P3CCT'!T1,亿数通产品表现!$D:$D,'VU-60120-4P3CCT'!$A$2)</f>
        <v>0</v>
      </c>
      <c r="U7" s="9">
        <f>SUMIFS(亿数通产品表现!$BE:$BE,亿数通产品表现!$A:$A,'VU-60120-4P3CCT'!U1,亿数通产品表现!$D:$D,'VU-60120-4P3CCT'!$A$2)</f>
        <v>0</v>
      </c>
      <c r="V7" s="9">
        <f>SUMIFS(亿数通产品表现!$BE:$BE,亿数通产品表现!$A:$A,'VU-60120-4P3CCT'!V1,亿数通产品表现!$D:$D,'VU-60120-4P3CCT'!$A$2)</f>
        <v>0</v>
      </c>
      <c r="W7" s="9">
        <f>SUMIFS(亿数通产品表现!$BE:$BE,亿数通产品表现!$A:$A,'VU-60120-4P3CCT'!W1,亿数通产品表现!$D:$D,'VU-60120-4P3CCT'!$A$2)</f>
        <v>0</v>
      </c>
      <c r="X7" s="9">
        <f>SUMIFS(亿数通产品表现!$BE:$BE,亿数通产品表现!$A:$A,'VU-60120-4P3CCT'!X1,亿数通产品表现!$D:$D,'VU-60120-4P3CCT'!$A$2)</f>
        <v>0</v>
      </c>
      <c r="Y7" s="9">
        <f>SUMIFS(亿数通产品表现!$BE:$BE,亿数通产品表现!$A:$A,'VU-60120-4P3CCT'!Y1,亿数通产品表现!$D:$D,'VU-60120-4P3CCT'!$A$2)</f>
        <v>0</v>
      </c>
      <c r="Z7" s="9">
        <f>SUMIFS(亿数通产品表现!$BE:$BE,亿数通产品表现!$A:$A,'VU-60120-4P3CCT'!Z1,亿数通产品表现!$D:$D,'VU-60120-4P3CCT'!$A$2)</f>
        <v>0</v>
      </c>
      <c r="AA7" s="9">
        <f>SUMIFS(亿数通产品表现!$BE:$BE,亿数通产品表现!$A:$A,'VU-60120-4P3CCT'!AA1,亿数通产品表现!$D:$D,'VU-60120-4P3CCT'!$A$2)</f>
        <v>0</v>
      </c>
      <c r="AB7" s="9">
        <f>SUMIFS(亿数通产品表现!$BE:$BE,亿数通产品表现!$A:$A,'VU-60120-4P3CCT'!AB1,亿数通产品表现!$D:$D,'VU-60120-4P3CCT'!$A$2)</f>
        <v>0</v>
      </c>
      <c r="AC7" s="9">
        <f>SUMIFS(亿数通产品表现!$BE:$BE,亿数通产品表现!$A:$A,'VU-60120-4P3CCT'!AC1,亿数通产品表现!$D:$D,'VU-60120-4P3CCT'!$A$2)</f>
        <v>0</v>
      </c>
      <c r="AD7" s="9">
        <f>SUMIFS(亿数通产品表现!$BE:$BE,亿数通产品表现!$A:$A,'VU-60120-4P3CCT'!AD1,亿数通产品表现!$D:$D,'VU-60120-4P3CCT'!$A$2)</f>
        <v>0</v>
      </c>
      <c r="AE7" s="9">
        <f>SUMIFS(亿数通产品表现!$BE:$BE,亿数通产品表现!$A:$A,'VU-60120-4P3CCT'!AE1,亿数通产品表现!$D:$D,'VU-60120-4P3CCT'!$A$2)</f>
        <v>0</v>
      </c>
      <c r="AF7" s="9">
        <f>SUMIFS(亿数通产品表现!$BE:$BE,亿数通产品表现!$A:$A,'VU-60120-4P3CCT'!AF1,亿数通产品表现!$D:$D,'VU-60120-4P3CCT'!$A$2)</f>
        <v>0</v>
      </c>
      <c r="AG7" s="9">
        <f>SUMIFS(亿数通产品表现!$BE:$BE,亿数通产品表现!$A:$A,'VU-60120-4P3CCT'!AG1,亿数通产品表现!$D:$D,'VU-60120-4P3CCT'!$A$2)</f>
        <v>0</v>
      </c>
      <c r="AH7" s="9">
        <f>SUMIFS(亿数通产品表现!$BE:$BE,亿数通产品表现!$A:$A,'VU-60120-4P3CCT'!AH1,亿数通产品表现!$D:$D,'VU-60120-4P3CCT'!$A$2)</f>
        <v>0</v>
      </c>
      <c r="AI7" s="9">
        <f>SUMIFS(亿数通产品表现!$BE:$BE,亿数通产品表现!$A:$A,'VU-60120-4P3CCT'!AI1,亿数通产品表现!$D:$D,'VU-60120-4P3CCT'!$A$2)</f>
        <v>0</v>
      </c>
      <c r="AJ7" s="9">
        <f>SUMIFS(亿数通产品表现!$BE:$BE,亿数通产品表现!$A:$A,'VU-60120-4P3CCT'!AJ1,亿数通产品表现!$D:$D,'VU-60120-4P3CCT'!$A$2)</f>
        <v>0</v>
      </c>
    </row>
    <row r="8" ht="19" customHeight="1" spans="1:36" x14ac:dyDescent="0.25">
      <c r="A8" s="14" t="s">
        <v>20</v>
      </c>
      <c r="B8" s="15" t="s">
        <v>21</v>
      </c>
      <c r="C8" s="16">
        <f t="shared" si="0"/>
        <v>61</v>
      </c>
      <c r="D8" s="16">
        <f t="shared" si="2"/>
        <v>48</v>
      </c>
      <c r="E8" s="16">
        <f>SUM(F8:AJ8)</f>
        <v>148</v>
      </c>
      <c r="F8" s="16">
        <f>SUMIFS(亿数通业务报告!$G:$G,亿数通业务报告!$A:$A,'VU-60120-4P3CCT'!F1,亿数通业务报告!$B:$B,'VU-60120-4P3CCT'!$A$2)</f>
        <v>15</v>
      </c>
      <c r="G8" s="16">
        <f>SUMIFS(亿数通业务报告!$G:$G,亿数通业务报告!$A:$A,'VU-60120-4P3CCT'!G1,亿数通业务报告!$B:$B,'VU-60120-4P3CCT'!$A$2)</f>
        <v>10</v>
      </c>
      <c r="H8" s="16">
        <f>SUMIFS(亿数通业务报告!$G:$G,亿数通业务报告!$A:$A,'VU-60120-4P3CCT'!H1,亿数通业务报告!$B:$B,'VU-60120-4P3CCT'!$A$2)</f>
        <v>9</v>
      </c>
      <c r="I8" s="16">
        <f>SUMIFS(亿数通业务报告!$G:$G,亿数通业务报告!$A:$A,'VU-60120-4P3CCT'!I1,亿数通业务报告!$B:$B,'VU-60120-4P3CCT'!$A$2)</f>
        <v>6</v>
      </c>
      <c r="J8" s="16">
        <f>SUMIFS(亿数通业务报告!$G:$G,亿数通业务报告!$A:$A,'VU-60120-4P3CCT'!J1,亿数通业务报告!$B:$B,'VU-60120-4P3CCT'!$A$2)</f>
        <v>16</v>
      </c>
      <c r="K8" s="16">
        <f>SUMIFS(亿数通业务报告!$G:$G,亿数通业务报告!$A:$A,'VU-60120-4P3CCT'!K1,亿数通业务报告!$B:$B,'VU-60120-4P3CCT'!$A$2)</f>
        <v>8</v>
      </c>
      <c r="L8" s="16">
        <f>SUMIFS(亿数通业务报告!$G:$G,亿数通业务报告!$A:$A,'VU-60120-4P3CCT'!L1,亿数通业务报告!$B:$B,'VU-60120-4P3CCT'!$A$2)</f>
        <v>12</v>
      </c>
      <c r="M8" s="16">
        <f>SUMIFS(亿数通业务报告!$G:$G,亿数通业务报告!$A:$A,'VU-60120-4P3CCT'!M1,亿数通业务报告!$B:$B,'VU-60120-4P3CCT'!$A$2)</f>
        <v>10</v>
      </c>
      <c r="N8" s="16">
        <f>SUMIFS(亿数通业务报告!$G:$G,亿数通业务报告!$A:$A,'VU-60120-4P3CCT'!N1,亿数通业务报告!$B:$B,'VU-60120-4P3CCT'!$A$2)</f>
        <v>8</v>
      </c>
      <c r="O8" s="16">
        <f>SUMIFS(亿数通业务报告!$G:$G,亿数通业务报告!$A:$A,'VU-60120-4P3CCT'!O1,亿数通业务报告!$B:$B,'VU-60120-4P3CCT'!$A$2)</f>
        <v>1</v>
      </c>
      <c r="P8" s="16">
        <f>SUMIFS(亿数通业务报告!$G:$G,亿数通业务报告!$A:$A,'VU-60120-4P3CCT'!P1,亿数通业务报告!$B:$B,'VU-60120-4P3CCT'!$A$2)</f>
        <v>5</v>
      </c>
      <c r="Q8" s="16">
        <f>SUMIFS(亿数通业务报告!$G:$G,亿数通业务报告!$A:$A,'VU-60120-4P3CCT'!Q1,亿数通业务报告!$B:$B,'VU-60120-4P3CCT'!$A$2)</f>
        <v>11</v>
      </c>
      <c r="R8" s="16">
        <f>SUMIFS(亿数通业务报告!$G:$G,亿数通业务报告!$A:$A,'VU-60120-4P3CCT'!R1,亿数通业务报告!$B:$B,'VU-60120-4P3CCT'!$A$2)</f>
        <v>16</v>
      </c>
      <c r="S8" s="16">
        <f>SUMIFS(亿数通业务报告!$G:$G,亿数通业务报告!$A:$A,'VU-60120-4P3CCT'!S1,亿数通业务报告!$B:$B,'VU-60120-4P3CCT'!$A$2)</f>
        <v>11</v>
      </c>
      <c r="T8" s="16">
        <f>SUMIFS(亿数通业务报告!$G:$G,亿数通业务报告!$A:$A,'VU-60120-4P3CCT'!T1,亿数通业务报告!$B:$B,'VU-60120-4P3CCT'!$A$2)</f>
        <v>10</v>
      </c>
      <c r="U8" s="16">
        <f>SUMIFS(亿数通业务报告!$G:$G,亿数通业务报告!$A:$A,'VU-60120-4P3CCT'!U1,亿数通业务报告!$B:$B,'VU-60120-4P3CCT'!$A$2)</f>
        <v>0</v>
      </c>
      <c r="V8" s="16">
        <f>SUMIFS(亿数通业务报告!$G:$G,亿数通业务报告!$A:$A,'VU-60120-4P3CCT'!V1,亿数通业务报告!$B:$B,'VU-60120-4P3CCT'!$A$2)</f>
        <v>0</v>
      </c>
      <c r="W8" s="16">
        <f>SUMIFS(亿数通业务报告!$G:$G,亿数通业务报告!$A:$A,'VU-60120-4P3CCT'!W1,亿数通业务报告!$B:$B,'VU-60120-4P3CCT'!$A$2)</f>
        <v>0</v>
      </c>
      <c r="X8" s="16">
        <f>SUMIFS(亿数通业务报告!$G:$G,亿数通业务报告!$A:$A,'VU-60120-4P3CCT'!X1,亿数通业务报告!$B:$B,'VU-60120-4P3CCT'!$A$2)</f>
        <v>0</v>
      </c>
      <c r="Y8" s="16">
        <f>SUMIFS(亿数通业务报告!$G:$G,亿数通业务报告!$A:$A,'VU-60120-4P3CCT'!Y1,亿数通业务报告!$B:$B,'VU-60120-4P3CCT'!$A$2)</f>
        <v>0</v>
      </c>
      <c r="Z8" s="16">
        <f>SUMIFS(亿数通业务报告!$G:$G,亿数通业务报告!$A:$A,'VU-60120-4P3CCT'!Z1,亿数通业务报告!$B:$B,'VU-60120-4P3CCT'!$A$2)</f>
        <v>0</v>
      </c>
      <c r="AA8" s="16">
        <f>SUMIFS(亿数通业务报告!$G:$G,亿数通业务报告!$A:$A,'VU-60120-4P3CCT'!AA1,亿数通业务报告!$B:$B,'VU-60120-4P3CCT'!$A$2)</f>
        <v>0</v>
      </c>
      <c r="AB8" s="16">
        <f>SUMIFS(亿数通业务报告!$G:$G,亿数通业务报告!$A:$A,'VU-60120-4P3CCT'!AB1,亿数通业务报告!$B:$B,'VU-60120-4P3CCT'!$A$2)</f>
        <v>0</v>
      </c>
      <c r="AC8" s="16">
        <f>SUMIFS(亿数通业务报告!$G:$G,亿数通业务报告!$A:$A,'VU-60120-4P3CCT'!AC1,亿数通业务报告!$B:$B,'VU-60120-4P3CCT'!$A$2)</f>
        <v>0</v>
      </c>
      <c r="AD8" s="16">
        <f>SUMIFS(亿数通业务报告!$G:$G,亿数通业务报告!$A:$A,'VU-60120-4P3CCT'!AD1,亿数通业务报告!$B:$B,'VU-60120-4P3CCT'!$A$2)</f>
        <v>0</v>
      </c>
      <c r="AE8" s="16">
        <f>SUMIFS(亿数通业务报告!$G:$G,亿数通业务报告!$A:$A,'VU-60120-4P3CCT'!AE1,亿数通业务报告!$B:$B,'VU-60120-4P3CCT'!$A$2)</f>
        <v>0</v>
      </c>
      <c r="AF8" s="16">
        <f>SUMIFS(亿数通业务报告!$G:$G,亿数通业务报告!$A:$A,'VU-60120-4P3CCT'!AF1,亿数通业务报告!$B:$B,'VU-60120-4P3CCT'!$A$2)</f>
        <v>0</v>
      </c>
      <c r="AG8" s="16">
        <f>SUMIFS(亿数通业务报告!$G:$G,亿数通业务报告!$A:$A,'VU-60120-4P3CCT'!AG1,亿数通业务报告!$B:$B,'VU-60120-4P3CCT'!$A$2)</f>
        <v>0</v>
      </c>
      <c r="AH8" s="16">
        <f>SUMIFS(亿数通业务报告!$G:$G,亿数通业务报告!$A:$A,'VU-60120-4P3CCT'!AH1,亿数通业务报告!$B:$B,'VU-60120-4P3CCT'!$A$2)</f>
        <v>0</v>
      </c>
      <c r="AI8" s="16">
        <f>SUMIFS(亿数通业务报告!$G:$G,亿数通业务报告!$A:$A,'VU-60120-4P3CCT'!AI1,亿数通业务报告!$B:$B,'VU-60120-4P3CCT'!$A$2)</f>
        <v>0</v>
      </c>
      <c r="AJ8" s="16">
        <f>SUMIFS(亿数通业务报告!$G:$G,亿数通业务报告!$A:$A,'VU-60120-4P3CCT'!AJ1,亿数通业务报告!$B:$B,'VU-60120-4P3CCT'!$A$2)</f>
        <v>0</v>
      </c>
    </row>
    <row r="9" ht="19" customHeight="1" spans="1:36" s="17" customFormat="1" x14ac:dyDescent="0.25">
      <c r="A9" s="18"/>
      <c r="B9" s="19" t="s">
        <v>22</v>
      </c>
      <c r="C9" s="4">
        <f t="shared" si="0"/>
        <v>86</v>
      </c>
      <c r="D9" s="9">
        <f t="shared" si="2"/>
        <v>59</v>
      </c>
      <c r="E9" s="9">
        <f>SUM(F9:AJ9)</f>
        <v>197</v>
      </c>
      <c r="F9" s="9">
        <f>SUMIFS(亿数通业务报告!$M:$M,亿数通业务报告!$A:$A,'VU-60120-4P3CCT'!F1,亿数通业务报告!$B:$B,'VU-60120-4P3CCT'!$A$2)</f>
        <v>22</v>
      </c>
      <c r="G9" s="9">
        <f>SUMIFS(亿数通业务报告!$M:$M,亿数通业务报告!$A:$A,'VU-60120-4P3CCT'!G1,亿数通业务报告!$B:$B,'VU-60120-4P3CCT'!$A$2)</f>
        <v>14</v>
      </c>
      <c r="H9" s="9">
        <f>SUMIFS(亿数通业务报告!$M:$M,亿数通业务报告!$A:$A,'VU-60120-4P3CCT'!H1,亿数通业务报告!$B:$B,'VU-60120-4P3CCT'!$A$2)</f>
        <v>10</v>
      </c>
      <c r="I9" s="9">
        <f>SUMIFS(亿数通业务报告!$M:$M,亿数通业务报告!$A:$A,'VU-60120-4P3CCT'!I1,亿数通业务报告!$B:$B,'VU-60120-4P3CCT'!$A$2)</f>
        <v>6</v>
      </c>
      <c r="J9" s="9">
        <f>SUMIFS(亿数通业务报告!$M:$M,亿数通业务报告!$A:$A,'VU-60120-4P3CCT'!J1,亿数通业务报告!$B:$B,'VU-60120-4P3CCT'!$A$2)</f>
        <v>20</v>
      </c>
      <c r="K9" s="9">
        <f>SUMIFS(亿数通业务报告!$M:$M,亿数通业务报告!$A:$A,'VU-60120-4P3CCT'!K1,亿数通业务报告!$B:$B,'VU-60120-4P3CCT'!$A$2)</f>
        <v>10</v>
      </c>
      <c r="L9" s="9">
        <f>SUMIFS(亿数通业务报告!$M:$M,亿数通业务报告!$A:$A,'VU-60120-4P3CCT'!L1,亿数通业务报告!$B:$B,'VU-60120-4P3CCT'!$A$2)</f>
        <v>23</v>
      </c>
      <c r="M9" s="9">
        <f>SUMIFS(亿数通业务报告!$M:$M,亿数通业务报告!$A:$A,'VU-60120-4P3CCT'!M1,亿数通业务报告!$B:$B,'VU-60120-4P3CCT'!$A$2)</f>
        <v>10</v>
      </c>
      <c r="N9" s="9">
        <f>SUMIFS(亿数通业务报告!$M:$M,亿数通业务报告!$A:$A,'VU-60120-4P3CCT'!N1,亿数通业务报告!$B:$B,'VU-60120-4P3CCT'!$A$2)</f>
        <v>16</v>
      </c>
      <c r="O9" s="9">
        <f>SUMIFS(亿数通业务报告!$M:$M,亿数通业务报告!$A:$A,'VU-60120-4P3CCT'!O1,亿数通业务报告!$B:$B,'VU-60120-4P3CCT'!$A$2)</f>
        <v>1</v>
      </c>
      <c r="P9" s="9">
        <f>SUMIFS(亿数通业务报告!$M:$M,亿数通业务报告!$A:$A,'VU-60120-4P3CCT'!P1,亿数通业务报告!$B:$B,'VU-60120-4P3CCT'!$A$2)</f>
        <v>6</v>
      </c>
      <c r="Q9" s="9">
        <f>SUMIFS(亿数通业务报告!$M:$M,亿数通业务报告!$A:$A,'VU-60120-4P3CCT'!Q1,亿数通业务报告!$B:$B,'VU-60120-4P3CCT'!$A$2)</f>
        <v>13</v>
      </c>
      <c r="R9" s="9">
        <f>SUMIFS(亿数通业务报告!$M:$M,亿数通业务报告!$A:$A,'VU-60120-4P3CCT'!R1,亿数通业务报告!$B:$B,'VU-60120-4P3CCT'!$A$2)</f>
        <v>20</v>
      </c>
      <c r="S9" s="9">
        <f>SUMIFS(亿数通业务报告!$M:$M,亿数通业务报告!$A:$A,'VU-60120-4P3CCT'!S1,亿数通业务报告!$B:$B,'VU-60120-4P3CCT'!$A$2)</f>
        <v>14</v>
      </c>
      <c r="T9" s="9">
        <f>SUMIFS(亿数通业务报告!$M:$M,亿数通业务报告!$A:$A,'VU-60120-4P3CCT'!T1,亿数通业务报告!$B:$B,'VU-60120-4P3CCT'!$A$2)</f>
        <v>12</v>
      </c>
      <c r="U9" s="9">
        <f>SUMIFS(亿数通业务报告!$M:$M,亿数通业务报告!$A:$A,'VU-60120-4P3CCT'!U1,亿数通业务报告!$B:$B,'VU-60120-4P3CCT'!$A$2)</f>
        <v>0</v>
      </c>
      <c r="V9" s="9">
        <f>SUMIFS(亿数通业务报告!$M:$M,亿数通业务报告!$A:$A,'VU-60120-4P3CCT'!V1,亿数通业务报告!$B:$B,'VU-60120-4P3CCT'!$A$2)</f>
        <v>0</v>
      </c>
      <c r="W9" s="9">
        <f>SUMIFS(亿数通业务报告!$M:$M,亿数通业务报告!$A:$A,'VU-60120-4P3CCT'!W1,亿数通业务报告!$B:$B,'VU-60120-4P3CCT'!$A$2)</f>
        <v>0</v>
      </c>
      <c r="X9" s="9">
        <f>SUMIFS(亿数通业务报告!$M:$M,亿数通业务报告!$A:$A,'VU-60120-4P3CCT'!X1,亿数通业务报告!$B:$B,'VU-60120-4P3CCT'!$A$2)</f>
        <v>0</v>
      </c>
      <c r="Y9" s="9">
        <f>SUMIFS(亿数通业务报告!$M:$M,亿数通业务报告!$A:$A,'VU-60120-4P3CCT'!Y1,亿数通业务报告!$B:$B,'VU-60120-4P3CCT'!$A$2)</f>
        <v>0</v>
      </c>
      <c r="Z9" s="9">
        <f>SUMIFS(亿数通业务报告!$M:$M,亿数通业务报告!$A:$A,'VU-60120-4P3CCT'!Z1,亿数通业务报告!$B:$B,'VU-60120-4P3CCT'!$A$2)</f>
        <v>0</v>
      </c>
      <c r="AA9" s="9">
        <f>SUMIFS(亿数通业务报告!$M:$M,亿数通业务报告!$A:$A,'VU-60120-4P3CCT'!AA1,亿数通业务报告!$B:$B,'VU-60120-4P3CCT'!$A$2)</f>
        <v>0</v>
      </c>
      <c r="AB9" s="9">
        <f>SUMIFS(亿数通业务报告!$M:$M,亿数通业务报告!$A:$A,'VU-60120-4P3CCT'!AB1,亿数通业务报告!$B:$B,'VU-60120-4P3CCT'!$A$2)</f>
        <v>0</v>
      </c>
      <c r="AC9" s="9">
        <f>SUMIFS(亿数通业务报告!$M:$M,亿数通业务报告!$A:$A,'VU-60120-4P3CCT'!AC1,亿数通业务报告!$B:$B,'VU-60120-4P3CCT'!$A$2)</f>
        <v>0</v>
      </c>
      <c r="AD9" s="9">
        <f>SUMIFS(亿数通业务报告!$M:$M,亿数通业务报告!$A:$A,'VU-60120-4P3CCT'!AD1,亿数通业务报告!$B:$B,'VU-60120-4P3CCT'!$A$2)</f>
        <v>0</v>
      </c>
      <c r="AE9" s="9">
        <f>SUMIFS(亿数通业务报告!$M:$M,亿数通业务报告!$A:$A,'VU-60120-4P3CCT'!AE1,亿数通业务报告!$B:$B,'VU-60120-4P3CCT'!$A$2)</f>
        <v>0</v>
      </c>
      <c r="AF9" s="9">
        <f>SUMIFS(亿数通业务报告!$M:$M,亿数通业务报告!$A:$A,'VU-60120-4P3CCT'!AF1,亿数通业务报告!$B:$B,'VU-60120-4P3CCT'!$A$2)</f>
        <v>0</v>
      </c>
      <c r="AG9" s="9">
        <f>SUMIFS(亿数通业务报告!$M:$M,亿数通业务报告!$A:$A,'VU-60120-4P3CCT'!AG1,亿数通业务报告!$B:$B,'VU-60120-4P3CCT'!$A$2)</f>
        <v>0</v>
      </c>
      <c r="AH9" s="9">
        <f>SUMIFS(亿数通业务报告!$M:$M,亿数通业务报告!$A:$A,'VU-60120-4P3CCT'!AH1,亿数通业务报告!$B:$B,'VU-60120-4P3CCT'!$A$2)</f>
        <v>0</v>
      </c>
      <c r="AI9" s="9">
        <f>SUMIFS(亿数通业务报告!$M:$M,亿数通业务报告!$A:$A,'VU-60120-4P3CCT'!AI1,亿数通业务报告!$B:$B,'VU-60120-4P3CCT'!$A$2)</f>
        <v>0</v>
      </c>
      <c r="AJ9" s="9">
        <f>SUMIFS(亿数通业务报告!$M:$M,亿数通业务报告!$A:$A,'VU-60120-4P3CCT'!AJ1,亿数通业务报告!$B:$B,'VU-60120-4P3CCT'!$A$2)</f>
        <v>0</v>
      </c>
    </row>
    <row r="10" ht="38" customHeight="1" spans="1:36" s="17" customFormat="1" x14ac:dyDescent="0.25">
      <c r="A10" s="20"/>
      <c r="B10" s="21" t="s">
        <v>23</v>
      </c>
      <c r="C10" s="22">
        <f>C7/C8</f>
        <v>0.01639344262295082</v>
      </c>
      <c r="D10" s="22">
        <f>IFERROR(D7/D8,0)</f>
        <v>0.10416666666666667</v>
      </c>
      <c r="E10" s="22">
        <f>E7/E8</f>
        <v>0.04054054054054054</v>
      </c>
      <c r="F10" s="22">
        <f>F7/F8</f>
        <v>0</v>
      </c>
      <c r="G10" s="22">
        <f t="shared" ref="G10:AJ10" si="3">G7/G8</f>
        <v>0</v>
      </c>
      <c r="H10" s="22">
        <f t="shared" si="3"/>
        <v>0</v>
      </c>
      <c r="I10" s="22">
        <f t="shared" si="3"/>
        <v>0</v>
      </c>
      <c r="J10" s="22">
        <f t="shared" si="3"/>
        <v>0</v>
      </c>
      <c r="K10" s="22">
        <f t="shared" si="3"/>
        <v>0</v>
      </c>
      <c r="L10" s="22">
        <f t="shared" si="3"/>
        <v>0</v>
      </c>
      <c r="M10" s="22">
        <f t="shared" si="3"/>
        <v>0</v>
      </c>
      <c r="N10" s="22">
        <f t="shared" si="3"/>
        <v>0.125</v>
      </c>
      <c r="O10" s="22">
        <f t="shared" si="3"/>
        <v>0</v>
      </c>
      <c r="P10" s="22">
        <f t="shared" si="3"/>
        <v>0</v>
      </c>
      <c r="Q10" s="22">
        <f t="shared" si="3"/>
        <v>0.09090909090909091</v>
      </c>
      <c r="R10" s="22">
        <f t="shared" si="3"/>
        <v>0.0625</v>
      </c>
      <c r="S10" s="22">
        <f t="shared" si="3"/>
        <v>0.2727272727272727</v>
      </c>
      <c r="T10" s="22">
        <f t="shared" si="3"/>
        <v>0</v>
      </c>
      <c r="U10" s="22" t="e">
        <f t="shared" si="3"/>
        <v>#DIV/0!</v>
      </c>
      <c r="V10" s="22" t="e">
        <f t="shared" si="3"/>
        <v>#DIV/0!</v>
      </c>
      <c r="W10" s="22" t="e">
        <f t="shared" si="3"/>
        <v>#DIV/0!</v>
      </c>
      <c r="X10" s="22" t="e">
        <f t="shared" si="3"/>
        <v>#DIV/0!</v>
      </c>
      <c r="Y10" s="22" t="e">
        <f t="shared" si="3"/>
        <v>#DIV/0!</v>
      </c>
      <c r="Z10" s="22" t="e">
        <f t="shared" si="3"/>
        <v>#DIV/0!</v>
      </c>
      <c r="AA10" s="22" t="e">
        <f t="shared" si="3"/>
        <v>#DIV/0!</v>
      </c>
      <c r="AB10" s="22" t="e">
        <f t="shared" si="3"/>
        <v>#DIV/0!</v>
      </c>
      <c r="AC10" s="22" t="e">
        <f t="shared" si="3"/>
        <v>#DIV/0!</v>
      </c>
      <c r="AD10" s="22" t="e">
        <f t="shared" si="3"/>
        <v>#DIV/0!</v>
      </c>
      <c r="AE10" s="22" t="e">
        <f t="shared" si="3"/>
        <v>#DIV/0!</v>
      </c>
      <c r="AF10" s="22" t="e">
        <f t="shared" si="3"/>
        <v>#DIV/0!</v>
      </c>
      <c r="AG10" s="22" t="e">
        <f t="shared" si="3"/>
        <v>#DIV/0!</v>
      </c>
      <c r="AH10" s="22" t="e">
        <f t="shared" si="3"/>
        <v>#DIV/0!</v>
      </c>
      <c r="AI10" s="22" t="e">
        <f t="shared" si="3"/>
        <v>#DIV/0!</v>
      </c>
      <c r="AJ10" s="22" t="e">
        <f t="shared" si="3"/>
        <v>#DIV/0!</v>
      </c>
    </row>
    <row r="11" ht="38" customHeight="1" spans="1:36" s="23" customFormat="1" x14ac:dyDescent="0.25">
      <c r="A11" s="24" t="s">
        <v>24</v>
      </c>
      <c r="B11" s="4" t="s">
        <v>25</v>
      </c>
      <c r="C11" s="4">
        <f t="shared" si="0"/>
        <v>0</v>
      </c>
      <c r="D11" s="4">
        <f>SUM(Q11:W11)</f>
        <v>3</v>
      </c>
      <c r="E11" s="9">
        <f>SUM(F11:AJ11)</f>
        <v>3</v>
      </c>
      <c r="F11" s="9">
        <f>SUMIFS(亿数通产品表现!$AR:$AR,亿数通产品表现!$A:$A,'VU-60120-4P3CCT'!F1,亿数通产品表现!$D:$D,'VU-60120-4P3CCT'!$A$2)</f>
        <v>0</v>
      </c>
      <c r="G11" s="9">
        <f>SUMIFS(亿数通产品表现!$AR:$AR,亿数通产品表现!$A:$A,'VU-60120-4P3CCT'!G1,亿数通产品表现!$D:$D,'VU-60120-4P3CCT'!$A$2)</f>
        <v>0</v>
      </c>
      <c r="H11" s="9">
        <f>SUMIFS(亿数通产品表现!$AR:$AR,亿数通产品表现!$A:$A,'VU-60120-4P3CCT'!H1,亿数通产品表现!$D:$D,'VU-60120-4P3CCT'!$A$2)</f>
        <v>0</v>
      </c>
      <c r="I11" s="9">
        <f>SUMIFS(亿数通产品表现!$AR:$AR,亿数通产品表现!$A:$A,'VU-60120-4P3CCT'!I1,亿数通产品表现!$D:$D,'VU-60120-4P3CCT'!$A$2)</f>
        <v>0</v>
      </c>
      <c r="J11" s="9">
        <f>SUMIFS(亿数通产品表现!$AR:$AR,亿数通产品表现!$A:$A,'VU-60120-4P3CCT'!J1,亿数通产品表现!$D:$D,'VU-60120-4P3CCT'!$A$2)</f>
        <v>0</v>
      </c>
      <c r="K11" s="9">
        <f>SUMIFS(亿数通产品表现!$AR:$AR,亿数通产品表现!$A:$A,'VU-60120-4P3CCT'!K1,亿数通产品表现!$D:$D,'VU-60120-4P3CCT'!$A$2)</f>
        <v>0</v>
      </c>
      <c r="L11" s="9">
        <f>SUMIFS(亿数通产品表现!$AR:$AR,亿数通产品表现!$A:$A,'VU-60120-4P3CCT'!L1,亿数通产品表现!$D:$D,'VU-60120-4P3CCT'!$A$2)</f>
        <v>0</v>
      </c>
      <c r="M11" s="9">
        <f>SUMIFS(亿数通产品表现!$AR:$AR,亿数通产品表现!$A:$A,'VU-60120-4P3CCT'!M1,亿数通产品表现!$D:$D,'VU-60120-4P3CCT'!$A$2)</f>
        <v>0</v>
      </c>
      <c r="N11" s="9">
        <f>SUMIFS(亿数通产品表现!$AR:$AR,亿数通产品表现!$A:$A,'VU-60120-4P3CCT'!N1,亿数通产品表现!$D:$D,'VU-60120-4P3CCT'!$A$2)</f>
        <v>0</v>
      </c>
      <c r="O11" s="9">
        <f>SUMIFS(亿数通产品表现!$AR:$AR,亿数通产品表现!$A:$A,'VU-60120-4P3CCT'!O1,亿数通产品表现!$D:$D,'VU-60120-4P3CCT'!$A$2)</f>
        <v>0</v>
      </c>
      <c r="P11" s="9">
        <f>SUMIFS(亿数通产品表现!$AR:$AR,亿数通产品表现!$A:$A,'VU-60120-4P3CCT'!P1,亿数通产品表现!$D:$D,'VU-60120-4P3CCT'!$A$2)</f>
        <v>0</v>
      </c>
      <c r="Q11" s="9">
        <f>SUMIFS(亿数通产品表现!$AR:$AR,亿数通产品表现!$A:$A,'VU-60120-4P3CCT'!Q1,亿数通产品表现!$D:$D,'VU-60120-4P3CCT'!$A$2)</f>
        <v>1</v>
      </c>
      <c r="R11" s="9">
        <f>SUMIFS(亿数通产品表现!$AR:$AR,亿数通产品表现!$A:$A,'VU-60120-4P3CCT'!R1,亿数通产品表现!$D:$D,'VU-60120-4P3CCT'!$A$2)</f>
        <v>1</v>
      </c>
      <c r="S11" s="9">
        <f>SUMIFS(亿数通产品表现!$AR:$AR,亿数通产品表现!$A:$A,'VU-60120-4P3CCT'!S1,亿数通产品表现!$D:$D,'VU-60120-4P3CCT'!$A$2)</f>
        <v>1</v>
      </c>
      <c r="T11" s="9">
        <f>SUMIFS(亿数通产品表现!$AR:$AR,亿数通产品表现!$A:$A,'VU-60120-4P3CCT'!T1,亿数通产品表现!$D:$D,'VU-60120-4P3CCT'!$A$2)</f>
        <v>0</v>
      </c>
      <c r="U11" s="9">
        <f>SUMIFS(亿数通产品表现!$AR:$AR,亿数通产品表现!$A:$A,'VU-60120-4P3CCT'!U1,亿数通产品表现!$D:$D,'VU-60120-4P3CCT'!$A$2)</f>
        <v>0</v>
      </c>
      <c r="V11" s="9">
        <f>SUMIFS(亿数通产品表现!$AR:$AR,亿数通产品表现!$A:$A,'VU-60120-4P3CCT'!V1,亿数通产品表现!$D:$D,'VU-60120-4P3CCT'!$A$2)</f>
        <v>0</v>
      </c>
      <c r="W11" s="9">
        <f>SUMIFS(亿数通产品表现!$AR:$AR,亿数通产品表现!$A:$A,'VU-60120-4P3CCT'!W1,亿数通产品表现!$D:$D,'VU-60120-4P3CCT'!$A$2)</f>
        <v>0</v>
      </c>
      <c r="X11" s="9">
        <f>SUMIFS(亿数通产品表现!$AR:$AR,亿数通产品表现!$A:$A,'VU-60120-4P3CCT'!X1,亿数通产品表现!$D:$D,'VU-60120-4P3CCT'!$A$2)</f>
        <v>0</v>
      </c>
      <c r="Y11" s="9">
        <f>SUMIFS(亿数通产品表现!$AR:$AR,亿数通产品表现!$A:$A,'VU-60120-4P3CCT'!Y1,亿数通产品表现!$D:$D,'VU-60120-4P3CCT'!$A$2)</f>
        <v>0</v>
      </c>
      <c r="Z11" s="9">
        <f>SUMIFS(亿数通产品表现!$AR:$AR,亿数通产品表现!$A:$A,'VU-60120-4P3CCT'!Z1,亿数通产品表现!$D:$D,'VU-60120-4P3CCT'!$A$2)</f>
        <v>0</v>
      </c>
      <c r="AA11" s="9">
        <f>SUMIFS(亿数通产品表现!$AR:$AR,亿数通产品表现!$A:$A,'VU-60120-4P3CCT'!AA1,亿数通产品表现!$D:$D,'VU-60120-4P3CCT'!$A$2)</f>
        <v>0</v>
      </c>
      <c r="AB11" s="9">
        <f>SUMIFS(亿数通产品表现!$AR:$AR,亿数通产品表现!$A:$A,'VU-60120-4P3CCT'!AB1,亿数通产品表现!$D:$D,'VU-60120-4P3CCT'!$A$2)</f>
        <v>0</v>
      </c>
      <c r="AC11" s="9">
        <f>SUMIFS(亿数通产品表现!$AR:$AR,亿数通产品表现!$A:$A,'VU-60120-4P3CCT'!AC1,亿数通产品表现!$D:$D,'VU-60120-4P3CCT'!$A$2)</f>
        <v>0</v>
      </c>
      <c r="AD11" s="9">
        <f>SUMIFS(亿数通产品表现!$AR:$AR,亿数通产品表现!$A:$A,'VU-60120-4P3CCT'!AD1,亿数通产品表现!$D:$D,'VU-60120-4P3CCT'!$A$2)</f>
        <v>0</v>
      </c>
      <c r="AE11" s="9">
        <f>SUMIFS(亿数通产品表现!$AR:$AR,亿数通产品表现!$A:$A,'VU-60120-4P3CCT'!AE1,亿数通产品表现!$D:$D,'VU-60120-4P3CCT'!$A$2)</f>
        <v>0</v>
      </c>
      <c r="AF11" s="9">
        <f>SUMIFS(亿数通产品表现!$AR:$AR,亿数通产品表现!$A:$A,'VU-60120-4P3CCT'!AF1,亿数通产品表现!$D:$D,'VU-60120-4P3CCT'!$A$2)</f>
        <v>0</v>
      </c>
      <c r="AG11" s="9">
        <f>SUMIFS(亿数通产品表现!$AR:$AR,亿数通产品表现!$A:$A,'VU-60120-4P3CCT'!AG1,亿数通产品表现!$D:$D,'VU-60120-4P3CCT'!$A$2)</f>
        <v>0</v>
      </c>
      <c r="AH11" s="9">
        <f>SUMIFS(亿数通产品表现!$AR:$AR,亿数通产品表现!$A:$A,'VU-60120-4P3CCT'!AH1,亿数通产品表现!$D:$D,'VU-60120-4P3CCT'!$A$2)</f>
        <v>0</v>
      </c>
      <c r="AI11" s="9">
        <f>SUMIFS(亿数通产品表现!$AR:$AR,亿数通产品表现!$A:$A,'VU-60120-4P3CCT'!AI1,亿数通产品表现!$D:$D,'VU-60120-4P3CCT'!$A$2)</f>
        <v>0</v>
      </c>
      <c r="AJ11" s="9">
        <f>SUMIFS(亿数通产品表现!$AR:$AR,亿数通产品表现!$A:$A,'VU-60120-4P3CCT'!AJ1,亿数通产品表现!$D:$D,'VU-60120-4P3CCT'!$A$2)</f>
        <v>0</v>
      </c>
    </row>
    <row r="12" ht="19" customHeight="1" spans="1:36" x14ac:dyDescent="0.25">
      <c r="A12" s="25"/>
      <c r="B12" s="4" t="s">
        <v>26</v>
      </c>
      <c r="C12" s="4">
        <f t="shared" si="0"/>
        <v>0</v>
      </c>
      <c r="D12" s="4">
        <f>SUM(Q12:W12)</f>
        <v>6</v>
      </c>
      <c r="E12" s="9">
        <f>SUM(F12:AJ12)</f>
        <v>6</v>
      </c>
      <c r="F12" s="9">
        <f>SUMIFS(亿数通产品表现!$AS:$AS,亿数通产品表现!$A:$A,'VU-60120-4P3CCT'!F1,亿数通产品表现!$D:$D,'VU-60120-4P3CCT'!$A$2)</f>
        <v>0</v>
      </c>
      <c r="G12" s="9">
        <f>SUMIFS(亿数通产品表现!$AS:$AS,亿数通产品表现!$A:$A,'VU-60120-4P3CCT'!G1,亿数通产品表现!$D:$D,'VU-60120-4P3CCT'!$A$2)</f>
        <v>0</v>
      </c>
      <c r="H12" s="9">
        <f>SUMIFS(亿数通产品表现!$AS:$AS,亿数通产品表现!$A:$A,'VU-60120-4P3CCT'!H1,亿数通产品表现!$D:$D,'VU-60120-4P3CCT'!$A$2)</f>
        <v>0</v>
      </c>
      <c r="I12" s="9">
        <f>SUMIFS(亿数通产品表现!$AS:$AS,亿数通产品表现!$A:$A,'VU-60120-4P3CCT'!I1,亿数通产品表现!$D:$D,'VU-60120-4P3CCT'!$A$2)</f>
        <v>0</v>
      </c>
      <c r="J12" s="9">
        <f>SUMIFS(亿数通产品表现!$AS:$AS,亿数通产品表现!$A:$A,'VU-60120-4P3CCT'!J1,亿数通产品表现!$D:$D,'VU-60120-4P3CCT'!$A$2)</f>
        <v>0</v>
      </c>
      <c r="K12" s="9">
        <f>SUMIFS(亿数通产品表现!$AS:$AS,亿数通产品表现!$A:$A,'VU-60120-4P3CCT'!K1,亿数通产品表现!$D:$D,'VU-60120-4P3CCT'!$A$2)</f>
        <v>0</v>
      </c>
      <c r="L12" s="9">
        <f>SUMIFS(亿数通产品表现!$AS:$AS,亿数通产品表现!$A:$A,'VU-60120-4P3CCT'!L1,亿数通产品表现!$D:$D,'VU-60120-4P3CCT'!$A$2)</f>
        <v>0</v>
      </c>
      <c r="M12" s="9">
        <f>SUMIFS(亿数通产品表现!$AS:$AS,亿数通产品表现!$A:$A,'VU-60120-4P3CCT'!M1,亿数通产品表现!$D:$D,'VU-60120-4P3CCT'!$A$2)</f>
        <v>0</v>
      </c>
      <c r="N12" s="9">
        <f>SUMIFS(亿数通产品表现!$AS:$AS,亿数通产品表现!$A:$A,'VU-60120-4P3CCT'!N1,亿数通产品表现!$D:$D,'VU-60120-4P3CCT'!$A$2)</f>
        <v>0</v>
      </c>
      <c r="O12" s="9">
        <f>SUMIFS(亿数通产品表现!$AS:$AS,亿数通产品表现!$A:$A,'VU-60120-4P3CCT'!O1,亿数通产品表现!$D:$D,'VU-60120-4P3CCT'!$A$2)</f>
        <v>0</v>
      </c>
      <c r="P12" s="9">
        <f>SUMIFS(亿数通产品表现!$AS:$AS,亿数通产品表现!$A:$A,'VU-60120-4P3CCT'!P1,亿数通产品表现!$D:$D,'VU-60120-4P3CCT'!$A$2)</f>
        <v>0</v>
      </c>
      <c r="Q12" s="9">
        <f>SUMIFS(亿数通产品表现!$AS:$AS,亿数通产品表现!$A:$A,'VU-60120-4P3CCT'!Q1,亿数通产品表现!$D:$D,'VU-60120-4P3CCT'!$A$2)</f>
        <v>2</v>
      </c>
      <c r="R12" s="9">
        <f>SUMIFS(亿数通产品表现!$AS:$AS,亿数通产品表现!$A:$A,'VU-60120-4P3CCT'!R1,亿数通产品表现!$D:$D,'VU-60120-4P3CCT'!$A$2)</f>
        <v>3</v>
      </c>
      <c r="S12" s="9">
        <f>SUMIFS(亿数通产品表现!$AS:$AS,亿数通产品表现!$A:$A,'VU-60120-4P3CCT'!S1,亿数通产品表现!$D:$D,'VU-60120-4P3CCT'!$A$2)</f>
        <v>1</v>
      </c>
      <c r="T12" s="9">
        <f>SUMIFS(亿数通产品表现!$AS:$AS,亿数通产品表现!$A:$A,'VU-60120-4P3CCT'!T1,亿数通产品表现!$D:$D,'VU-60120-4P3CCT'!$A$2)</f>
        <v>0</v>
      </c>
      <c r="U12" s="9">
        <f>SUMIFS(亿数通产品表现!$AS:$AS,亿数通产品表现!$A:$A,'VU-60120-4P3CCT'!U1,亿数通产品表现!$D:$D,'VU-60120-4P3CCT'!$A$2)</f>
        <v>0</v>
      </c>
      <c r="V12" s="9">
        <f>SUMIFS(亿数通产品表现!$AS:$AS,亿数通产品表现!$A:$A,'VU-60120-4P3CCT'!V1,亿数通产品表现!$D:$D,'VU-60120-4P3CCT'!$A$2)</f>
        <v>0</v>
      </c>
      <c r="W12" s="9">
        <f>SUMIFS(亿数通产品表现!$AS:$AS,亿数通产品表现!$A:$A,'VU-60120-4P3CCT'!W1,亿数通产品表现!$D:$D,'VU-60120-4P3CCT'!$A$2)</f>
        <v>0</v>
      </c>
      <c r="X12" s="9">
        <f>SUMIFS(亿数通产品表现!$AS:$AS,亿数通产品表现!$A:$A,'VU-60120-4P3CCT'!X1,亿数通产品表现!$D:$D,'VU-60120-4P3CCT'!$A$2)</f>
        <v>0</v>
      </c>
      <c r="Y12" s="9">
        <f>SUMIFS(亿数通产品表现!$AS:$AS,亿数通产品表现!$A:$A,'VU-60120-4P3CCT'!Y1,亿数通产品表现!$D:$D,'VU-60120-4P3CCT'!$A$2)</f>
        <v>0</v>
      </c>
      <c r="Z12" s="9">
        <f>SUMIFS(亿数通产品表现!$AS:$AS,亿数通产品表现!$A:$A,'VU-60120-4P3CCT'!Z1,亿数通产品表现!$D:$D,'VU-60120-4P3CCT'!$A$2)</f>
        <v>0</v>
      </c>
      <c r="AA12" s="9">
        <f>SUMIFS(亿数通产品表现!$AS:$AS,亿数通产品表现!$A:$A,'VU-60120-4P3CCT'!AA1,亿数通产品表现!$D:$D,'VU-60120-4P3CCT'!$A$2)</f>
        <v>0</v>
      </c>
      <c r="AB12" s="9">
        <f>SUMIFS(亿数通产品表现!$AS:$AS,亿数通产品表现!$A:$A,'VU-60120-4P3CCT'!AB1,亿数通产品表现!$D:$D,'VU-60120-4P3CCT'!$A$2)</f>
        <v>0</v>
      </c>
      <c r="AC12" s="9">
        <f>SUMIFS(亿数通产品表现!$AS:$AS,亿数通产品表现!$A:$A,'VU-60120-4P3CCT'!AC1,亿数通产品表现!$D:$D,'VU-60120-4P3CCT'!$A$2)</f>
        <v>0</v>
      </c>
      <c r="AD12" s="9">
        <f>SUMIFS(亿数通产品表现!$AS:$AS,亿数通产品表现!$A:$A,'VU-60120-4P3CCT'!AD1,亿数通产品表现!$D:$D,'VU-60120-4P3CCT'!$A$2)</f>
        <v>0</v>
      </c>
      <c r="AE12" s="9">
        <f>SUMIFS(亿数通产品表现!$AS:$AS,亿数通产品表现!$A:$A,'VU-60120-4P3CCT'!AE1,亿数通产品表现!$D:$D,'VU-60120-4P3CCT'!$A$2)</f>
        <v>0</v>
      </c>
      <c r="AF12" s="9">
        <f>SUMIFS(亿数通产品表现!$AS:$AS,亿数通产品表现!$A:$A,'VU-60120-4P3CCT'!AF1,亿数通产品表现!$D:$D,'VU-60120-4P3CCT'!$A$2)</f>
        <v>0</v>
      </c>
      <c r="AG12" s="9">
        <f>SUMIFS(亿数通产品表现!$AS:$AS,亿数通产品表现!$A:$A,'VU-60120-4P3CCT'!AG1,亿数通产品表现!$D:$D,'VU-60120-4P3CCT'!$A$2)</f>
        <v>0</v>
      </c>
      <c r="AH12" s="9">
        <f>SUMIFS(亿数通产品表现!$AS:$AS,亿数通产品表现!$A:$A,'VU-60120-4P3CCT'!AH1,亿数通产品表现!$D:$D,'VU-60120-4P3CCT'!$A$2)</f>
        <v>0</v>
      </c>
      <c r="AI12" s="9">
        <f>SUMIFS(亿数通产品表现!$AS:$AS,亿数通产品表现!$A:$A,'VU-60120-4P3CCT'!AI1,亿数通产品表现!$D:$D,'VU-60120-4P3CCT'!$A$2)</f>
        <v>0</v>
      </c>
      <c r="AJ12" s="9">
        <f>SUMIFS(亿数通产品表现!$AS:$AS,亿数通产品表现!$A:$A,'VU-60120-4P3CCT'!AJ1,亿数通产品表现!$D:$D,'VU-60120-4P3CCT'!$A$2)</f>
        <v>0</v>
      </c>
    </row>
    <row r="13" ht="38" customHeight="1" spans="1:36" x14ac:dyDescent="0.25">
      <c r="A13" s="25"/>
      <c r="B13" s="4" t="s">
        <v>27</v>
      </c>
      <c r="C13" s="4">
        <f t="shared" si="0"/>
        <v>21.54</v>
      </c>
      <c r="D13" s="4">
        <f>SUM(Q13:W13)</f>
        <v>1838.3999999999999</v>
      </c>
      <c r="E13" s="9">
        <f>SUM(F13:AJ13)</f>
        <v>1859.9399999999998</v>
      </c>
      <c r="F13" s="9">
        <f>SUMIFS(亿数通产品表现!$AT:$AT,亿数通产品表现!$A:$A,'VU-60120-4P3CCT'!F1,亿数通产品表现!$D:$D,'VU-60120-4P3CCT'!$A$2)</f>
        <v>0</v>
      </c>
      <c r="G13" s="9">
        <f>SUMIFS(亿数通产品表现!$AT:$AT,亿数通产品表现!$A:$A,'VU-60120-4P3CCT'!G1,亿数通产品表现!$D:$D,'VU-60120-4P3CCT'!$A$2)</f>
        <v>0</v>
      </c>
      <c r="H13" s="9">
        <f>SUMIFS(亿数通产品表现!$AT:$AT,亿数通产品表现!$A:$A,'VU-60120-4P3CCT'!H1,亿数通产品表现!$D:$D,'VU-60120-4P3CCT'!$A$2)</f>
        <v>0</v>
      </c>
      <c r="I13" s="9">
        <f>SUMIFS(亿数通产品表现!$AT:$AT,亿数通产品表现!$A:$A,'VU-60120-4P3CCT'!I1,亿数通产品表现!$D:$D,'VU-60120-4P3CCT'!$A$2)</f>
        <v>0</v>
      </c>
      <c r="J13" s="9">
        <f>SUMIFS(亿数通产品表现!$AT:$AT,亿数通产品表现!$A:$A,'VU-60120-4P3CCT'!J1,亿数通产品表现!$D:$D,'VU-60120-4P3CCT'!$A$2)</f>
        <v>0</v>
      </c>
      <c r="K13" s="9">
        <f>SUMIFS(亿数通产品表现!$AT:$AT,亿数通产品表现!$A:$A,'VU-60120-4P3CCT'!K1,亿数通产品表现!$D:$D,'VU-60120-4P3CCT'!$A$2)</f>
        <v>0</v>
      </c>
      <c r="L13" s="9">
        <f>SUMIFS(亿数通产品表现!$AT:$AT,亿数通产品表现!$A:$A,'VU-60120-4P3CCT'!L1,亿数通产品表现!$D:$D,'VU-60120-4P3CCT'!$A$2)</f>
        <v>0</v>
      </c>
      <c r="M13" s="9">
        <f>SUMIFS(亿数通产品表现!$AT:$AT,亿数通产品表现!$A:$A,'VU-60120-4P3CCT'!M1,亿数通产品表现!$D:$D,'VU-60120-4P3CCT'!$A$2)</f>
        <v>0</v>
      </c>
      <c r="N13" s="9">
        <f>SUMIFS(亿数通产品表现!$AT:$AT,亿数通产品表现!$A:$A,'VU-60120-4P3CCT'!N1,亿数通产品表现!$D:$D,'VU-60120-4P3CCT'!$A$2)</f>
        <v>21.54</v>
      </c>
      <c r="O13" s="9">
        <f>SUMIFS(亿数通产品表现!$AT:$AT,亿数通产品表现!$A:$A,'VU-60120-4P3CCT'!O1,亿数通产品表现!$D:$D,'VU-60120-4P3CCT'!$A$2)</f>
        <v>0</v>
      </c>
      <c r="P13" s="9">
        <f>SUMIFS(亿数通产品表现!$AT:$AT,亿数通产品表现!$A:$A,'VU-60120-4P3CCT'!P1,亿数通产品表现!$D:$D,'VU-60120-4P3CCT'!$A$2)</f>
        <v>0</v>
      </c>
      <c r="Q13" s="9">
        <f>SUMIFS(亿数通产品表现!$AT:$AT,亿数通产品表现!$A:$A,'VU-60120-4P3CCT'!Q1,亿数通产品表现!$D:$D,'VU-60120-4P3CCT'!$A$2)</f>
        <v>619.98</v>
      </c>
      <c r="R13" s="9">
        <f>SUMIFS(亿数通产品表现!$AT:$AT,亿数通产品表现!$A:$A,'VU-60120-4P3CCT'!R1,亿数通产品表现!$D:$D,'VU-60120-4P3CCT'!$A$2)</f>
        <v>908.43</v>
      </c>
      <c r="S13" s="9">
        <f>SUMIFS(亿数通产品表现!$AT:$AT,亿数通产品表现!$A:$A,'VU-60120-4P3CCT'!S1,亿数通产品表现!$D:$D,'VU-60120-4P3CCT'!$A$2)</f>
        <v>309.99</v>
      </c>
      <c r="T13" s="9">
        <f>SUMIFS(亿数通产品表现!$AT:$AT,亿数通产品表现!$A:$A,'VU-60120-4P3CCT'!T1,亿数通产品表现!$D:$D,'VU-60120-4P3CCT'!$A$2)</f>
        <v>0</v>
      </c>
      <c r="U13" s="9">
        <f>SUMIFS(亿数通产品表现!$AT:$AT,亿数通产品表现!$A:$A,'VU-60120-4P3CCT'!U1,亿数通产品表现!$D:$D,'VU-60120-4P3CCT'!$A$2)</f>
        <v>0</v>
      </c>
      <c r="V13" s="9">
        <f>SUMIFS(亿数通产品表现!$AT:$AT,亿数通产品表现!$A:$A,'VU-60120-4P3CCT'!V1,亿数通产品表现!$D:$D,'VU-60120-4P3CCT'!$A$2)</f>
        <v>0</v>
      </c>
      <c r="W13" s="9">
        <f>SUMIFS(亿数通产品表现!$AT:$AT,亿数通产品表现!$A:$A,'VU-60120-4P3CCT'!W1,亿数通产品表现!$D:$D,'VU-60120-4P3CCT'!$A$2)</f>
        <v>0</v>
      </c>
      <c r="X13" s="9">
        <f>SUMIFS(亿数通产品表现!$AT:$AT,亿数通产品表现!$A:$A,'VU-60120-4P3CCT'!X1,亿数通产品表现!$D:$D,'VU-60120-4P3CCT'!$A$2)</f>
        <v>0</v>
      </c>
      <c r="Y13" s="9">
        <f>SUMIFS(亿数通产品表现!$AT:$AT,亿数通产品表现!$A:$A,'VU-60120-4P3CCT'!Y1,亿数通产品表现!$D:$D,'VU-60120-4P3CCT'!$A$2)</f>
        <v>0</v>
      </c>
      <c r="Z13" s="9">
        <f>SUMIFS(亿数通产品表现!$AT:$AT,亿数通产品表现!$A:$A,'VU-60120-4P3CCT'!Z1,亿数通产品表现!$D:$D,'VU-60120-4P3CCT'!$A$2)</f>
        <v>0</v>
      </c>
      <c r="AA13" s="9">
        <f>SUMIFS(亿数通产品表现!$AT:$AT,亿数通产品表现!$A:$A,'VU-60120-4P3CCT'!AA1,亿数通产品表现!$D:$D,'VU-60120-4P3CCT'!$A$2)</f>
        <v>0</v>
      </c>
      <c r="AB13" s="9">
        <f>SUMIFS(亿数通产品表现!$AT:$AT,亿数通产品表现!$A:$A,'VU-60120-4P3CCT'!AB1,亿数通产品表现!$D:$D,'VU-60120-4P3CCT'!$A$2)</f>
        <v>0</v>
      </c>
      <c r="AC13" s="9">
        <f>SUMIFS(亿数通产品表现!$AT:$AT,亿数通产品表现!$A:$A,'VU-60120-4P3CCT'!AC1,亿数通产品表现!$D:$D,'VU-60120-4P3CCT'!$A$2)</f>
        <v>0</v>
      </c>
      <c r="AD13" s="9">
        <f>SUMIFS(亿数通产品表现!$AT:$AT,亿数通产品表现!$A:$A,'VU-60120-4P3CCT'!AD1,亿数通产品表现!$D:$D,'VU-60120-4P3CCT'!$A$2)</f>
        <v>0</v>
      </c>
      <c r="AE13" s="9">
        <f>SUMIFS(亿数通产品表现!$AT:$AT,亿数通产品表现!$A:$A,'VU-60120-4P3CCT'!AE1,亿数通产品表现!$D:$D,'VU-60120-4P3CCT'!$A$2)</f>
        <v>0</v>
      </c>
      <c r="AF13" s="9">
        <f>SUMIFS(亿数通产品表现!$AT:$AT,亿数通产品表现!$A:$A,'VU-60120-4P3CCT'!AF1,亿数通产品表现!$D:$D,'VU-60120-4P3CCT'!$A$2)</f>
        <v>0</v>
      </c>
      <c r="AG13" s="9">
        <f>SUMIFS(亿数通产品表现!$AT:$AT,亿数通产品表现!$A:$A,'VU-60120-4P3CCT'!AG1,亿数通产品表现!$D:$D,'VU-60120-4P3CCT'!$A$2)</f>
        <v>0</v>
      </c>
      <c r="AH13" s="9">
        <f>SUMIFS(亿数通产品表现!$AT:$AT,亿数通产品表现!$A:$A,'VU-60120-4P3CCT'!AH1,亿数通产品表现!$D:$D,'VU-60120-4P3CCT'!$A$2)</f>
        <v>0</v>
      </c>
      <c r="AI13" s="9">
        <f>SUMIFS(亿数通产品表现!$AT:$AT,亿数通产品表现!$A:$A,'VU-60120-4P3CCT'!AI1,亿数通产品表现!$D:$D,'VU-60120-4P3CCT'!$A$2)</f>
        <v>0</v>
      </c>
      <c r="AJ13" s="9">
        <f>SUMIFS(亿数通产品表现!$AT:$AT,亿数通产品表现!$A:$A,'VU-60120-4P3CCT'!AJ1,亿数通产品表现!$D:$D,'VU-60120-4P3CCT'!$A$2)</f>
        <v>0</v>
      </c>
    </row>
    <row r="14" ht="38" customHeight="1" spans="1:36" s="2" customFormat="1" x14ac:dyDescent="0.25">
      <c r="A14" s="26"/>
      <c r="B14" s="27" t="s">
        <v>28</v>
      </c>
      <c r="C14" s="22">
        <f>C12/C3</f>
        <v>0</v>
      </c>
      <c r="D14" s="22">
        <f>D12/D3</f>
        <v>0.75</v>
      </c>
      <c r="E14" s="22">
        <f>E12/E3</f>
        <v>0.5454545454545454</v>
      </c>
      <c r="F14" s="9">
        <f>SUMIFS(亿数通产品表现!$BD:$BD,亿数通产品表现!$A:$A,'VU-60120-4P3CCT'!F1,亿数通产品表现!$D:$D,'VU-60120-4P3CCT'!$A$2)</f>
        <v>0</v>
      </c>
      <c r="G14" s="9">
        <f>SUMIFS(亿数通产品表现!$BD:$BD,亿数通产品表现!$A:$A,'VU-60120-4P3CCT'!G1,亿数通产品表现!$D:$D,'VU-60120-4P3CCT'!$A$2)</f>
        <v>0</v>
      </c>
      <c r="H14" s="9">
        <f>SUMIFS(亿数通产品表现!$BD:$BD,亿数通产品表现!$A:$A,'VU-60120-4P3CCT'!H1,亿数通产品表现!$D:$D,'VU-60120-4P3CCT'!$A$2)</f>
        <v>0</v>
      </c>
      <c r="I14" s="9">
        <f>SUMIFS(亿数通产品表现!$BD:$BD,亿数通产品表现!$A:$A,'VU-60120-4P3CCT'!I1,亿数通产品表现!$D:$D,'VU-60120-4P3CCT'!$A$2)</f>
        <v>0</v>
      </c>
      <c r="J14" s="9">
        <f>SUMIFS(亿数通产品表现!$BD:$BD,亿数通产品表现!$A:$A,'VU-60120-4P3CCT'!J1,亿数通产品表现!$D:$D,'VU-60120-4P3CCT'!$A$2)</f>
        <v>0</v>
      </c>
      <c r="K14" s="9">
        <f>SUMIFS(亿数通产品表现!$BD:$BD,亿数通产品表现!$A:$A,'VU-60120-4P3CCT'!K1,亿数通产品表现!$D:$D,'VU-60120-4P3CCT'!$A$2)</f>
        <v>0</v>
      </c>
      <c r="L14" s="9">
        <f>SUMIFS(亿数通产品表现!$BD:$BD,亿数通产品表现!$A:$A,'VU-60120-4P3CCT'!L1,亿数通产品表现!$D:$D,'VU-60120-4P3CCT'!$A$2)</f>
        <v>0</v>
      </c>
      <c r="M14" s="9">
        <f>SUMIFS(亿数通产品表现!$BD:$BD,亿数通产品表现!$A:$A,'VU-60120-4P3CCT'!M1,亿数通产品表现!$D:$D,'VU-60120-4P3CCT'!$A$2)</f>
        <v>0</v>
      </c>
      <c r="N14" s="9">
        <f>SUMIFS(亿数通产品表现!$BD:$BD,亿数通产品表现!$A:$A,'VU-60120-4P3CCT'!N1,亿数通产品表现!$D:$D,'VU-60120-4P3CCT'!$A$2)</f>
        <v>0</v>
      </c>
      <c r="O14" s="9">
        <f>SUMIFS(亿数通产品表现!$BD:$BD,亿数通产品表现!$A:$A,'VU-60120-4P3CCT'!O1,亿数通产品表现!$D:$D,'VU-60120-4P3CCT'!$A$2)</f>
        <v>0</v>
      </c>
      <c r="P14" s="9">
        <f>SUMIFS(亿数通产品表现!$BD:$BD,亿数通产品表现!$A:$A,'VU-60120-4P3CCT'!P1,亿数通产品表现!$D:$D,'VU-60120-4P3CCT'!$A$2)</f>
        <v>0</v>
      </c>
      <c r="Q14" s="9">
        <f>SUMIFS(亿数通产品表现!$BD:$BD,亿数通产品表现!$A:$A,'VU-60120-4P3CCT'!Q1,亿数通产品表现!$D:$D,'VU-60120-4P3CCT'!$A$2)</f>
        <v>0</v>
      </c>
      <c r="R14" s="9">
        <f>SUMIFS(亿数通产品表现!$BD:$BD,亿数通产品表现!$A:$A,'VU-60120-4P3CCT'!R1,亿数通产品表现!$D:$D,'VU-60120-4P3CCT'!$A$2)</f>
        <v>0</v>
      </c>
      <c r="S14" s="9">
        <f>SUMIFS(亿数通产品表现!$BD:$BD,亿数通产品表现!$A:$A,'VU-60120-4P3CCT'!S1,亿数通产品表现!$D:$D,'VU-60120-4P3CCT'!$A$2)</f>
        <v>0</v>
      </c>
      <c r="T14" s="9">
        <f>SUMIFS(亿数通产品表现!$BD:$BD,亿数通产品表现!$A:$A,'VU-60120-4P3CCT'!T1,亿数通产品表现!$D:$D,'VU-60120-4P3CCT'!$A$2)</f>
        <v>0</v>
      </c>
      <c r="U14" s="9">
        <f>SUMIFS(亿数通产品表现!$BD:$BD,亿数通产品表现!$A:$A,'VU-60120-4P3CCT'!U1,亿数通产品表现!$D:$D,'VU-60120-4P3CCT'!$A$2)</f>
        <v>0</v>
      </c>
      <c r="V14" s="9">
        <f>SUMIFS(亿数通产品表现!$BD:$BD,亿数通产品表现!$A:$A,'VU-60120-4P3CCT'!V1,亿数通产品表现!$D:$D,'VU-60120-4P3CCT'!$A$2)</f>
        <v>0</v>
      </c>
      <c r="W14" s="9">
        <f>SUMIFS(亿数通产品表现!$BD:$BD,亿数通产品表现!$A:$A,'VU-60120-4P3CCT'!W1,亿数通产品表现!$D:$D,'VU-60120-4P3CCT'!$A$2)</f>
        <v>0</v>
      </c>
      <c r="X14" s="9">
        <f>SUMIFS(亿数通产品表现!$BD:$BD,亿数通产品表现!$A:$A,'VU-60120-4P3CCT'!X1,亿数通产品表现!$D:$D,'VU-60120-4P3CCT'!$A$2)</f>
        <v>0</v>
      </c>
      <c r="Y14" s="9">
        <f>SUMIFS(亿数通产品表现!$BD:$BD,亿数通产品表现!$A:$A,'VU-60120-4P3CCT'!Y1,亿数通产品表现!$D:$D,'VU-60120-4P3CCT'!$A$2)</f>
        <v>0</v>
      </c>
      <c r="Z14" s="9">
        <f>SUMIFS(亿数通产品表现!$BD:$BD,亿数通产品表现!$A:$A,'VU-60120-4P3CCT'!Z1,亿数通产品表现!$D:$D,'VU-60120-4P3CCT'!$A$2)</f>
        <v>0</v>
      </c>
      <c r="AA14" s="9">
        <f>SUMIFS(亿数通产品表现!$BD:$BD,亿数通产品表现!$A:$A,'VU-60120-4P3CCT'!AA1,亿数通产品表现!$D:$D,'VU-60120-4P3CCT'!$A$2)</f>
        <v>0</v>
      </c>
      <c r="AB14" s="9">
        <f>SUMIFS(亿数通产品表现!$BD:$BD,亿数通产品表现!$A:$A,'VU-60120-4P3CCT'!AB1,亿数通产品表现!$D:$D,'VU-60120-4P3CCT'!$A$2)</f>
        <v>0</v>
      </c>
      <c r="AC14" s="9">
        <f>SUMIFS(亿数通产品表现!$BD:$BD,亿数通产品表现!$A:$A,'VU-60120-4P3CCT'!AC1,亿数通产品表现!$D:$D,'VU-60120-4P3CCT'!$A$2)</f>
        <v>0</v>
      </c>
      <c r="AD14" s="9">
        <f>SUMIFS(亿数通产品表现!$BD:$BD,亿数通产品表现!$A:$A,'VU-60120-4P3CCT'!AD1,亿数通产品表现!$D:$D,'VU-60120-4P3CCT'!$A$2)</f>
        <v>0</v>
      </c>
      <c r="AE14" s="9">
        <f>SUMIFS(亿数通产品表现!$BD:$BD,亿数通产品表现!$A:$A,'VU-60120-4P3CCT'!AE1,亿数通产品表现!$D:$D,'VU-60120-4P3CCT'!$A$2)</f>
        <v>0</v>
      </c>
      <c r="AF14" s="9">
        <f>SUMIFS(亿数通产品表现!$BD:$BD,亿数通产品表现!$A:$A,'VU-60120-4P3CCT'!AF1,亿数通产品表现!$D:$D,'VU-60120-4P3CCT'!$A$2)</f>
        <v>0</v>
      </c>
      <c r="AG14" s="9">
        <f>SUMIFS(亿数通产品表现!$BD:$BD,亿数通产品表现!$A:$A,'VU-60120-4P3CCT'!AG1,亿数通产品表现!$D:$D,'VU-60120-4P3CCT'!$A$2)</f>
        <v>0</v>
      </c>
      <c r="AH14" s="9">
        <f>SUMIFS(亿数通产品表现!$BD:$BD,亿数通产品表现!$A:$A,'VU-60120-4P3CCT'!AH1,亿数通产品表现!$D:$D,'VU-60120-4P3CCT'!$A$2)</f>
        <v>0</v>
      </c>
      <c r="AI14" s="9">
        <f>SUMIFS(亿数通产品表现!$BD:$BD,亿数通产品表现!$A:$A,'VU-60120-4P3CCT'!AI1,亿数通产品表现!$D:$D,'VU-60120-4P3CCT'!$A$2)</f>
        <v>0</v>
      </c>
      <c r="AJ14" s="9">
        <f>SUMIFS(亿数通产品表现!$BD:$BD,亿数通产品表现!$A:$A,'VU-60120-4P3CCT'!AJ1,亿数通产品表现!$D:$D,'VU-60120-4P3CCT'!$A$2)</f>
        <v>0</v>
      </c>
    </row>
    <row r="15" ht="38" customHeight="1" spans="1:36" s="28" customFormat="1" x14ac:dyDescent="0.25">
      <c r="A15" s="25"/>
      <c r="B15" s="29" t="s">
        <v>29</v>
      </c>
      <c r="C15" s="9">
        <f>C8-C18</f>
        <v>36</v>
      </c>
      <c r="D15" s="9">
        <f>D8-D18</f>
        <v>30</v>
      </c>
      <c r="E15" s="9">
        <f>E8-E18</f>
        <v>89</v>
      </c>
      <c r="F15" s="9">
        <f t="shared" ref="F15:AJ15" si="4">F8-F18</f>
        <v>9</v>
      </c>
      <c r="G15" s="9">
        <f t="shared" si="4"/>
        <v>5</v>
      </c>
      <c r="H15" s="9">
        <f t="shared" si="4"/>
        <v>7</v>
      </c>
      <c r="I15" s="9">
        <f t="shared" si="4"/>
        <v>3</v>
      </c>
      <c r="J15" s="9">
        <f t="shared" si="4"/>
        <v>7</v>
      </c>
      <c r="K15" s="9">
        <f t="shared" si="4"/>
        <v>4</v>
      </c>
      <c r="L15" s="9">
        <f t="shared" si="4"/>
        <v>8</v>
      </c>
      <c r="M15" s="9">
        <f t="shared" si="4"/>
        <v>8</v>
      </c>
      <c r="N15" s="9">
        <f t="shared" si="4"/>
        <v>5</v>
      </c>
      <c r="O15" s="9">
        <f t="shared" si="4"/>
        <v>1</v>
      </c>
      <c r="P15" s="9">
        <f t="shared" si="4"/>
        <v>2</v>
      </c>
      <c r="Q15" s="9">
        <f t="shared" si="4"/>
        <v>9</v>
      </c>
      <c r="R15" s="9">
        <f t="shared" si="4"/>
        <v>14</v>
      </c>
      <c r="S15" s="9">
        <f t="shared" si="4"/>
        <v>4</v>
      </c>
      <c r="T15" s="9">
        <f t="shared" si="4"/>
        <v>5</v>
      </c>
      <c r="U15" s="9">
        <f t="shared" si="4"/>
        <v>-2</v>
      </c>
      <c r="V15" s="9">
        <f t="shared" si="4"/>
        <v>0</v>
      </c>
      <c r="W15" s="9">
        <f t="shared" si="4"/>
        <v>0</v>
      </c>
      <c r="X15" s="9">
        <f t="shared" si="4"/>
        <v>0</v>
      </c>
      <c r="Y15" s="9">
        <f t="shared" si="4"/>
        <v>0</v>
      </c>
      <c r="Z15" s="9">
        <f t="shared" si="4"/>
        <v>0</v>
      </c>
      <c r="AA15" s="9">
        <f t="shared" si="4"/>
        <v>0</v>
      </c>
      <c r="AB15" s="9">
        <f t="shared" si="4"/>
        <v>0</v>
      </c>
      <c r="AC15" s="9">
        <f t="shared" si="4"/>
        <v>0</v>
      </c>
      <c r="AD15" s="9">
        <f t="shared" si="4"/>
        <v>0</v>
      </c>
      <c r="AE15" s="9">
        <f t="shared" si="4"/>
        <v>0</v>
      </c>
      <c r="AF15" s="9">
        <f t="shared" si="4"/>
        <v>0</v>
      </c>
      <c r="AG15" s="9">
        <f t="shared" si="4"/>
        <v>0</v>
      </c>
      <c r="AH15" s="9">
        <f t="shared" si="4"/>
        <v>0</v>
      </c>
      <c r="AI15" s="9">
        <f t="shared" si="4"/>
        <v>0</v>
      </c>
      <c r="AJ15" s="9">
        <f t="shared" si="4"/>
        <v>0</v>
      </c>
    </row>
    <row r="16" ht="38" customHeight="1" spans="1:36" x14ac:dyDescent="0.25">
      <c r="A16" s="25"/>
      <c r="B16" s="29" t="s">
        <v>30</v>
      </c>
      <c r="C16" s="22">
        <f>C11/C15</f>
        <v>0</v>
      </c>
      <c r="D16" s="22">
        <f>D11/D15</f>
        <v>0.1</v>
      </c>
      <c r="E16" s="22">
        <f>E11/E15</f>
        <v>0.033707865168539325</v>
      </c>
      <c r="F16" s="22">
        <f t="shared" ref="F16:AJ16" si="5">F11/F15</f>
        <v>0</v>
      </c>
      <c r="G16" s="22">
        <f t="shared" si="5"/>
        <v>0</v>
      </c>
      <c r="H16" s="22">
        <f t="shared" si="5"/>
        <v>0</v>
      </c>
      <c r="I16" s="22">
        <f t="shared" si="5"/>
        <v>0</v>
      </c>
      <c r="J16" s="22">
        <f t="shared" si="5"/>
        <v>0</v>
      </c>
      <c r="K16" s="22">
        <f t="shared" si="5"/>
        <v>0</v>
      </c>
      <c r="L16" s="22">
        <f t="shared" si="5"/>
        <v>0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0</v>
      </c>
      <c r="Q16" s="22">
        <f t="shared" si="5"/>
        <v>0.1111111111111111</v>
      </c>
      <c r="R16" s="22">
        <f t="shared" si="5"/>
        <v>0.07142857142857142</v>
      </c>
      <c r="S16" s="22">
        <f t="shared" si="5"/>
        <v>0.25</v>
      </c>
      <c r="T16" s="22">
        <f t="shared" si="5"/>
        <v>0</v>
      </c>
      <c r="U16" s="22">
        <f t="shared" si="5"/>
        <v>0</v>
      </c>
      <c r="V16" s="22" t="e">
        <f t="shared" si="5"/>
        <v>#DIV/0!</v>
      </c>
      <c r="W16" s="22" t="e">
        <f t="shared" si="5"/>
        <v>#DIV/0!</v>
      </c>
      <c r="X16" s="22" t="e">
        <f t="shared" si="5"/>
        <v>#DIV/0!</v>
      </c>
      <c r="Y16" s="22" t="e">
        <f t="shared" si="5"/>
        <v>#DIV/0!</v>
      </c>
      <c r="Z16" s="22" t="e">
        <f t="shared" si="5"/>
        <v>#DIV/0!</v>
      </c>
      <c r="AA16" s="22" t="e">
        <f t="shared" si="5"/>
        <v>#DIV/0!</v>
      </c>
      <c r="AB16" s="22" t="e">
        <f t="shared" si="5"/>
        <v>#DIV/0!</v>
      </c>
      <c r="AC16" s="22" t="e">
        <f t="shared" si="5"/>
        <v>#DIV/0!</v>
      </c>
      <c r="AD16" s="22" t="e">
        <f t="shared" si="5"/>
        <v>#DIV/0!</v>
      </c>
      <c r="AE16" s="22" t="e">
        <f t="shared" si="5"/>
        <v>#DIV/0!</v>
      </c>
      <c r="AF16" s="22" t="e">
        <f t="shared" si="5"/>
        <v>#DIV/0!</v>
      </c>
      <c r="AG16" s="22" t="e">
        <f t="shared" si="5"/>
        <v>#DIV/0!</v>
      </c>
      <c r="AH16" s="22" t="e">
        <f t="shared" si="5"/>
        <v>#DIV/0!</v>
      </c>
      <c r="AI16" s="22" t="e">
        <f t="shared" si="5"/>
        <v>#DIV/0!</v>
      </c>
      <c r="AJ16" s="22" t="e">
        <f t="shared" si="5"/>
        <v>#DIV/0!</v>
      </c>
    </row>
    <row r="17" ht="19" customHeight="1" spans="1:36" x14ac:dyDescent="0.25">
      <c r="A17" s="30" t="s">
        <v>31</v>
      </c>
      <c r="B17" s="30" t="s">
        <v>32</v>
      </c>
      <c r="C17" s="30">
        <f>SUM(I17:O17)</f>
        <v>20901</v>
      </c>
      <c r="D17" s="30">
        <f>SUM(Q17:W17)</f>
        <v>16072</v>
      </c>
      <c r="E17" s="31">
        <f>SUM(F17:AJ17)</f>
        <v>50294</v>
      </c>
      <c r="F17" s="31">
        <f>SUMIFS(亿数通产品表现!$V:$V,亿数通产品表现!$A:$A,'VU-60120-4P3CCT'!F1,亿数通产品表现!$D:$D,'VU-60120-4P3CCT'!$A$2)</f>
        <v>4143</v>
      </c>
      <c r="G17" s="31">
        <f>SUMIFS(亿数通产品表现!$V:$V,亿数通产品表现!$A:$A,'VU-60120-4P3CCT'!G1,亿数通产品表现!$D:$D,'VU-60120-4P3CCT'!$A$2)</f>
        <v>3370</v>
      </c>
      <c r="H17" s="31">
        <f>SUMIFS(亿数通产品表现!$V:$V,亿数通产品表现!$A:$A,'VU-60120-4P3CCT'!H1,亿数通产品表现!$D:$D,'VU-60120-4P3CCT'!$A$2)</f>
        <v>3361</v>
      </c>
      <c r="I17" s="31">
        <f>SUMIFS(亿数通产品表现!$V:$V,亿数通产品表现!$A:$A,'VU-60120-4P3CCT'!I1,亿数通产品表现!$D:$D,'VU-60120-4P3CCT'!$A$2)</f>
        <v>3610</v>
      </c>
      <c r="J17" s="31">
        <f>SUMIFS(亿数通产品表现!$V:$V,亿数通产品表现!$A:$A,'VU-60120-4P3CCT'!J1,亿数通产品表现!$D:$D,'VU-60120-4P3CCT'!$A$2)</f>
        <v>3497</v>
      </c>
      <c r="K17" s="31">
        <f>SUMIFS(亿数通产品表现!$V:$V,亿数通产品表现!$A:$A,'VU-60120-4P3CCT'!K1,亿数通产品表现!$D:$D,'VU-60120-4P3CCT'!$A$2)</f>
        <v>3247</v>
      </c>
      <c r="L17" s="31">
        <f>SUMIFS(亿数通产品表现!$V:$V,亿数通产品表现!$A:$A,'VU-60120-4P3CCT'!L1,亿数通产品表现!$D:$D,'VU-60120-4P3CCT'!$A$2)</f>
        <v>3551</v>
      </c>
      <c r="M17" s="31">
        <f>SUMIFS(亿数通产品表现!$V:$V,亿数通产品表现!$A:$A,'VU-60120-4P3CCT'!M1,亿数通产品表现!$D:$D,'VU-60120-4P3CCT'!$A$2)</f>
        <v>2567</v>
      </c>
      <c r="N17" s="31">
        <f>SUMIFS(亿数通产品表现!$V:$V,亿数通产品表现!$A:$A,'VU-60120-4P3CCT'!N1,亿数通产品表现!$D:$D,'VU-60120-4P3CCT'!$A$2)</f>
        <v>2118</v>
      </c>
      <c r="O17" s="31">
        <f>SUMIFS(亿数通产品表现!$V:$V,亿数通产品表现!$A:$A,'VU-60120-4P3CCT'!O1,亿数通产品表现!$D:$D,'VU-60120-4P3CCT'!$A$2)</f>
        <v>2311</v>
      </c>
      <c r="P17" s="31">
        <f>SUMIFS(亿数通产品表现!$V:$V,亿数通产品表现!$A:$A,'VU-60120-4P3CCT'!P1,亿数通产品表现!$D:$D,'VU-60120-4P3CCT'!$A$2)</f>
        <v>2447</v>
      </c>
      <c r="Q17" s="31">
        <f>SUMIFS(亿数通产品表现!$V:$V,亿数通产品表现!$A:$A,'VU-60120-4P3CCT'!Q1,亿数通产品表现!$D:$D,'VU-60120-4P3CCT'!$A$2)</f>
        <v>3736</v>
      </c>
      <c r="R17" s="31">
        <f>SUMIFS(亿数通产品表现!$V:$V,亿数通产品表现!$A:$A,'VU-60120-4P3CCT'!R1,亿数通产品表现!$D:$D,'VU-60120-4P3CCT'!$A$2)</f>
        <v>3849</v>
      </c>
      <c r="S17" s="31">
        <f>SUMIFS(亿数通产品表现!$V:$V,亿数通产品表现!$A:$A,'VU-60120-4P3CCT'!S1,亿数通产品表现!$D:$D,'VU-60120-4P3CCT'!$A$2)</f>
        <v>3907</v>
      </c>
      <c r="T17" s="31">
        <f>SUMIFS(亿数通产品表现!$V:$V,亿数通产品表现!$A:$A,'VU-60120-4P3CCT'!T1,亿数通产品表现!$D:$D,'VU-60120-4P3CCT'!$A$2)</f>
        <v>2437</v>
      </c>
      <c r="U17" s="31">
        <f>SUMIFS(亿数通产品表现!$V:$V,亿数通产品表现!$A:$A,'VU-60120-4P3CCT'!U1,亿数通产品表现!$D:$D,'VU-60120-4P3CCT'!$A$2)</f>
        <v>2143</v>
      </c>
      <c r="V17" s="31">
        <f>SUMIFS(亿数通产品表现!$V:$V,亿数通产品表现!$A:$A,'VU-60120-4P3CCT'!V1,亿数通产品表现!$D:$D,'VU-60120-4P3CCT'!$A$2)</f>
        <v>0</v>
      </c>
      <c r="W17" s="31">
        <f>SUMIFS(亿数通产品表现!$V:$V,亿数通产品表现!$A:$A,'VU-60120-4P3CCT'!W1,亿数通产品表现!$D:$D,'VU-60120-4P3CCT'!$A$2)</f>
        <v>0</v>
      </c>
      <c r="X17" s="31">
        <f>SUMIFS(亿数通产品表现!$V:$V,亿数通产品表现!$A:$A,'VU-60120-4P3CCT'!X1,亿数通产品表现!$D:$D,'VU-60120-4P3CCT'!$A$2)</f>
        <v>0</v>
      </c>
      <c r="Y17" s="31">
        <f>SUMIFS(亿数通产品表现!$V:$V,亿数通产品表现!$A:$A,'VU-60120-4P3CCT'!Y1,亿数通产品表现!$D:$D,'VU-60120-4P3CCT'!$A$2)</f>
        <v>0</v>
      </c>
      <c r="Z17" s="31">
        <f>SUMIFS(亿数通产品表现!$V:$V,亿数通产品表现!$A:$A,'VU-60120-4P3CCT'!Z1,亿数通产品表现!$D:$D,'VU-60120-4P3CCT'!$A$2)</f>
        <v>0</v>
      </c>
      <c r="AA17" s="31">
        <f>SUMIFS(亿数通产品表现!$V:$V,亿数通产品表现!$A:$A,'VU-60120-4P3CCT'!AA1,亿数通产品表现!$D:$D,'VU-60120-4P3CCT'!$A$2)</f>
        <v>0</v>
      </c>
      <c r="AB17" s="31">
        <f>SUMIFS(亿数通产品表现!$V:$V,亿数通产品表现!$A:$A,'VU-60120-4P3CCT'!AB1,亿数通产品表现!$D:$D,'VU-60120-4P3CCT'!$A$2)</f>
        <v>0</v>
      </c>
      <c r="AC17" s="31">
        <f>SUMIFS(亿数通产品表现!$V:$V,亿数通产品表现!$A:$A,'VU-60120-4P3CCT'!AC1,亿数通产品表现!$D:$D,'VU-60120-4P3CCT'!$A$2)</f>
        <v>0</v>
      </c>
      <c r="AD17" s="31">
        <f>SUMIFS(亿数通产品表现!$V:$V,亿数通产品表现!$A:$A,'VU-60120-4P3CCT'!AD1,亿数通产品表现!$D:$D,'VU-60120-4P3CCT'!$A$2)</f>
        <v>0</v>
      </c>
      <c r="AE17" s="31">
        <f>SUMIFS(亿数通产品表现!$V:$V,亿数通产品表现!$A:$A,'VU-60120-4P3CCT'!AE1,亿数通产品表现!$D:$D,'VU-60120-4P3CCT'!$A$2)</f>
        <v>0</v>
      </c>
      <c r="AF17" s="31">
        <f>SUMIFS(亿数通产品表现!$V:$V,亿数通产品表现!$A:$A,'VU-60120-4P3CCT'!AF1,亿数通产品表现!$D:$D,'VU-60120-4P3CCT'!$A$2)</f>
        <v>0</v>
      </c>
      <c r="AG17" s="31">
        <f>SUMIFS(亿数通产品表现!$V:$V,亿数通产品表现!$A:$A,'VU-60120-4P3CCT'!AG1,亿数通产品表现!$D:$D,'VU-60120-4P3CCT'!$A$2)</f>
        <v>0</v>
      </c>
      <c r="AH17" s="31">
        <f>SUMIFS(亿数通产品表现!$V:$V,亿数通产品表现!$A:$A,'VU-60120-4P3CCT'!AH1,亿数通产品表现!$D:$D,'VU-60120-4P3CCT'!$A$2)</f>
        <v>0</v>
      </c>
      <c r="AI17" s="31">
        <f>SUMIFS(亿数通产品表现!$V:$V,亿数通产品表现!$A:$A,'VU-60120-4P3CCT'!AI1,亿数通产品表现!$D:$D,'VU-60120-4P3CCT'!$A$2)</f>
        <v>0</v>
      </c>
      <c r="AJ17" s="31">
        <f>SUMIFS(亿数通产品表现!$V:$V,亿数通产品表现!$A:$A,'VU-60120-4P3CCT'!AJ1,亿数通产品表现!$D:$D,'VU-60120-4P3CCT'!$A$2)</f>
        <v>0</v>
      </c>
    </row>
    <row r="18" ht="19" customHeight="1" spans="1:36" x14ac:dyDescent="0.25">
      <c r="A18" s="32"/>
      <c r="B18" s="4" t="s">
        <v>33</v>
      </c>
      <c r="C18" s="4">
        <f>SUM(I18:O18)</f>
        <v>25</v>
      </c>
      <c r="D18" s="4">
        <f>SUM(Q18:W18)</f>
        <v>18</v>
      </c>
      <c r="E18" s="9">
        <f>SUM(F18:AJ18)</f>
        <v>59</v>
      </c>
      <c r="F18" s="9">
        <f>SUMIFS(亿数通产品表现!$W:$W,亿数通产品表现!$A:$A,'VU-60120-4P3CCT'!F1,亿数通产品表现!$D:$D,'VU-60120-4P3CCT'!$A$2)</f>
        <v>6</v>
      </c>
      <c r="G18" s="9">
        <f>SUMIFS(亿数通产品表现!$W:$W,亿数通产品表现!$A:$A,'VU-60120-4P3CCT'!G1,亿数通产品表现!$D:$D,'VU-60120-4P3CCT'!$A$2)</f>
        <v>5</v>
      </c>
      <c r="H18" s="9">
        <f>SUMIFS(亿数通产品表现!$W:$W,亿数通产品表现!$A:$A,'VU-60120-4P3CCT'!H1,亿数通产品表现!$D:$D,'VU-60120-4P3CCT'!$A$2)</f>
        <v>2</v>
      </c>
      <c r="I18" s="9">
        <f>SUMIFS(亿数通产品表现!$W:$W,亿数通产品表现!$A:$A,'VU-60120-4P3CCT'!I1,亿数通产品表现!$D:$D,'VU-60120-4P3CCT'!$A$2)</f>
        <v>3</v>
      </c>
      <c r="J18" s="9">
        <f>SUMIFS(亿数通产品表现!$W:$W,亿数通产品表现!$A:$A,'VU-60120-4P3CCT'!J1,亿数通产品表现!$D:$D,'VU-60120-4P3CCT'!$A$2)</f>
        <v>9</v>
      </c>
      <c r="K18" s="9">
        <f>SUMIFS(亿数通产品表现!$W:$W,亿数通产品表现!$A:$A,'VU-60120-4P3CCT'!K1,亿数通产品表现!$D:$D,'VU-60120-4P3CCT'!$A$2)</f>
        <v>4</v>
      </c>
      <c r="L18" s="9">
        <f>SUMIFS(亿数通产品表现!$W:$W,亿数通产品表现!$A:$A,'VU-60120-4P3CCT'!L1,亿数通产品表现!$D:$D,'VU-60120-4P3CCT'!$A$2)</f>
        <v>4</v>
      </c>
      <c r="M18" s="9">
        <f>SUMIFS(亿数通产品表现!$W:$W,亿数通产品表现!$A:$A,'VU-60120-4P3CCT'!M1,亿数通产品表现!$D:$D,'VU-60120-4P3CCT'!$A$2)</f>
        <v>2</v>
      </c>
      <c r="N18" s="9">
        <f>SUMIFS(亿数通产品表现!$W:$W,亿数通产品表现!$A:$A,'VU-60120-4P3CCT'!N1,亿数通产品表现!$D:$D,'VU-60120-4P3CCT'!$A$2)</f>
        <v>3</v>
      </c>
      <c r="O18" s="9">
        <f>SUMIFS(亿数通产品表现!$W:$W,亿数通产品表现!$A:$A,'VU-60120-4P3CCT'!O1,亿数通产品表现!$D:$D,'VU-60120-4P3CCT'!$A$2)</f>
        <v>0</v>
      </c>
      <c r="P18" s="9">
        <f>SUMIFS(亿数通产品表现!$W:$W,亿数通产品表现!$A:$A,'VU-60120-4P3CCT'!P1,亿数通产品表现!$D:$D,'VU-60120-4P3CCT'!$A$2)</f>
        <v>3</v>
      </c>
      <c r="Q18" s="9">
        <f>SUMIFS(亿数通产品表现!$W:$W,亿数通产品表现!$A:$A,'VU-60120-4P3CCT'!Q1,亿数通产品表现!$D:$D,'VU-60120-4P3CCT'!$A$2)</f>
        <v>2</v>
      </c>
      <c r="R18" s="9">
        <f>SUMIFS(亿数通产品表现!$W:$W,亿数通产品表现!$A:$A,'VU-60120-4P3CCT'!R1,亿数通产品表现!$D:$D,'VU-60120-4P3CCT'!$A$2)</f>
        <v>2</v>
      </c>
      <c r="S18" s="9">
        <f>SUMIFS(亿数通产品表现!$W:$W,亿数通产品表现!$A:$A,'VU-60120-4P3CCT'!S1,亿数通产品表现!$D:$D,'VU-60120-4P3CCT'!$A$2)</f>
        <v>7</v>
      </c>
      <c r="T18" s="9">
        <f>SUMIFS(亿数通产品表现!$W:$W,亿数通产品表现!$A:$A,'VU-60120-4P3CCT'!T1,亿数通产品表现!$D:$D,'VU-60120-4P3CCT'!$A$2)</f>
        <v>5</v>
      </c>
      <c r="U18" s="9">
        <f>SUMIFS(亿数通产品表现!$W:$W,亿数通产品表现!$A:$A,'VU-60120-4P3CCT'!U1,亿数通产品表现!$D:$D,'VU-60120-4P3CCT'!$A$2)</f>
        <v>2</v>
      </c>
      <c r="V18" s="9">
        <f>SUMIFS(亿数通产品表现!$W:$W,亿数通产品表现!$A:$A,'VU-60120-4P3CCT'!V1,亿数通产品表现!$D:$D,'VU-60120-4P3CCT'!$A$2)</f>
        <v>0</v>
      </c>
      <c r="W18" s="9">
        <f>SUMIFS(亿数通产品表现!$W:$W,亿数通产品表现!$A:$A,'VU-60120-4P3CCT'!W1,亿数通产品表现!$D:$D,'VU-60120-4P3CCT'!$A$2)</f>
        <v>0</v>
      </c>
      <c r="X18" s="9">
        <f>SUMIFS(亿数通产品表现!$W:$W,亿数通产品表现!$A:$A,'VU-60120-4P3CCT'!X1,亿数通产品表现!$D:$D,'VU-60120-4P3CCT'!$A$2)</f>
        <v>0</v>
      </c>
      <c r="Y18" s="9">
        <f>SUMIFS(亿数通产品表现!$W:$W,亿数通产品表现!$A:$A,'VU-60120-4P3CCT'!Y1,亿数通产品表现!$D:$D,'VU-60120-4P3CCT'!$A$2)</f>
        <v>0</v>
      </c>
      <c r="Z18" s="9">
        <f>SUMIFS(亿数通产品表现!$W:$W,亿数通产品表现!$A:$A,'VU-60120-4P3CCT'!Z1,亿数通产品表现!$D:$D,'VU-60120-4P3CCT'!$A$2)</f>
        <v>0</v>
      </c>
      <c r="AA18" s="9">
        <f>SUMIFS(亿数通产品表现!$W:$W,亿数通产品表现!$A:$A,'VU-60120-4P3CCT'!AA1,亿数通产品表现!$D:$D,'VU-60120-4P3CCT'!$A$2)</f>
        <v>0</v>
      </c>
      <c r="AB18" s="9">
        <f>SUMIFS(亿数通产品表现!$W:$W,亿数通产品表现!$A:$A,'VU-60120-4P3CCT'!AB1,亿数通产品表现!$D:$D,'VU-60120-4P3CCT'!$A$2)</f>
        <v>0</v>
      </c>
      <c r="AC18" s="9">
        <f>SUMIFS(亿数通产品表现!$W:$W,亿数通产品表现!$A:$A,'VU-60120-4P3CCT'!AC1,亿数通产品表现!$D:$D,'VU-60120-4P3CCT'!$A$2)</f>
        <v>0</v>
      </c>
      <c r="AD18" s="9">
        <f>SUMIFS(亿数通产品表现!$W:$W,亿数通产品表现!$A:$A,'VU-60120-4P3CCT'!AD1,亿数通产品表现!$D:$D,'VU-60120-4P3CCT'!$A$2)</f>
        <v>0</v>
      </c>
      <c r="AE18" s="9">
        <f>SUMIFS(亿数通产品表现!$W:$W,亿数通产品表现!$A:$A,'VU-60120-4P3CCT'!AE1,亿数通产品表现!$D:$D,'VU-60120-4P3CCT'!$A$2)</f>
        <v>0</v>
      </c>
      <c r="AF18" s="9">
        <f>SUMIFS(亿数通产品表现!$W:$W,亿数通产品表现!$A:$A,'VU-60120-4P3CCT'!AF1,亿数通产品表现!$D:$D,'VU-60120-4P3CCT'!$A$2)</f>
        <v>0</v>
      </c>
      <c r="AG18" s="9">
        <f>SUMIFS(亿数通产品表现!$W:$W,亿数通产品表现!$A:$A,'VU-60120-4P3CCT'!AG1,亿数通产品表现!$D:$D,'VU-60120-4P3CCT'!$A$2)</f>
        <v>0</v>
      </c>
      <c r="AH18" s="9">
        <f>SUMIFS(亿数通产品表现!$W:$W,亿数通产品表现!$A:$A,'VU-60120-4P3CCT'!AH1,亿数通产品表现!$D:$D,'VU-60120-4P3CCT'!$A$2)</f>
        <v>0</v>
      </c>
      <c r="AI18" s="9">
        <f>SUMIFS(亿数通产品表现!$W:$W,亿数通产品表现!$A:$A,'VU-60120-4P3CCT'!AI1,亿数通产品表现!$D:$D,'VU-60120-4P3CCT'!$A$2)</f>
        <v>0</v>
      </c>
      <c r="AJ18" s="9">
        <f>SUMIFS(亿数通产品表现!$W:$W,亿数通产品表现!$A:$A,'VU-60120-4P3CCT'!AJ1,亿数通产品表现!$D:$D,'VU-60120-4P3CCT'!$A$2)</f>
        <v>0</v>
      </c>
    </row>
    <row r="19" ht="19" customHeight="1" spans="1:36" x14ac:dyDescent="0.25">
      <c r="A19" s="32"/>
      <c r="B19" s="33" t="s">
        <v>34</v>
      </c>
      <c r="C19" s="34">
        <f>C18/C17</f>
        <v>0.0011961150184201712</v>
      </c>
      <c r="D19" s="34">
        <f>D18/D17</f>
        <v>0.0011199601791936286</v>
      </c>
      <c r="E19" s="35">
        <f>E18/E17</f>
        <v>0.0011731021593032966</v>
      </c>
      <c r="F19" s="35">
        <f>SUMIFS(亿数通产品表现!$X:$X,亿数通产品表现!$A:$A,'VU-60120-4P3CCT'!F1,亿数通产品表现!$D:$D,'VU-60120-4P3CCT'!$A$2)</f>
        <v>0</v>
      </c>
      <c r="G19" s="35">
        <f>SUMIFS(亿数通产品表现!$X:$X,亿数通产品表现!$A:$A,'VU-60120-4P3CCT'!G1,亿数通产品表现!$D:$D,'VU-60120-4P3CCT'!$A$2)</f>
        <v>0</v>
      </c>
      <c r="H19" s="35">
        <f>SUMIFS(亿数通产品表现!$X:$X,亿数通产品表现!$A:$A,'VU-60120-4P3CCT'!H1,亿数通产品表现!$D:$D,'VU-60120-4P3CCT'!$A$2)</f>
        <v>0</v>
      </c>
      <c r="I19" s="35">
        <f>SUMIFS(亿数通产品表现!$X:$X,亿数通产品表现!$A:$A,'VU-60120-4P3CCT'!I1,亿数通产品表现!$D:$D,'VU-60120-4P3CCT'!$A$2)</f>
        <v>0</v>
      </c>
      <c r="J19" s="35">
        <f>SUMIFS(亿数通产品表现!$X:$X,亿数通产品表现!$A:$A,'VU-60120-4P3CCT'!J1,亿数通产品表现!$D:$D,'VU-60120-4P3CCT'!$A$2)</f>
        <v>0</v>
      </c>
      <c r="K19" s="35">
        <f>SUMIFS(亿数通产品表现!$X:$X,亿数通产品表现!$A:$A,'VU-60120-4P3CCT'!K1,亿数通产品表现!$D:$D,'VU-60120-4P3CCT'!$A$2)</f>
        <v>0</v>
      </c>
      <c r="L19" s="35">
        <f>SUMIFS(亿数通产品表现!$X:$X,亿数通产品表现!$A:$A,'VU-60120-4P3CCT'!L1,亿数通产品表现!$D:$D,'VU-60120-4P3CCT'!$A$2)</f>
        <v>0</v>
      </c>
      <c r="M19" s="35">
        <f>SUMIFS(亿数通产品表现!$X:$X,亿数通产品表现!$A:$A,'VU-60120-4P3CCT'!M1,亿数通产品表现!$D:$D,'VU-60120-4P3CCT'!$A$2)</f>
        <v>0</v>
      </c>
      <c r="N19" s="35">
        <f>SUMIFS(亿数通产品表现!$X:$X,亿数通产品表现!$A:$A,'VU-60120-4P3CCT'!N1,亿数通产品表现!$D:$D,'VU-60120-4P3CCT'!$A$2)</f>
        <v>0</v>
      </c>
      <c r="O19" s="35">
        <f>SUMIFS(亿数通产品表现!$X:$X,亿数通产品表现!$A:$A,'VU-60120-4P3CCT'!O1,亿数通产品表现!$D:$D,'VU-60120-4P3CCT'!$A$2)</f>
        <v>0</v>
      </c>
      <c r="P19" s="35">
        <f>SUMIFS(亿数通产品表现!$X:$X,亿数通产品表现!$A:$A,'VU-60120-4P3CCT'!P1,亿数通产品表现!$D:$D,'VU-60120-4P3CCT'!$A$2)</f>
        <v>0</v>
      </c>
      <c r="Q19" s="35">
        <f>SUMIFS(亿数通产品表现!$X:$X,亿数通产品表现!$A:$A,'VU-60120-4P3CCT'!Q1,亿数通产品表现!$D:$D,'VU-60120-4P3CCT'!$A$2)</f>
        <v>0</v>
      </c>
      <c r="R19" s="35">
        <f>SUMIFS(亿数通产品表现!$X:$X,亿数通产品表现!$A:$A,'VU-60120-4P3CCT'!R1,亿数通产品表现!$D:$D,'VU-60120-4P3CCT'!$A$2)</f>
        <v>0</v>
      </c>
      <c r="S19" s="35">
        <f>SUMIFS(亿数通产品表现!$X:$X,亿数通产品表现!$A:$A,'VU-60120-4P3CCT'!S1,亿数通产品表现!$D:$D,'VU-60120-4P3CCT'!$A$2)</f>
        <v>0</v>
      </c>
      <c r="T19" s="35">
        <f>SUMIFS(亿数通产品表现!$X:$X,亿数通产品表现!$A:$A,'VU-60120-4P3CCT'!T1,亿数通产品表现!$D:$D,'VU-60120-4P3CCT'!$A$2)</f>
        <v>0</v>
      </c>
      <c r="U19" s="35">
        <f>SUMIFS(亿数通产品表现!$X:$X,亿数通产品表现!$A:$A,'VU-60120-4P3CCT'!U1,亿数通产品表现!$D:$D,'VU-60120-4P3CCT'!$A$2)</f>
        <v>0</v>
      </c>
      <c r="V19" s="35">
        <f>SUMIFS(亿数通产品表现!$X:$X,亿数通产品表现!$A:$A,'VU-60120-4P3CCT'!V1,亿数通产品表现!$D:$D,'VU-60120-4P3CCT'!$A$2)</f>
        <v>0</v>
      </c>
      <c r="W19" s="35">
        <f>SUMIFS(亿数通产品表现!$X:$X,亿数通产品表现!$A:$A,'VU-60120-4P3CCT'!W1,亿数通产品表现!$D:$D,'VU-60120-4P3CCT'!$A$2)</f>
        <v>0</v>
      </c>
      <c r="X19" s="35">
        <f>SUMIFS(亿数通产品表现!$X:$X,亿数通产品表现!$A:$A,'VU-60120-4P3CCT'!X1,亿数通产品表现!$D:$D,'VU-60120-4P3CCT'!$A$2)</f>
        <v>0</v>
      </c>
      <c r="Y19" s="35">
        <f>SUMIFS(亿数通产品表现!$X:$X,亿数通产品表现!$A:$A,'VU-60120-4P3CCT'!Y1,亿数通产品表现!$D:$D,'VU-60120-4P3CCT'!$A$2)</f>
        <v>0</v>
      </c>
      <c r="Z19" s="35">
        <f>SUMIFS(亿数通产品表现!$X:$X,亿数通产品表现!$A:$A,'VU-60120-4P3CCT'!Z1,亿数通产品表现!$D:$D,'VU-60120-4P3CCT'!$A$2)</f>
        <v>0</v>
      </c>
      <c r="AA19" s="35">
        <f>SUMIFS(亿数通产品表现!$X:$X,亿数通产品表现!$A:$A,'VU-60120-4P3CCT'!AA1,亿数通产品表现!$D:$D,'VU-60120-4P3CCT'!$A$2)</f>
        <v>0</v>
      </c>
      <c r="AB19" s="35">
        <f>SUMIFS(亿数通产品表现!$X:$X,亿数通产品表现!$A:$A,'VU-60120-4P3CCT'!AB1,亿数通产品表现!$D:$D,'VU-60120-4P3CCT'!$A$2)</f>
        <v>0</v>
      </c>
      <c r="AC19" s="35">
        <f>SUMIFS(亿数通产品表现!$X:$X,亿数通产品表现!$A:$A,'VU-60120-4P3CCT'!AC1,亿数通产品表现!$D:$D,'VU-60120-4P3CCT'!$A$2)</f>
        <v>0</v>
      </c>
      <c r="AD19" s="35">
        <f>SUMIFS(亿数通产品表现!$X:$X,亿数通产品表现!$A:$A,'VU-60120-4P3CCT'!AD1,亿数通产品表现!$D:$D,'VU-60120-4P3CCT'!$A$2)</f>
        <v>0</v>
      </c>
      <c r="AE19" s="35">
        <f>SUMIFS(亿数通产品表现!$X:$X,亿数通产品表现!$A:$A,'VU-60120-4P3CCT'!AE1,亿数通产品表现!$D:$D,'VU-60120-4P3CCT'!$A$2)</f>
        <v>0</v>
      </c>
      <c r="AF19" s="35">
        <f>SUMIFS(亿数通产品表现!$X:$X,亿数通产品表现!$A:$A,'VU-60120-4P3CCT'!AF1,亿数通产品表现!$D:$D,'VU-60120-4P3CCT'!$A$2)</f>
        <v>0</v>
      </c>
      <c r="AG19" s="35">
        <f>SUMIFS(亿数通产品表现!$X:$X,亿数通产品表现!$A:$A,'VU-60120-4P3CCT'!AG1,亿数通产品表现!$D:$D,'VU-60120-4P3CCT'!$A$2)</f>
        <v>0</v>
      </c>
      <c r="AH19" s="35">
        <f>SUMIFS(亿数通产品表现!$X:$X,亿数通产品表现!$A:$A,'VU-60120-4P3CCT'!AH1,亿数通产品表现!$D:$D,'VU-60120-4P3CCT'!$A$2)</f>
        <v>0</v>
      </c>
      <c r="AI19" s="35">
        <f>SUMIFS(亿数通产品表现!$X:$X,亿数通产品表现!$A:$A,'VU-60120-4P3CCT'!AI1,亿数通产品表现!$D:$D,'VU-60120-4P3CCT'!$A$2)</f>
        <v>0</v>
      </c>
      <c r="AJ19" s="35">
        <f>SUMIFS(亿数通产品表现!$X:$X,亿数通产品表现!$A:$A,'VU-60120-4P3CCT'!AJ1,亿数通产品表现!$D:$D,'VU-60120-4P3CCT'!$A$2)</f>
        <v>0</v>
      </c>
    </row>
    <row r="20" ht="63" customHeight="1" spans="1:36" x14ac:dyDescent="0.25">
      <c r="A20" s="32"/>
      <c r="B20" s="36" t="s">
        <v>35</v>
      </c>
      <c r="C20" s="37">
        <f>(C7-C11)/C18</f>
        <v>0.04</v>
      </c>
      <c r="D20" s="37">
        <f>(D7-D11)/D18</f>
        <v>0.1111111111111111</v>
      </c>
      <c r="E20" s="37">
        <f>(E7-E11)/E18</f>
        <v>0.05084745762711865</v>
      </c>
      <c r="F20" s="37">
        <f t="shared" ref="F20:AJ20" si="6">(F7-F11)/F18</f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0.3333333333333333</v>
      </c>
      <c r="O20" s="37" t="e">
        <f t="shared" si="6"/>
        <v>#DIV/0!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0.2857142857142857</v>
      </c>
      <c r="T20" s="37">
        <f t="shared" si="6"/>
        <v>0</v>
      </c>
      <c r="U20" s="37">
        <f t="shared" si="6"/>
        <v>0</v>
      </c>
      <c r="V20" s="37" t="e">
        <f t="shared" si="6"/>
        <v>#DIV/0!</v>
      </c>
      <c r="W20" s="37" t="e">
        <f t="shared" si="6"/>
        <v>#DIV/0!</v>
      </c>
      <c r="X20" s="37" t="e">
        <f t="shared" si="6"/>
        <v>#DIV/0!</v>
      </c>
      <c r="Y20" s="37" t="e">
        <f t="shared" si="6"/>
        <v>#DIV/0!</v>
      </c>
      <c r="Z20" s="37" t="e">
        <f t="shared" si="6"/>
        <v>#DIV/0!</v>
      </c>
      <c r="AA20" s="37" t="e">
        <f t="shared" si="6"/>
        <v>#DIV/0!</v>
      </c>
      <c r="AB20" s="37" t="e">
        <f t="shared" si="6"/>
        <v>#DIV/0!</v>
      </c>
      <c r="AC20" s="37" t="e">
        <f t="shared" si="6"/>
        <v>#DIV/0!</v>
      </c>
      <c r="AD20" s="37" t="e">
        <f t="shared" si="6"/>
        <v>#DIV/0!</v>
      </c>
      <c r="AE20" s="37" t="e">
        <f t="shared" si="6"/>
        <v>#DIV/0!</v>
      </c>
      <c r="AF20" s="37" t="e">
        <f t="shared" si="6"/>
        <v>#DIV/0!</v>
      </c>
      <c r="AG20" s="37" t="e">
        <f t="shared" si="6"/>
        <v>#DIV/0!</v>
      </c>
      <c r="AH20" s="37" t="e">
        <f t="shared" si="6"/>
        <v>#DIV/0!</v>
      </c>
      <c r="AI20" s="37" t="e">
        <f t="shared" si="6"/>
        <v>#DIV/0!</v>
      </c>
      <c r="AJ20" s="37" t="e">
        <f t="shared" si="6"/>
        <v>#DIV/0!</v>
      </c>
    </row>
    <row r="21" ht="17" customHeight="1" spans="1:36" x14ac:dyDescent="0.25">
      <c r="A21" s="32"/>
      <c r="B21" s="38" t="s">
        <v>36</v>
      </c>
      <c r="C21" s="22">
        <f>C25/C29</f>
        <v>0.08549915788778442</v>
      </c>
      <c r="D21" s="22">
        <f>D25/D29</f>
        <v>0.12170296773358362</v>
      </c>
      <c r="E21" s="22">
        <f>E25/E29</f>
        <v>0.11822511644970882</v>
      </c>
      <c r="F21" s="9">
        <f>SUMIFS(亿数通产品表现!$S:$S,亿数通产品表现!$A:$A,'VU-60120-4P3CCT'!F1,亿数通产品表现!$D:$D,'VU-60120-4P3CCT'!$A$2)</f>
        <v>0</v>
      </c>
      <c r="G21" s="9">
        <f>SUMIFS(亿数通产品表现!$S:$S,亿数通产品表现!$A:$A,'VU-60120-4P3CCT'!G1,亿数通产品表现!$D:$D,'VU-60120-4P3CCT'!$A$2)</f>
        <v>0</v>
      </c>
      <c r="H21" s="9">
        <f>SUMIFS(亿数通产品表现!$S:$S,亿数通产品表现!$A:$A,'VU-60120-4P3CCT'!H1,亿数通产品表现!$D:$D,'VU-60120-4P3CCT'!$A$2)</f>
        <v>0</v>
      </c>
      <c r="I21" s="9">
        <f>SUMIFS(亿数通产品表现!$S:$S,亿数通产品表现!$A:$A,'VU-60120-4P3CCT'!I1,亿数通产品表现!$D:$D,'VU-60120-4P3CCT'!$A$2)</f>
        <v>0</v>
      </c>
      <c r="J21" s="9">
        <f>SUMIFS(亿数通产品表现!$S:$S,亿数通产品表现!$A:$A,'VU-60120-4P3CCT'!J1,亿数通产品表现!$D:$D,'VU-60120-4P3CCT'!$A$2)</f>
        <v>0</v>
      </c>
      <c r="K21" s="9">
        <f>SUMIFS(亿数通产品表现!$S:$S,亿数通产品表现!$A:$A,'VU-60120-4P3CCT'!K1,亿数通产品表现!$D:$D,'VU-60120-4P3CCT'!$A$2)</f>
        <v>0</v>
      </c>
      <c r="L21" s="9">
        <f>SUMIFS(亿数通产品表现!$S:$S,亿数通产品表现!$A:$A,'VU-60120-4P3CCT'!L1,亿数通产品表现!$D:$D,'VU-60120-4P3CCT'!$A$2)</f>
        <v>0</v>
      </c>
      <c r="M21" s="9">
        <f>SUMIFS(亿数通产品表现!$S:$S,亿数通产品表现!$A:$A,'VU-60120-4P3CCT'!M1,亿数通产品表现!$D:$D,'VU-60120-4P3CCT'!$A$2)</f>
        <v>0</v>
      </c>
      <c r="N21" s="9">
        <f>SUMIFS(亿数通产品表现!$S:$S,亿数通产品表现!$A:$A,'VU-60120-4P3CCT'!N1,亿数通产品表现!$D:$D,'VU-60120-4P3CCT'!$A$2)</f>
        <v>0</v>
      </c>
      <c r="O21" s="9">
        <f>SUMIFS(亿数通产品表现!$S:$S,亿数通产品表现!$A:$A,'VU-60120-4P3CCT'!O1,亿数通产品表现!$D:$D,'VU-60120-4P3CCT'!$A$2)</f>
        <v>0</v>
      </c>
      <c r="P21" s="9">
        <f>SUMIFS(亿数通产品表现!$S:$S,亿数通产品表现!$A:$A,'VU-60120-4P3CCT'!P1,亿数通产品表现!$D:$D,'VU-60120-4P3CCT'!$A$2)</f>
        <v>0</v>
      </c>
      <c r="Q21" s="9">
        <f>SUMIFS(亿数通产品表现!$S:$S,亿数通产品表现!$A:$A,'VU-60120-4P3CCT'!Q1,亿数通产品表现!$D:$D,'VU-60120-4P3CCT'!$A$2)</f>
        <v>0</v>
      </c>
      <c r="R21" s="9">
        <f>SUMIFS(亿数通产品表现!$S:$S,亿数通产品表现!$A:$A,'VU-60120-4P3CCT'!R1,亿数通产品表现!$D:$D,'VU-60120-4P3CCT'!$A$2)</f>
        <v>0</v>
      </c>
      <c r="S21" s="9">
        <f>SUMIFS(亿数通产品表现!$S:$S,亿数通产品表现!$A:$A,'VU-60120-4P3CCT'!S1,亿数通产品表现!$D:$D,'VU-60120-4P3CCT'!$A$2)</f>
        <v>0</v>
      </c>
      <c r="T21" s="9">
        <f>SUMIFS(亿数通产品表现!$S:$S,亿数通产品表现!$A:$A,'VU-60120-4P3CCT'!T1,亿数通产品表现!$D:$D,'VU-60120-4P3CCT'!$A$2)</f>
        <v>0</v>
      </c>
      <c r="U21" s="9">
        <f>SUMIFS(亿数通产品表现!$S:$S,亿数通产品表现!$A:$A,'VU-60120-4P3CCT'!U1,亿数通产品表现!$D:$D,'VU-60120-4P3CCT'!$A$2)</f>
        <v>0</v>
      </c>
      <c r="V21" s="9">
        <f>SUMIFS(亿数通产品表现!$S:$S,亿数通产品表现!$A:$A,'VU-60120-4P3CCT'!V1,亿数通产品表现!$D:$D,'VU-60120-4P3CCT'!$A$2)</f>
        <v>0</v>
      </c>
      <c r="W21" s="9">
        <f>SUMIFS(亿数通产品表现!$S:$S,亿数通产品表现!$A:$A,'VU-60120-4P3CCT'!W1,亿数通产品表现!$D:$D,'VU-60120-4P3CCT'!$A$2)</f>
        <v>0</v>
      </c>
      <c r="X21" s="9">
        <f>SUMIFS(亿数通产品表现!$S:$S,亿数通产品表现!$A:$A,'VU-60120-4P3CCT'!X1,亿数通产品表现!$D:$D,'VU-60120-4P3CCT'!$A$2)</f>
        <v>0</v>
      </c>
      <c r="Y21" s="9">
        <f>SUMIFS(亿数通产品表现!$S:$S,亿数通产品表现!$A:$A,'VU-60120-4P3CCT'!Y1,亿数通产品表现!$D:$D,'VU-60120-4P3CCT'!$A$2)</f>
        <v>0</v>
      </c>
      <c r="Z21" s="9">
        <f>SUMIFS(亿数通产品表现!$S:$S,亿数通产品表现!$A:$A,'VU-60120-4P3CCT'!Z1,亿数通产品表现!$D:$D,'VU-60120-4P3CCT'!$A$2)</f>
        <v>0</v>
      </c>
      <c r="AA21" s="9">
        <f>SUMIFS(亿数通产品表现!$S:$S,亿数通产品表现!$A:$A,'VU-60120-4P3CCT'!AA1,亿数通产品表现!$D:$D,'VU-60120-4P3CCT'!$A$2)</f>
        <v>0</v>
      </c>
      <c r="AB21" s="9">
        <f>SUMIFS(亿数通产品表现!$S:$S,亿数通产品表现!$A:$A,'VU-60120-4P3CCT'!AB1,亿数通产品表现!$D:$D,'VU-60120-4P3CCT'!$A$2)</f>
        <v>0</v>
      </c>
      <c r="AC21" s="9">
        <f>SUMIFS(亿数通产品表现!$S:$S,亿数通产品表现!$A:$A,'VU-60120-4P3CCT'!AC1,亿数通产品表现!$D:$D,'VU-60120-4P3CCT'!$A$2)</f>
        <v>0</v>
      </c>
      <c r="AD21" s="9">
        <f>SUMIFS(亿数通产品表现!$S:$S,亿数通产品表现!$A:$A,'VU-60120-4P3CCT'!AD1,亿数通产品表现!$D:$D,'VU-60120-4P3CCT'!$A$2)</f>
        <v>0</v>
      </c>
      <c r="AE21" s="9">
        <f>SUMIFS(亿数通产品表现!$S:$S,亿数通产品表现!$A:$A,'VU-60120-4P3CCT'!AE1,亿数通产品表现!$D:$D,'VU-60120-4P3CCT'!$A$2)</f>
        <v>0</v>
      </c>
      <c r="AF21" s="9">
        <f>SUMIFS(亿数通产品表现!$S:$S,亿数通产品表现!$A:$A,'VU-60120-4P3CCT'!AF1,亿数通产品表现!$D:$D,'VU-60120-4P3CCT'!$A$2)</f>
        <v>0</v>
      </c>
      <c r="AG21" s="9">
        <f>SUMIFS(亿数通产品表现!$S:$S,亿数通产品表现!$A:$A,'VU-60120-4P3CCT'!AG1,亿数通产品表现!$D:$D,'VU-60120-4P3CCT'!$A$2)</f>
        <v>0</v>
      </c>
      <c r="AH21" s="9">
        <f>SUMIFS(亿数通产品表现!$S:$S,亿数通产品表现!$A:$A,'VU-60120-4P3CCT'!AH1,亿数通产品表现!$D:$D,'VU-60120-4P3CCT'!$A$2)</f>
        <v>0</v>
      </c>
      <c r="AI21" s="9">
        <f>SUMIFS(亿数通产品表现!$S:$S,亿数通产品表现!$A:$A,'VU-60120-4P3CCT'!AI1,亿数通产品表现!$D:$D,'VU-60120-4P3CCT'!$A$2)</f>
        <v>0</v>
      </c>
      <c r="AJ21" s="9">
        <f>SUMIFS(亿数通产品表现!$S:$S,亿数通产品表现!$A:$A,'VU-60120-4P3CCT'!AJ1,亿数通产品表现!$D:$D,'VU-60120-4P3CCT'!$A$2)</f>
        <v>0</v>
      </c>
    </row>
    <row r="22" ht="68" customHeight="1" spans="1:36" x14ac:dyDescent="0.25">
      <c r="A22" s="32"/>
      <c r="B22" s="39" t="s">
        <v>37</v>
      </c>
      <c r="C22" s="22">
        <f>C25/C4</f>
        <v>0.08351882318784477</v>
      </c>
      <c r="D22" s="22">
        <f>D25/D4</f>
        <v>0.03061822682158298</v>
      </c>
      <c r="E22" s="22">
        <f>E25/E4</f>
        <v>0.053290415934560804</v>
      </c>
      <c r="F22" s="9">
        <f>SUMIFS(亿数通产品表现!$T:$T,亿数通产品表现!$A:$A,'VU-60120-4P3CCT'!F1,亿数通产品表现!$D:$D,'VU-60120-4P3CCT'!$A$2)</f>
        <v>0</v>
      </c>
      <c r="G22" s="9">
        <f>SUMIFS(亿数通产品表现!$T:$T,亿数通产品表现!$A:$A,'VU-60120-4P3CCT'!G1,亿数通产品表现!$D:$D,'VU-60120-4P3CCT'!$A$2)</f>
        <v>0</v>
      </c>
      <c r="H22" s="9">
        <f>SUMIFS(亿数通产品表现!$T:$T,亿数通产品表现!$A:$A,'VU-60120-4P3CCT'!H1,亿数通产品表现!$D:$D,'VU-60120-4P3CCT'!$A$2)</f>
        <v>0</v>
      </c>
      <c r="I22" s="9">
        <f>SUMIFS(亿数通产品表现!$T:$T,亿数通产品表现!$A:$A,'VU-60120-4P3CCT'!I1,亿数通产品表现!$D:$D,'VU-60120-4P3CCT'!$A$2)</f>
        <v>0</v>
      </c>
      <c r="J22" s="9">
        <f>SUMIFS(亿数通产品表现!$T:$T,亿数通产品表现!$A:$A,'VU-60120-4P3CCT'!J1,亿数通产品表现!$D:$D,'VU-60120-4P3CCT'!$A$2)</f>
        <v>0</v>
      </c>
      <c r="K22" s="9">
        <f>SUMIFS(亿数通产品表现!$T:$T,亿数通产品表现!$A:$A,'VU-60120-4P3CCT'!K1,亿数通产品表现!$D:$D,'VU-60120-4P3CCT'!$A$2)</f>
        <v>0</v>
      </c>
      <c r="L22" s="9">
        <f>SUMIFS(亿数通产品表现!$T:$T,亿数通产品表现!$A:$A,'VU-60120-4P3CCT'!L1,亿数通产品表现!$D:$D,'VU-60120-4P3CCT'!$A$2)</f>
        <v>0</v>
      </c>
      <c r="M22" s="9">
        <f>SUMIFS(亿数通产品表现!$T:$T,亿数通产品表现!$A:$A,'VU-60120-4P3CCT'!M1,亿数通产品表现!$D:$D,'VU-60120-4P3CCT'!$A$2)</f>
        <v>0</v>
      </c>
      <c r="N22" s="9">
        <f>SUMIFS(亿数通产品表现!$T:$T,亿数通产品表现!$A:$A,'VU-60120-4P3CCT'!N1,亿数通产品表现!$D:$D,'VU-60120-4P3CCT'!$A$2)</f>
        <v>0</v>
      </c>
      <c r="O22" s="9">
        <f>SUMIFS(亿数通产品表现!$T:$T,亿数通产品表现!$A:$A,'VU-60120-4P3CCT'!O1,亿数通产品表现!$D:$D,'VU-60120-4P3CCT'!$A$2)</f>
        <v>0</v>
      </c>
      <c r="P22" s="9">
        <f>SUMIFS(亿数通产品表现!$T:$T,亿数通产品表现!$A:$A,'VU-60120-4P3CCT'!P1,亿数通产品表现!$D:$D,'VU-60120-4P3CCT'!$A$2)</f>
        <v>0</v>
      </c>
      <c r="Q22" s="9">
        <f>SUMIFS(亿数通产品表现!$T:$T,亿数通产品表现!$A:$A,'VU-60120-4P3CCT'!Q1,亿数通产品表现!$D:$D,'VU-60120-4P3CCT'!$A$2)</f>
        <v>0</v>
      </c>
      <c r="R22" s="9">
        <f>SUMIFS(亿数通产品表现!$T:$T,亿数通产品表现!$A:$A,'VU-60120-4P3CCT'!R1,亿数通产品表现!$D:$D,'VU-60120-4P3CCT'!$A$2)</f>
        <v>0</v>
      </c>
      <c r="S22" s="9">
        <f>SUMIFS(亿数通产品表现!$T:$T,亿数通产品表现!$A:$A,'VU-60120-4P3CCT'!S1,亿数通产品表现!$D:$D,'VU-60120-4P3CCT'!$A$2)</f>
        <v>0</v>
      </c>
      <c r="T22" s="9">
        <f>SUMIFS(亿数通产品表现!$T:$T,亿数通产品表现!$A:$A,'VU-60120-4P3CCT'!T1,亿数通产品表现!$D:$D,'VU-60120-4P3CCT'!$A$2)</f>
        <v>0</v>
      </c>
      <c r="U22" s="9">
        <f>SUMIFS(亿数通产品表现!$T:$T,亿数通产品表现!$A:$A,'VU-60120-4P3CCT'!U1,亿数通产品表现!$D:$D,'VU-60120-4P3CCT'!$A$2)</f>
        <v>0</v>
      </c>
      <c r="V22" s="9">
        <f>SUMIFS(亿数通产品表现!$T:$T,亿数通产品表现!$A:$A,'VU-60120-4P3CCT'!V1,亿数通产品表现!$D:$D,'VU-60120-4P3CCT'!$A$2)</f>
        <v>0</v>
      </c>
      <c r="W22" s="9">
        <f>SUMIFS(亿数通产品表现!$T:$T,亿数通产品表现!$A:$A,'VU-60120-4P3CCT'!W1,亿数通产品表现!$D:$D,'VU-60120-4P3CCT'!$A$2)</f>
        <v>0</v>
      </c>
      <c r="X22" s="9">
        <f>SUMIFS(亿数通产品表现!$T:$T,亿数通产品表现!$A:$A,'VU-60120-4P3CCT'!X1,亿数通产品表现!$D:$D,'VU-60120-4P3CCT'!$A$2)</f>
        <v>0</v>
      </c>
      <c r="Y22" s="9">
        <f>SUMIFS(亿数通产品表现!$T:$T,亿数通产品表现!$A:$A,'VU-60120-4P3CCT'!Y1,亿数通产品表现!$D:$D,'VU-60120-4P3CCT'!$A$2)</f>
        <v>0</v>
      </c>
      <c r="Z22" s="9">
        <f>SUMIFS(亿数通产品表现!$T:$T,亿数通产品表现!$A:$A,'VU-60120-4P3CCT'!Z1,亿数通产品表现!$D:$D,'VU-60120-4P3CCT'!$A$2)</f>
        <v>0</v>
      </c>
      <c r="AA22" s="9">
        <f>SUMIFS(亿数通产品表现!$T:$T,亿数通产品表现!$A:$A,'VU-60120-4P3CCT'!AA1,亿数通产品表现!$D:$D,'VU-60120-4P3CCT'!$A$2)</f>
        <v>0</v>
      </c>
      <c r="AB22" s="9">
        <f>SUMIFS(亿数通产品表现!$T:$T,亿数通产品表现!$A:$A,'VU-60120-4P3CCT'!AB1,亿数通产品表现!$D:$D,'VU-60120-4P3CCT'!$A$2)</f>
        <v>0</v>
      </c>
      <c r="AC22" s="9">
        <f>SUMIFS(亿数通产品表现!$T:$T,亿数通产品表现!$A:$A,'VU-60120-4P3CCT'!AC1,亿数通产品表现!$D:$D,'VU-60120-4P3CCT'!$A$2)</f>
        <v>0</v>
      </c>
      <c r="AD22" s="9">
        <f>SUMIFS(亿数通产品表现!$T:$T,亿数通产品表现!$A:$A,'VU-60120-4P3CCT'!AD1,亿数通产品表现!$D:$D,'VU-60120-4P3CCT'!$A$2)</f>
        <v>0</v>
      </c>
      <c r="AE22" s="9">
        <f>SUMIFS(亿数通产品表现!$T:$T,亿数通产品表现!$A:$A,'VU-60120-4P3CCT'!AE1,亿数通产品表现!$D:$D,'VU-60120-4P3CCT'!$A$2)</f>
        <v>0</v>
      </c>
      <c r="AF22" s="9">
        <f>SUMIFS(亿数通产品表现!$T:$T,亿数通产品表现!$A:$A,'VU-60120-4P3CCT'!AF1,亿数通产品表现!$D:$D,'VU-60120-4P3CCT'!$A$2)</f>
        <v>0</v>
      </c>
      <c r="AG22" s="9">
        <f>SUMIFS(亿数通产品表现!$T:$T,亿数通产品表现!$A:$A,'VU-60120-4P3CCT'!AG1,亿数通产品表现!$D:$D,'VU-60120-4P3CCT'!$A$2)</f>
        <v>0</v>
      </c>
      <c r="AH22" s="9">
        <f>SUMIFS(亿数通产品表现!$T:$T,亿数通产品表现!$A:$A,'VU-60120-4P3CCT'!AH1,亿数通产品表现!$D:$D,'VU-60120-4P3CCT'!$A$2)</f>
        <v>0</v>
      </c>
      <c r="AI22" s="9">
        <f>SUMIFS(亿数通产品表现!$T:$T,亿数通产品表现!$A:$A,'VU-60120-4P3CCT'!AI1,亿数通产品表现!$D:$D,'VU-60120-4P3CCT'!$A$2)</f>
        <v>0</v>
      </c>
      <c r="AJ22" s="9">
        <f>SUMIFS(亿数通产品表现!$T:$T,亿数通产品表现!$A:$A,'VU-60120-4P3CCT'!AJ1,亿数通产品表现!$D:$D,'VU-60120-4P3CCT'!$A$2)</f>
        <v>0</v>
      </c>
    </row>
    <row r="23" ht="52" customHeight="1" spans="1:36" x14ac:dyDescent="0.25">
      <c r="A23" s="32"/>
      <c r="B23" s="39" t="s">
        <v>38</v>
      </c>
      <c r="C23" s="22">
        <f>C29/C5</f>
        <v>0.9768379625149197</v>
      </c>
      <c r="D23" s="22">
        <f>D29/D5</f>
        <v>0.25158159568144994</v>
      </c>
      <c r="E23" s="22">
        <f>E29/E5</f>
        <v>0.45075376142454254</v>
      </c>
      <c r="F23" s="9">
        <f>SUMIFS(亿数通产品表现!$U:$U,亿数通产品表现!$A:$A,'VU-60120-4P3CCT'!F1,亿数通产品表现!$D:$D,'VU-60120-4P3CCT'!$A$2)</f>
        <v>0</v>
      </c>
      <c r="G23" s="9">
        <f>SUMIFS(亿数通产品表现!$U:$U,亿数通产品表现!$A:$A,'VU-60120-4P3CCT'!G1,亿数通产品表现!$D:$D,'VU-60120-4P3CCT'!$A$2)</f>
        <v>0</v>
      </c>
      <c r="H23" s="9">
        <f>SUMIFS(亿数通产品表现!$U:$U,亿数通产品表现!$A:$A,'VU-60120-4P3CCT'!H1,亿数通产品表现!$D:$D,'VU-60120-4P3CCT'!$A$2)</f>
        <v>0</v>
      </c>
      <c r="I23" s="9">
        <f>SUMIFS(亿数通产品表现!$U:$U,亿数通产品表现!$A:$A,'VU-60120-4P3CCT'!I1,亿数通产品表现!$D:$D,'VU-60120-4P3CCT'!$A$2)</f>
        <v>0</v>
      </c>
      <c r="J23" s="9">
        <f>SUMIFS(亿数通产品表现!$U:$U,亿数通产品表现!$A:$A,'VU-60120-4P3CCT'!J1,亿数通产品表现!$D:$D,'VU-60120-4P3CCT'!$A$2)</f>
        <v>0</v>
      </c>
      <c r="K23" s="9">
        <f>SUMIFS(亿数通产品表现!$U:$U,亿数通产品表现!$A:$A,'VU-60120-4P3CCT'!K1,亿数通产品表现!$D:$D,'VU-60120-4P3CCT'!$A$2)</f>
        <v>0</v>
      </c>
      <c r="L23" s="9">
        <f>SUMIFS(亿数通产品表现!$U:$U,亿数通产品表现!$A:$A,'VU-60120-4P3CCT'!L1,亿数通产品表现!$D:$D,'VU-60120-4P3CCT'!$A$2)</f>
        <v>0</v>
      </c>
      <c r="M23" s="9">
        <f>SUMIFS(亿数通产品表现!$U:$U,亿数通产品表现!$A:$A,'VU-60120-4P3CCT'!M1,亿数通产品表现!$D:$D,'VU-60120-4P3CCT'!$A$2)</f>
        <v>0</v>
      </c>
      <c r="N23" s="9">
        <f>SUMIFS(亿数通产品表现!$U:$U,亿数通产品表现!$A:$A,'VU-60120-4P3CCT'!N1,亿数通产品表现!$D:$D,'VU-60120-4P3CCT'!$A$2)</f>
        <v>0</v>
      </c>
      <c r="O23" s="9">
        <f>SUMIFS(亿数通产品表现!$U:$U,亿数通产品表现!$A:$A,'VU-60120-4P3CCT'!O1,亿数通产品表现!$D:$D,'VU-60120-4P3CCT'!$A$2)</f>
        <v>0</v>
      </c>
      <c r="P23" s="9">
        <f>SUMIFS(亿数通产品表现!$U:$U,亿数通产品表现!$A:$A,'VU-60120-4P3CCT'!P1,亿数通产品表现!$D:$D,'VU-60120-4P3CCT'!$A$2)</f>
        <v>0</v>
      </c>
      <c r="Q23" s="9">
        <f>SUMIFS(亿数通产品表现!$U:$U,亿数通产品表现!$A:$A,'VU-60120-4P3CCT'!Q1,亿数通产品表现!$D:$D,'VU-60120-4P3CCT'!$A$2)</f>
        <v>0</v>
      </c>
      <c r="R23" s="9">
        <f>SUMIFS(亿数通产品表现!$U:$U,亿数通产品表现!$A:$A,'VU-60120-4P3CCT'!R1,亿数通产品表现!$D:$D,'VU-60120-4P3CCT'!$A$2)</f>
        <v>0</v>
      </c>
      <c r="S23" s="9">
        <f>SUMIFS(亿数通产品表现!$U:$U,亿数通产品表现!$A:$A,'VU-60120-4P3CCT'!S1,亿数通产品表现!$D:$D,'VU-60120-4P3CCT'!$A$2)</f>
        <v>0</v>
      </c>
      <c r="T23" s="9">
        <f>SUMIFS(亿数通产品表现!$U:$U,亿数通产品表现!$A:$A,'VU-60120-4P3CCT'!T1,亿数通产品表现!$D:$D,'VU-60120-4P3CCT'!$A$2)</f>
        <v>0</v>
      </c>
      <c r="U23" s="9">
        <f>SUMIFS(亿数通产品表现!$U:$U,亿数通产品表现!$A:$A,'VU-60120-4P3CCT'!U1,亿数通产品表现!$D:$D,'VU-60120-4P3CCT'!$A$2)</f>
        <v>0</v>
      </c>
      <c r="V23" s="9">
        <f>SUMIFS(亿数通产品表现!$U:$U,亿数通产品表现!$A:$A,'VU-60120-4P3CCT'!V1,亿数通产品表现!$D:$D,'VU-60120-4P3CCT'!$A$2)</f>
        <v>0</v>
      </c>
      <c r="W23" s="9">
        <f>SUMIFS(亿数通产品表现!$U:$U,亿数通产品表现!$A:$A,'VU-60120-4P3CCT'!W1,亿数通产品表现!$D:$D,'VU-60120-4P3CCT'!$A$2)</f>
        <v>0</v>
      </c>
      <c r="X23" s="9">
        <f>SUMIFS(亿数通产品表现!$U:$U,亿数通产品表现!$A:$A,'VU-60120-4P3CCT'!X1,亿数通产品表现!$D:$D,'VU-60120-4P3CCT'!$A$2)</f>
        <v>0</v>
      </c>
      <c r="Y23" s="9">
        <f>SUMIFS(亿数通产品表现!$U:$U,亿数通产品表现!$A:$A,'VU-60120-4P3CCT'!Y1,亿数通产品表现!$D:$D,'VU-60120-4P3CCT'!$A$2)</f>
        <v>0</v>
      </c>
      <c r="Z23" s="9">
        <f>SUMIFS(亿数通产品表现!$U:$U,亿数通产品表现!$A:$A,'VU-60120-4P3CCT'!Z1,亿数通产品表现!$D:$D,'VU-60120-4P3CCT'!$A$2)</f>
        <v>0</v>
      </c>
      <c r="AA23" s="9">
        <f>SUMIFS(亿数通产品表现!$U:$U,亿数通产品表现!$A:$A,'VU-60120-4P3CCT'!AA1,亿数通产品表现!$D:$D,'VU-60120-4P3CCT'!$A$2)</f>
        <v>0</v>
      </c>
      <c r="AB23" s="9">
        <f>SUMIFS(亿数通产品表现!$U:$U,亿数通产品表现!$A:$A,'VU-60120-4P3CCT'!AB1,亿数通产品表现!$D:$D,'VU-60120-4P3CCT'!$A$2)</f>
        <v>0</v>
      </c>
      <c r="AC23" s="9">
        <f>SUMIFS(亿数通产品表现!$U:$U,亿数通产品表现!$A:$A,'VU-60120-4P3CCT'!AC1,亿数通产品表现!$D:$D,'VU-60120-4P3CCT'!$A$2)</f>
        <v>0</v>
      </c>
      <c r="AD23" s="9">
        <f>SUMIFS(亿数通产品表现!$U:$U,亿数通产品表现!$A:$A,'VU-60120-4P3CCT'!AD1,亿数通产品表现!$D:$D,'VU-60120-4P3CCT'!$A$2)</f>
        <v>0</v>
      </c>
      <c r="AE23" s="9">
        <f>SUMIFS(亿数通产品表现!$U:$U,亿数通产品表现!$A:$A,'VU-60120-4P3CCT'!AE1,亿数通产品表现!$D:$D,'VU-60120-4P3CCT'!$A$2)</f>
        <v>0</v>
      </c>
      <c r="AF23" s="9">
        <f>SUMIFS(亿数通产品表现!$U:$U,亿数通产品表现!$A:$A,'VU-60120-4P3CCT'!AF1,亿数通产品表现!$D:$D,'VU-60120-4P3CCT'!$A$2)</f>
        <v>0</v>
      </c>
      <c r="AG23" s="9">
        <f>SUMIFS(亿数通产品表现!$U:$U,亿数通产品表现!$A:$A,'VU-60120-4P3CCT'!AG1,亿数通产品表现!$D:$D,'VU-60120-4P3CCT'!$A$2)</f>
        <v>0</v>
      </c>
      <c r="AH23" s="9">
        <f>SUMIFS(亿数通产品表现!$U:$U,亿数通产品表现!$A:$A,'VU-60120-4P3CCT'!AH1,亿数通产品表现!$D:$D,'VU-60120-4P3CCT'!$A$2)</f>
        <v>0</v>
      </c>
      <c r="AI23" s="9">
        <f>SUMIFS(亿数通产品表现!$U:$U,亿数通产品表现!$A:$A,'VU-60120-4P3CCT'!AI1,亿数通产品表现!$D:$D,'VU-60120-4P3CCT'!$A$2)</f>
        <v>0</v>
      </c>
      <c r="AJ23" s="9">
        <f>SUMIFS(亿数通产品表现!$U:$U,亿数通产品表现!$A:$A,'VU-60120-4P3CCT'!AJ1,亿数通产品表现!$D:$D,'VU-60120-4P3CCT'!$A$2)</f>
        <v>0</v>
      </c>
    </row>
    <row r="24" ht="38" customHeight="1" spans="1:36" x14ac:dyDescent="0.25">
      <c r="A24" s="32"/>
      <c r="B24" s="4" t="s">
        <v>39</v>
      </c>
      <c r="C24" s="40">
        <f>C25/C18</f>
        <v>3.1068000000000002</v>
      </c>
      <c r="D24" s="40">
        <f>D25/D18</f>
        <v>4.178333333333334</v>
      </c>
      <c r="E24" s="40">
        <f>E25/E18</f>
        <v>3.0586440677966102</v>
      </c>
      <c r="F24" s="40">
        <f>F25/F18</f>
        <v>0.9199999999999999</v>
      </c>
      <c r="G24" s="40">
        <f t="shared" ref="G24:AJ24" si="7">G25/G18</f>
        <v>1.6440000000000001</v>
      </c>
      <c r="H24" s="40">
        <f t="shared" si="7"/>
        <v>3.24</v>
      </c>
      <c r="I24" s="40">
        <f t="shared" si="7"/>
        <v>2.643333333333333</v>
      </c>
      <c r="J24" s="40">
        <f t="shared" si="7"/>
        <v>2.598888888888889</v>
      </c>
      <c r="K24" s="40">
        <f t="shared" si="7"/>
        <v>0.8875</v>
      </c>
      <c r="L24" s="40">
        <f t="shared" si="7"/>
        <v>4.2225</v>
      </c>
      <c r="M24" s="40">
        <f t="shared" si="7"/>
        <v>4.635</v>
      </c>
      <c r="N24" s="40">
        <f t="shared" si="7"/>
        <v>5.546666666666667</v>
      </c>
      <c r="O24" s="40" t="e">
        <f t="shared" si="7"/>
        <v>#DIV/0!</v>
      </c>
      <c r="P24" s="40">
        <f t="shared" si="7"/>
        <v>2.4533333333333336</v>
      </c>
      <c r="Q24" s="40">
        <f t="shared" si="7"/>
        <v>3.375</v>
      </c>
      <c r="R24" s="40">
        <f t="shared" si="7"/>
        <v>5.295</v>
      </c>
      <c r="S24" s="40">
        <f t="shared" si="7"/>
        <v>4.491428571428572</v>
      </c>
      <c r="T24" s="40">
        <f t="shared" si="7"/>
        <v>4.112</v>
      </c>
      <c r="U24" s="40">
        <f t="shared" si="7"/>
        <v>2.935</v>
      </c>
      <c r="V24" s="40" t="e">
        <f t="shared" si="7"/>
        <v>#DIV/0!</v>
      </c>
      <c r="W24" s="40" t="e">
        <f t="shared" si="7"/>
        <v>#DIV/0!</v>
      </c>
      <c r="X24" s="40" t="e">
        <f t="shared" si="7"/>
        <v>#DIV/0!</v>
      </c>
      <c r="Y24" s="40" t="e">
        <f t="shared" si="7"/>
        <v>#DIV/0!</v>
      </c>
      <c r="Z24" s="40" t="e">
        <f t="shared" si="7"/>
        <v>#DIV/0!</v>
      </c>
      <c r="AA24" s="40" t="e">
        <f t="shared" si="7"/>
        <v>#DIV/0!</v>
      </c>
      <c r="AB24" s="40" t="e">
        <f t="shared" si="7"/>
        <v>#DIV/0!</v>
      </c>
      <c r="AC24" s="40" t="e">
        <f t="shared" si="7"/>
        <v>#DIV/0!</v>
      </c>
      <c r="AD24" s="40" t="e">
        <f t="shared" si="7"/>
        <v>#DIV/0!</v>
      </c>
      <c r="AE24" s="40" t="e">
        <f t="shared" si="7"/>
        <v>#DIV/0!</v>
      </c>
      <c r="AF24" s="40" t="e">
        <f t="shared" si="7"/>
        <v>#DIV/0!</v>
      </c>
      <c r="AG24" s="40" t="e">
        <f t="shared" si="7"/>
        <v>#DIV/0!</v>
      </c>
      <c r="AH24" s="40" t="e">
        <f t="shared" si="7"/>
        <v>#DIV/0!</v>
      </c>
      <c r="AI24" s="40" t="e">
        <f t="shared" si="7"/>
        <v>#DIV/0!</v>
      </c>
      <c r="AJ24" s="40" t="e">
        <f t="shared" si="7"/>
        <v>#DIV/0!</v>
      </c>
    </row>
    <row r="25" ht="19" customHeight="1" spans="1:36" x14ac:dyDescent="0.25">
      <c r="A25" s="32"/>
      <c r="B25" s="41" t="s">
        <v>40</v>
      </c>
      <c r="C25" s="41">
        <f>SUM(I25:O25)</f>
        <v>77.67</v>
      </c>
      <c r="D25" s="41">
        <f>SUM(Q25:W25)</f>
        <v>75.21000000000001</v>
      </c>
      <c r="E25" s="42">
        <f>SUM(F25:AJ25)</f>
        <v>180.46</v>
      </c>
      <c r="F25" s="42">
        <f>SUMIFS(亿数通产品表现!$AA:$AA,亿数通产品表现!$A:$A,'VU-60120-4P3CCT'!F1,亿数通产品表现!$D:$D,'VU-60120-4P3CCT'!$A$2)</f>
        <v>5.52</v>
      </c>
      <c r="G25" s="42">
        <f>SUMIFS(亿数通产品表现!$AA:$AA,亿数通产品表现!$A:$A,'VU-60120-4P3CCT'!G1,亿数通产品表现!$D:$D,'VU-60120-4P3CCT'!$A$2)</f>
        <v>8.22</v>
      </c>
      <c r="H25" s="42">
        <f>SUMIFS(亿数通产品表现!$AA:$AA,亿数通产品表现!$A:$A,'VU-60120-4P3CCT'!H1,亿数通产品表现!$D:$D,'VU-60120-4P3CCT'!$A$2)</f>
        <v>6.48</v>
      </c>
      <c r="I25" s="42">
        <f>SUMIFS(亿数通产品表现!$AA:$AA,亿数通产品表现!$A:$A,'VU-60120-4P3CCT'!I1,亿数通产品表现!$D:$D,'VU-60120-4P3CCT'!$A$2)</f>
        <v>7.93</v>
      </c>
      <c r="J25" s="42">
        <f>SUMIFS(亿数通产品表现!$AA:$AA,亿数通产品表现!$A:$A,'VU-60120-4P3CCT'!J1,亿数通产品表现!$D:$D,'VU-60120-4P3CCT'!$A$2)</f>
        <v>23.39</v>
      </c>
      <c r="K25" s="42">
        <f>SUMIFS(亿数通产品表现!$AA:$AA,亿数通产品表现!$A:$A,'VU-60120-4P3CCT'!K1,亿数通产品表现!$D:$D,'VU-60120-4P3CCT'!$A$2)</f>
        <v>3.55</v>
      </c>
      <c r="L25" s="42">
        <f>SUMIFS(亿数通产品表现!$AA:$AA,亿数通产品表现!$A:$A,'VU-60120-4P3CCT'!L1,亿数通产品表现!$D:$D,'VU-60120-4P3CCT'!$A$2)</f>
        <v>16.89</v>
      </c>
      <c r="M25" s="42">
        <f>SUMIFS(亿数通产品表现!$AA:$AA,亿数通产品表现!$A:$A,'VU-60120-4P3CCT'!M1,亿数通产品表现!$D:$D,'VU-60120-4P3CCT'!$A$2)</f>
        <v>9.27</v>
      </c>
      <c r="N25" s="42">
        <f>SUMIFS(亿数通产品表现!$AA:$AA,亿数通产品表现!$A:$A,'VU-60120-4P3CCT'!N1,亿数通产品表现!$D:$D,'VU-60120-4P3CCT'!$A$2)</f>
        <v>16.64</v>
      </c>
      <c r="O25" s="42">
        <f>SUMIFS(亿数通产品表现!$AA:$AA,亿数通产品表现!$A:$A,'VU-60120-4P3CCT'!O1,亿数通产品表现!$D:$D,'VU-60120-4P3CCT'!$A$2)</f>
        <v>0</v>
      </c>
      <c r="P25" s="42">
        <f>SUMIFS(亿数通产品表现!$AA:$AA,亿数通产品表现!$A:$A,'VU-60120-4P3CCT'!P1,亿数通产品表现!$D:$D,'VU-60120-4P3CCT'!$A$2)</f>
        <v>7.36</v>
      </c>
      <c r="Q25" s="42">
        <f>SUMIFS(亿数通产品表现!$AA:$AA,亿数通产品表现!$A:$A,'VU-60120-4P3CCT'!Q1,亿数通产品表现!$D:$D,'VU-60120-4P3CCT'!$A$2)</f>
        <v>6.75</v>
      </c>
      <c r="R25" s="42">
        <f>SUMIFS(亿数通产品表现!$AA:$AA,亿数通产品表现!$A:$A,'VU-60120-4P3CCT'!R1,亿数通产品表现!$D:$D,'VU-60120-4P3CCT'!$A$2)</f>
        <v>10.59</v>
      </c>
      <c r="S25" s="42">
        <f>SUMIFS(亿数通产品表现!$AA:$AA,亿数通产品表现!$A:$A,'VU-60120-4P3CCT'!S1,亿数通产品表现!$D:$D,'VU-60120-4P3CCT'!$A$2)</f>
        <v>31.44</v>
      </c>
      <c r="T25" s="42">
        <f>SUMIFS(亿数通产品表现!$AA:$AA,亿数通产品表现!$A:$A,'VU-60120-4P3CCT'!T1,亿数通产品表现!$D:$D,'VU-60120-4P3CCT'!$A$2)</f>
        <v>20.56</v>
      </c>
      <c r="U25" s="42">
        <f>SUMIFS(亿数通产品表现!$AA:$AA,亿数通产品表现!$A:$A,'VU-60120-4P3CCT'!U1,亿数通产品表现!$D:$D,'VU-60120-4P3CCT'!$A$2)</f>
        <v>5.87</v>
      </c>
      <c r="V25" s="42">
        <f>SUMIFS(亿数通产品表现!$AA:$AA,亿数通产品表现!$A:$A,'VU-60120-4P3CCT'!V1,亿数通产品表现!$D:$D,'VU-60120-4P3CCT'!$A$2)</f>
        <v>0</v>
      </c>
      <c r="W25" s="42">
        <f>SUMIFS(亿数通产品表现!$AA:$AA,亿数通产品表现!$A:$A,'VU-60120-4P3CCT'!W1,亿数通产品表现!$D:$D,'VU-60120-4P3CCT'!$A$2)</f>
        <v>0</v>
      </c>
      <c r="X25" s="42">
        <f>SUMIFS(亿数通产品表现!$AA:$AA,亿数通产品表现!$A:$A,'VU-60120-4P3CCT'!X1,亿数通产品表现!$D:$D,'VU-60120-4P3CCT'!$A$2)</f>
        <v>0</v>
      </c>
      <c r="Y25" s="42">
        <f>SUMIFS(亿数通产品表现!$AA:$AA,亿数通产品表现!$A:$A,'VU-60120-4P3CCT'!Y1,亿数通产品表现!$D:$D,'VU-60120-4P3CCT'!$A$2)</f>
        <v>0</v>
      </c>
      <c r="Z25" s="42">
        <f>SUMIFS(亿数通产品表现!$AA:$AA,亿数通产品表现!$A:$A,'VU-60120-4P3CCT'!Z1,亿数通产品表现!$D:$D,'VU-60120-4P3CCT'!$A$2)</f>
        <v>0</v>
      </c>
      <c r="AA25" s="42">
        <f>SUMIFS(亿数通产品表现!$AA:$AA,亿数通产品表现!$A:$A,'VU-60120-4P3CCT'!AA1,亿数通产品表现!$D:$D,'VU-60120-4P3CCT'!$A$2)</f>
        <v>0</v>
      </c>
      <c r="AB25" s="42">
        <f>SUMIFS(亿数通产品表现!$AA:$AA,亿数通产品表现!$A:$A,'VU-60120-4P3CCT'!AB1,亿数通产品表现!$D:$D,'VU-60120-4P3CCT'!$A$2)</f>
        <v>0</v>
      </c>
      <c r="AC25" s="42">
        <f>SUMIFS(亿数通产品表现!$AA:$AA,亿数通产品表现!$A:$A,'VU-60120-4P3CCT'!AC1,亿数通产品表现!$D:$D,'VU-60120-4P3CCT'!$A$2)</f>
        <v>0</v>
      </c>
      <c r="AD25" s="42">
        <f>SUMIFS(亿数通产品表现!$AA:$AA,亿数通产品表现!$A:$A,'VU-60120-4P3CCT'!AD1,亿数通产品表现!$D:$D,'VU-60120-4P3CCT'!$A$2)</f>
        <v>0</v>
      </c>
      <c r="AE25" s="42">
        <f>SUMIFS(亿数通产品表现!$AA:$AA,亿数通产品表现!$A:$A,'VU-60120-4P3CCT'!AE1,亿数通产品表现!$D:$D,'VU-60120-4P3CCT'!$A$2)</f>
        <v>0</v>
      </c>
      <c r="AF25" s="42">
        <f>SUMIFS(亿数通产品表现!$AA:$AA,亿数通产品表现!$A:$A,'VU-60120-4P3CCT'!AF1,亿数通产品表现!$D:$D,'VU-60120-4P3CCT'!$A$2)</f>
        <v>0</v>
      </c>
      <c r="AG25" s="42">
        <f>SUMIFS(亿数通产品表现!$AA:$AA,亿数通产品表现!$A:$A,'VU-60120-4P3CCT'!AG1,亿数通产品表现!$D:$D,'VU-60120-4P3CCT'!$A$2)</f>
        <v>0</v>
      </c>
      <c r="AH25" s="42">
        <f>SUMIFS(亿数通产品表现!$AA:$AA,亿数通产品表现!$A:$A,'VU-60120-4P3CCT'!AH1,亿数通产品表现!$D:$D,'VU-60120-4P3CCT'!$A$2)</f>
        <v>0</v>
      </c>
      <c r="AI25" s="42">
        <f>SUMIFS(亿数通产品表现!$AA:$AA,亿数通产品表现!$A:$A,'VU-60120-4P3CCT'!AI1,亿数通产品表现!$D:$D,'VU-60120-4P3CCT'!$A$2)</f>
        <v>0</v>
      </c>
      <c r="AJ25" s="42">
        <f>SUMIFS(亿数通产品表现!$AA:$AA,亿数通产品表现!$A:$A,'VU-60120-4P3CCT'!AJ1,亿数通产品表现!$D:$D,'VU-60120-4P3CCT'!$A$2)</f>
        <v>0</v>
      </c>
    </row>
    <row r="26" ht="19" customHeight="1" spans="1:36" x14ac:dyDescent="0.25">
      <c r="A26" s="32"/>
      <c r="B26" s="43" t="s">
        <v>41</v>
      </c>
      <c r="C26" s="44">
        <f>SUM(I26:O26)</f>
        <v>3</v>
      </c>
      <c r="D26" s="44">
        <f>SUM(Q26:W26)</f>
        <v>2</v>
      </c>
      <c r="E26" s="44">
        <f>SUM(F26:AJ26)</f>
        <v>5</v>
      </c>
      <c r="F26" s="44">
        <f>SUMIFS(亿数通产品表现!$AV:$AV,亿数通产品表现!$A:$A,'VU-60120-4P3CCT'!F1,亿数通产品表现!$D:$D,'VU-60120-4P3CCT'!$A$2)</f>
        <v>0</v>
      </c>
      <c r="G26" s="44">
        <f>SUMIFS(亿数通产品表现!$AV:$AV,亿数通产品表现!$A:$A,'VU-60120-4P3CCT'!G1,亿数通产品表现!$D:$D,'VU-60120-4P3CCT'!$A$2)</f>
        <v>0</v>
      </c>
      <c r="H26" s="44">
        <f>SUMIFS(亿数通产品表现!$AV:$AV,亿数通产品表现!$A:$A,'VU-60120-4P3CCT'!H1,亿数通产品表现!$D:$D,'VU-60120-4P3CCT'!$A$2)</f>
        <v>0</v>
      </c>
      <c r="I26" s="44">
        <f>SUMIFS(亿数通产品表现!$AV:$AV,亿数通产品表现!$A:$A,'VU-60120-4P3CCT'!I1,亿数通产品表现!$D:$D,'VU-60120-4P3CCT'!$A$2)</f>
        <v>0</v>
      </c>
      <c r="J26" s="44">
        <f>SUMIFS(亿数通产品表现!$AV:$AV,亿数通产品表现!$A:$A,'VU-60120-4P3CCT'!J1,亿数通产品表现!$D:$D,'VU-60120-4P3CCT'!$A$2)</f>
        <v>0</v>
      </c>
      <c r="K26" s="44">
        <f>SUMIFS(亿数通产品表现!$AV:$AV,亿数通产品表现!$A:$A,'VU-60120-4P3CCT'!K1,亿数通产品表现!$D:$D,'VU-60120-4P3CCT'!$A$2)</f>
        <v>0</v>
      </c>
      <c r="L26" s="44">
        <f>SUMIFS(亿数通产品表现!$AV:$AV,亿数通产品表现!$A:$A,'VU-60120-4P3CCT'!L1,亿数通产品表现!$D:$D,'VU-60120-4P3CCT'!$A$2)</f>
        <v>0</v>
      </c>
      <c r="M26" s="44">
        <f>SUMIFS(亿数通产品表现!$AV:$AV,亿数通产品表现!$A:$A,'VU-60120-4P3CCT'!M1,亿数通产品表现!$D:$D,'VU-60120-4P3CCT'!$A$2)</f>
        <v>0</v>
      </c>
      <c r="N26" s="44">
        <f>SUMIFS(亿数通产品表现!$AV:$AV,亿数通产品表现!$A:$A,'VU-60120-4P3CCT'!N1,亿数通产品表现!$D:$D,'VU-60120-4P3CCT'!$A$2)</f>
        <v>3</v>
      </c>
      <c r="O26" s="44">
        <f>SUMIFS(亿数通产品表现!$AV:$AV,亿数通产品表现!$A:$A,'VU-60120-4P3CCT'!O1,亿数通产品表现!$D:$D,'VU-60120-4P3CCT'!$A$2)</f>
        <v>0</v>
      </c>
      <c r="P26" s="44">
        <f>SUMIFS(亿数通产品表现!$AV:$AV,亿数通产品表现!$A:$A,'VU-60120-4P3CCT'!P1,亿数通产品表现!$D:$D,'VU-60120-4P3CCT'!$A$2)</f>
        <v>0</v>
      </c>
      <c r="Q26" s="44">
        <f>SUMIFS(亿数通产品表现!$AV:$AV,亿数通产品表现!$A:$A,'VU-60120-4P3CCT'!Q1,亿数通产品表现!$D:$D,'VU-60120-4P3CCT'!$A$2)</f>
        <v>0</v>
      </c>
      <c r="R26" s="44">
        <f>SUMIFS(亿数通产品表现!$AV:$AV,亿数通产品表现!$A:$A,'VU-60120-4P3CCT'!R1,亿数通产品表现!$D:$D,'VU-60120-4P3CCT'!$A$2)</f>
        <v>0</v>
      </c>
      <c r="S26" s="44">
        <f>SUMIFS(亿数通产品表现!$AV:$AV,亿数通产品表现!$A:$A,'VU-60120-4P3CCT'!S1,亿数通产品表现!$D:$D,'VU-60120-4P3CCT'!$A$2)</f>
        <v>2</v>
      </c>
      <c r="T26" s="44">
        <f>SUMIFS(亿数通产品表现!$AV:$AV,亿数通产品表现!$A:$A,'VU-60120-4P3CCT'!T1,亿数通产品表现!$D:$D,'VU-60120-4P3CCT'!$A$2)</f>
        <v>0</v>
      </c>
      <c r="U26" s="44">
        <f>SUMIFS(亿数通产品表现!$AV:$AV,亿数通产品表现!$A:$A,'VU-60120-4P3CCT'!U1,亿数通产品表现!$D:$D,'VU-60120-4P3CCT'!$A$2)</f>
        <v>0</v>
      </c>
      <c r="V26" s="44">
        <f>SUMIFS(亿数通产品表现!$AV:$AV,亿数通产品表现!$A:$A,'VU-60120-4P3CCT'!V1,亿数通产品表现!$D:$D,'VU-60120-4P3CCT'!$A$2)</f>
        <v>0</v>
      </c>
      <c r="W26" s="44">
        <f>SUMIFS(亿数通产品表现!$AV:$AV,亿数通产品表现!$A:$A,'VU-60120-4P3CCT'!W1,亿数通产品表现!$D:$D,'VU-60120-4P3CCT'!$A$2)</f>
        <v>0</v>
      </c>
      <c r="X26" s="44">
        <f>SUMIFS(亿数通产品表现!$AV:$AV,亿数通产品表现!$A:$A,'VU-60120-4P3CCT'!X1,亿数通产品表现!$D:$D,'VU-60120-4P3CCT'!$A$2)</f>
        <v>0</v>
      </c>
      <c r="Y26" s="44">
        <f>SUMIFS(亿数通产品表现!$AV:$AV,亿数通产品表现!$A:$A,'VU-60120-4P3CCT'!Y1,亿数通产品表现!$D:$D,'VU-60120-4P3CCT'!$A$2)</f>
        <v>0</v>
      </c>
      <c r="Z26" s="44">
        <f>SUMIFS(亿数通产品表现!$AV:$AV,亿数通产品表现!$A:$A,'VU-60120-4P3CCT'!Z1,亿数通产品表现!$D:$D,'VU-60120-4P3CCT'!$A$2)</f>
        <v>0</v>
      </c>
      <c r="AA26" s="44">
        <f>SUMIFS(亿数通产品表现!$AV:$AV,亿数通产品表现!$A:$A,'VU-60120-4P3CCT'!AA1,亿数通产品表现!$D:$D,'VU-60120-4P3CCT'!$A$2)</f>
        <v>0</v>
      </c>
      <c r="AB26" s="44">
        <f>SUMIFS(亿数通产品表现!$AV:$AV,亿数通产品表现!$A:$A,'VU-60120-4P3CCT'!AB1,亿数通产品表现!$D:$D,'VU-60120-4P3CCT'!$A$2)</f>
        <v>0</v>
      </c>
      <c r="AC26" s="44">
        <f>SUMIFS(亿数通产品表现!$AV:$AV,亿数通产品表现!$A:$A,'VU-60120-4P3CCT'!AC1,亿数通产品表现!$D:$D,'VU-60120-4P3CCT'!$A$2)</f>
        <v>0</v>
      </c>
      <c r="AD26" s="44">
        <f>SUMIFS(亿数通产品表现!$AV:$AV,亿数通产品表现!$A:$A,'VU-60120-4P3CCT'!AD1,亿数通产品表现!$D:$D,'VU-60120-4P3CCT'!$A$2)</f>
        <v>0</v>
      </c>
      <c r="AE26" s="44">
        <f>SUMIFS(亿数通产品表现!$AV:$AV,亿数通产品表现!$A:$A,'VU-60120-4P3CCT'!AE1,亿数通产品表现!$D:$D,'VU-60120-4P3CCT'!$A$2)</f>
        <v>0</v>
      </c>
      <c r="AF26" s="44">
        <f>SUMIFS(亿数通产品表现!$AV:$AV,亿数通产品表现!$A:$A,'VU-60120-4P3CCT'!AF1,亿数通产品表现!$D:$D,'VU-60120-4P3CCT'!$A$2)</f>
        <v>0</v>
      </c>
      <c r="AG26" s="44">
        <f>SUMIFS(亿数通产品表现!$AV:$AV,亿数通产品表现!$A:$A,'VU-60120-4P3CCT'!AG1,亿数通产品表现!$D:$D,'VU-60120-4P3CCT'!$A$2)</f>
        <v>0</v>
      </c>
      <c r="AH26" s="44">
        <f>SUMIFS(亿数通产品表现!$AV:$AV,亿数通产品表现!$A:$A,'VU-60120-4P3CCT'!AH1,亿数通产品表现!$D:$D,'VU-60120-4P3CCT'!$A$2)</f>
        <v>0</v>
      </c>
      <c r="AI26" s="44">
        <f>SUMIFS(亿数通产品表现!$AV:$AV,亿数通产品表现!$A:$A,'VU-60120-4P3CCT'!AI1,亿数通产品表现!$D:$D,'VU-60120-4P3CCT'!$A$2)</f>
        <v>0</v>
      </c>
      <c r="AJ26" s="44">
        <f>SUMIFS(亿数通产品表现!$AV:$AV,亿数通产品表现!$A:$A,'VU-60120-4P3CCT'!AJ1,亿数通产品表现!$D:$D,'VU-60120-4P3CCT'!$A$2)</f>
        <v>0</v>
      </c>
    </row>
    <row r="27" ht="31" customHeight="1" spans="1:36" x14ac:dyDescent="0.25">
      <c r="A27" s="32"/>
      <c r="B27" s="12" t="s">
        <v>42</v>
      </c>
      <c r="C27" s="9">
        <f>C29/C28</f>
        <v>908.43</v>
      </c>
      <c r="D27" s="9">
        <f>D29/D28</f>
        <v>308.99</v>
      </c>
      <c r="E27" s="9">
        <f>E29/E28</f>
        <v>508.8033333333333</v>
      </c>
      <c r="F27" s="9">
        <f>IFERROR(F29/F28,0)</f>
        <v>0</v>
      </c>
      <c r="G27" s="9">
        <f t="shared" ref="G27:AJ27" si="8">IFERROR(G29/G28,0)</f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>
        <f t="shared" si="8"/>
        <v>908.43</v>
      </c>
      <c r="O27" s="9">
        <f t="shared" si="8"/>
        <v>0</v>
      </c>
      <c r="P27" s="9">
        <f t="shared" si="8"/>
        <v>0</v>
      </c>
      <c r="Q27" s="9">
        <f t="shared" si="8"/>
        <v>0</v>
      </c>
      <c r="R27" s="9">
        <f t="shared" si="8"/>
        <v>0</v>
      </c>
      <c r="S27" s="9">
        <f t="shared" si="8"/>
        <v>308.99</v>
      </c>
      <c r="T27" s="9">
        <f t="shared" si="8"/>
        <v>0</v>
      </c>
      <c r="U27" s="9">
        <f t="shared" si="8"/>
        <v>0</v>
      </c>
      <c r="V27" s="9">
        <f t="shared" si="8"/>
        <v>0</v>
      </c>
      <c r="W27" s="9">
        <f t="shared" si="8"/>
        <v>0</v>
      </c>
      <c r="X27" s="9">
        <f t="shared" si="8"/>
        <v>0</v>
      </c>
      <c r="Y27" s="9">
        <f t="shared" si="8"/>
        <v>0</v>
      </c>
      <c r="Z27" s="9">
        <f t="shared" si="8"/>
        <v>0</v>
      </c>
      <c r="AA27" s="9">
        <f t="shared" si="8"/>
        <v>0</v>
      </c>
      <c r="AB27" s="9">
        <f t="shared" si="8"/>
        <v>0</v>
      </c>
      <c r="AC27" s="9">
        <f t="shared" si="8"/>
        <v>0</v>
      </c>
      <c r="AD27" s="9">
        <f t="shared" si="8"/>
        <v>0</v>
      </c>
      <c r="AE27" s="9">
        <f t="shared" si="8"/>
        <v>0</v>
      </c>
      <c r="AF27" s="9">
        <f t="shared" si="8"/>
        <v>0</v>
      </c>
      <c r="AG27" s="9">
        <f t="shared" si="8"/>
        <v>0</v>
      </c>
      <c r="AH27" s="9">
        <f t="shared" si="8"/>
        <v>0</v>
      </c>
      <c r="AI27" s="9">
        <f t="shared" si="8"/>
        <v>0</v>
      </c>
      <c r="AJ27" s="9">
        <f t="shared" si="8"/>
        <v>0</v>
      </c>
    </row>
    <row r="28" ht="27" customHeight="1" spans="1:36" x14ac:dyDescent="0.25">
      <c r="A28" s="32"/>
      <c r="B28" s="4" t="s">
        <v>43</v>
      </c>
      <c r="C28" s="4">
        <f>SUM(I28:O28)</f>
        <v>1</v>
      </c>
      <c r="D28" s="4">
        <f>SUM(Q28:W28)</f>
        <v>2</v>
      </c>
      <c r="E28" s="9">
        <f>SUM(F28:AJ28)</f>
        <v>3</v>
      </c>
      <c r="F28" s="9">
        <f>SUMIFS(亿数通产品表现!$AU:$AU,亿数通产品表现!$A:$A,'VU-60120-4P3CCT'!F1,亿数通产品表现!$D:$D,'VU-60120-4P3CCT'!$A$2)</f>
        <v>0</v>
      </c>
      <c r="G28" s="9">
        <f>SUMIFS(亿数通产品表现!$AU:$AU,亿数通产品表现!$A:$A,'VU-60120-4P3CCT'!G1,亿数通产品表现!$D:$D,'VU-60120-4P3CCT'!$A$2)</f>
        <v>0</v>
      </c>
      <c r="H28" s="9">
        <f>SUMIFS(亿数通产品表现!$AU:$AU,亿数通产品表现!$A:$A,'VU-60120-4P3CCT'!H1,亿数通产品表现!$D:$D,'VU-60120-4P3CCT'!$A$2)</f>
        <v>0</v>
      </c>
      <c r="I28" s="9">
        <f>SUMIFS(亿数通产品表现!$AU:$AU,亿数通产品表现!$A:$A,'VU-60120-4P3CCT'!I1,亿数通产品表现!$D:$D,'VU-60120-4P3CCT'!$A$2)</f>
        <v>0</v>
      </c>
      <c r="J28" s="9">
        <f>SUMIFS(亿数通产品表现!$AU:$AU,亿数通产品表现!$A:$A,'VU-60120-4P3CCT'!J1,亿数通产品表现!$D:$D,'VU-60120-4P3CCT'!$A$2)</f>
        <v>0</v>
      </c>
      <c r="K28" s="9">
        <f>SUMIFS(亿数通产品表现!$AU:$AU,亿数通产品表现!$A:$A,'VU-60120-4P3CCT'!K1,亿数通产品表现!$D:$D,'VU-60120-4P3CCT'!$A$2)</f>
        <v>0</v>
      </c>
      <c r="L28" s="9">
        <f>SUMIFS(亿数通产品表现!$AU:$AU,亿数通产品表现!$A:$A,'VU-60120-4P3CCT'!L1,亿数通产品表现!$D:$D,'VU-60120-4P3CCT'!$A$2)</f>
        <v>0</v>
      </c>
      <c r="M28" s="9">
        <f>SUMIFS(亿数通产品表现!$AU:$AU,亿数通产品表现!$A:$A,'VU-60120-4P3CCT'!M1,亿数通产品表现!$D:$D,'VU-60120-4P3CCT'!$A$2)</f>
        <v>0</v>
      </c>
      <c r="N28" s="9">
        <f>SUMIFS(亿数通产品表现!$AU:$AU,亿数通产品表现!$A:$A,'VU-60120-4P3CCT'!N1,亿数通产品表现!$D:$D,'VU-60120-4P3CCT'!$A$2)</f>
        <v>1</v>
      </c>
      <c r="O28" s="9">
        <f>SUMIFS(亿数通产品表现!$AU:$AU,亿数通产品表现!$A:$A,'VU-60120-4P3CCT'!O1,亿数通产品表现!$D:$D,'VU-60120-4P3CCT'!$A$2)</f>
        <v>0</v>
      </c>
      <c r="P28" s="9">
        <f>SUMIFS(亿数通产品表现!$AU:$AU,亿数通产品表现!$A:$A,'VU-60120-4P3CCT'!P1,亿数通产品表现!$D:$D,'VU-60120-4P3CCT'!$A$2)</f>
        <v>0</v>
      </c>
      <c r="Q28" s="9">
        <f>SUMIFS(亿数通产品表现!$AU:$AU,亿数通产品表现!$A:$A,'VU-60120-4P3CCT'!Q1,亿数通产品表现!$D:$D,'VU-60120-4P3CCT'!$A$2)</f>
        <v>0</v>
      </c>
      <c r="R28" s="9">
        <f>SUMIFS(亿数通产品表现!$AU:$AU,亿数通产品表现!$A:$A,'VU-60120-4P3CCT'!R1,亿数通产品表现!$D:$D,'VU-60120-4P3CCT'!$A$2)</f>
        <v>0</v>
      </c>
      <c r="S28" s="9">
        <f>SUMIFS(亿数通产品表现!$AU:$AU,亿数通产品表现!$A:$A,'VU-60120-4P3CCT'!S1,亿数通产品表现!$D:$D,'VU-60120-4P3CCT'!$A$2)</f>
        <v>2</v>
      </c>
      <c r="T28" s="9">
        <f>SUMIFS(亿数通产品表现!$AU:$AU,亿数通产品表现!$A:$A,'VU-60120-4P3CCT'!T1,亿数通产品表现!$D:$D,'VU-60120-4P3CCT'!$A$2)</f>
        <v>0</v>
      </c>
      <c r="U28" s="9">
        <f>SUMIFS(亿数通产品表现!$AU:$AU,亿数通产品表现!$A:$A,'VU-60120-4P3CCT'!U1,亿数通产品表现!$D:$D,'VU-60120-4P3CCT'!$A$2)</f>
        <v>0</v>
      </c>
      <c r="V28" s="9">
        <f>SUMIFS(亿数通产品表现!$AU:$AU,亿数通产品表现!$A:$A,'VU-60120-4P3CCT'!V1,亿数通产品表现!$D:$D,'VU-60120-4P3CCT'!$A$2)</f>
        <v>0</v>
      </c>
      <c r="W28" s="9">
        <f>SUMIFS(亿数通产品表现!$AU:$AU,亿数通产品表现!$A:$A,'VU-60120-4P3CCT'!W1,亿数通产品表现!$D:$D,'VU-60120-4P3CCT'!$A$2)</f>
        <v>0</v>
      </c>
      <c r="X28" s="9">
        <f>SUMIFS(亿数通产品表现!$AU:$AU,亿数通产品表现!$A:$A,'VU-60120-4P3CCT'!X1,亿数通产品表现!$D:$D,'VU-60120-4P3CCT'!$A$2)</f>
        <v>0</v>
      </c>
      <c r="Y28" s="9">
        <f>SUMIFS(亿数通产品表现!$AU:$AU,亿数通产品表现!$A:$A,'VU-60120-4P3CCT'!Y1,亿数通产品表现!$D:$D,'VU-60120-4P3CCT'!$A$2)</f>
        <v>0</v>
      </c>
      <c r="Z28" s="9">
        <f>SUMIFS(亿数通产品表现!$AU:$AU,亿数通产品表现!$A:$A,'VU-60120-4P3CCT'!Z1,亿数通产品表现!$D:$D,'VU-60120-4P3CCT'!$A$2)</f>
        <v>0</v>
      </c>
      <c r="AA28" s="9">
        <f>SUMIFS(亿数通产品表现!$AU:$AU,亿数通产品表现!$A:$A,'VU-60120-4P3CCT'!AA1,亿数通产品表现!$D:$D,'VU-60120-4P3CCT'!$A$2)</f>
        <v>0</v>
      </c>
      <c r="AB28" s="9">
        <f>SUMIFS(亿数通产品表现!$AU:$AU,亿数通产品表现!$A:$A,'VU-60120-4P3CCT'!AB1,亿数通产品表现!$D:$D,'VU-60120-4P3CCT'!$A$2)</f>
        <v>0</v>
      </c>
      <c r="AC28" s="9">
        <f>SUMIFS(亿数通产品表现!$AU:$AU,亿数通产品表现!$A:$A,'VU-60120-4P3CCT'!AC1,亿数通产品表现!$D:$D,'VU-60120-4P3CCT'!$A$2)</f>
        <v>0</v>
      </c>
      <c r="AD28" s="9">
        <f>SUMIFS(亿数通产品表现!$AU:$AU,亿数通产品表现!$A:$A,'VU-60120-4P3CCT'!AD1,亿数通产品表现!$D:$D,'VU-60120-4P3CCT'!$A$2)</f>
        <v>0</v>
      </c>
      <c r="AE28" s="9">
        <f>SUMIFS(亿数通产品表现!$AU:$AU,亿数通产品表现!$A:$A,'VU-60120-4P3CCT'!AE1,亿数通产品表现!$D:$D,'VU-60120-4P3CCT'!$A$2)</f>
        <v>0</v>
      </c>
      <c r="AF28" s="9">
        <f>SUMIFS(亿数通产品表现!$AU:$AU,亿数通产品表现!$A:$A,'VU-60120-4P3CCT'!AF1,亿数通产品表现!$D:$D,'VU-60120-4P3CCT'!$A$2)</f>
        <v>0</v>
      </c>
      <c r="AG28" s="9">
        <f>SUMIFS(亿数通产品表现!$AU:$AU,亿数通产品表现!$A:$A,'VU-60120-4P3CCT'!AG1,亿数通产品表现!$D:$D,'VU-60120-4P3CCT'!$A$2)</f>
        <v>0</v>
      </c>
      <c r="AH28" s="9">
        <f>SUMIFS(亿数通产品表现!$AU:$AU,亿数通产品表现!$A:$A,'VU-60120-4P3CCT'!AH1,亿数通产品表现!$D:$D,'VU-60120-4P3CCT'!$A$2)</f>
        <v>0</v>
      </c>
      <c r="AI28" s="9">
        <f>SUMIFS(亿数通产品表现!$AU:$AU,亿数通产品表现!$A:$A,'VU-60120-4P3CCT'!AI1,亿数通产品表现!$D:$D,'VU-60120-4P3CCT'!$A$2)</f>
        <v>0</v>
      </c>
      <c r="AJ28" s="9">
        <f>SUMIFS(亿数通产品表现!$AU:$AU,亿数通产品表现!$A:$A,'VU-60120-4P3CCT'!AJ1,亿数通产品表现!$D:$D,'VU-60120-4P3CCT'!$A$2)</f>
        <v>0</v>
      </c>
    </row>
    <row r="29" ht="19" customHeight="1" spans="1:36" x14ac:dyDescent="0.25">
      <c r="A29" s="32"/>
      <c r="B29" s="45" t="s">
        <v>44</v>
      </c>
      <c r="C29" s="46">
        <f>SUM(I29:O29)</f>
        <v>908.43</v>
      </c>
      <c r="D29" s="46">
        <f>SUM(Q29:W29)</f>
        <v>617.98</v>
      </c>
      <c r="E29" s="46">
        <f>SUM(F29:AJ29)</f>
        <v>1526.4099999999999</v>
      </c>
      <c r="F29" s="46">
        <f>SUMIFS(亿数通产品表现!$AW:$AW,亿数通产品表现!$A:$A,'VU-60120-4P3CCT'!F1,亿数通产品表现!$D:$D,'VU-60120-4P3CCT'!$A$2)</f>
        <v>0</v>
      </c>
      <c r="G29" s="46">
        <f>SUMIFS(亿数通产品表现!$AW:$AW,亿数通产品表现!$A:$A,'VU-60120-4P3CCT'!G1,亿数通产品表现!$D:$D,'VU-60120-4P3CCT'!$A$2)</f>
        <v>0</v>
      </c>
      <c r="H29" s="46">
        <f>SUMIFS(亿数通产品表现!$AW:$AW,亿数通产品表现!$A:$A,'VU-60120-4P3CCT'!H1,亿数通产品表现!$D:$D,'VU-60120-4P3CCT'!$A$2)</f>
        <v>0</v>
      </c>
      <c r="I29" s="46">
        <f>SUMIFS(亿数通产品表现!$AW:$AW,亿数通产品表现!$A:$A,'VU-60120-4P3CCT'!I1,亿数通产品表现!$D:$D,'VU-60120-4P3CCT'!$A$2)</f>
        <v>0</v>
      </c>
      <c r="J29" s="46">
        <f>SUMIFS(亿数通产品表现!$AW:$AW,亿数通产品表现!$A:$A,'VU-60120-4P3CCT'!J1,亿数通产品表现!$D:$D,'VU-60120-4P3CCT'!$A$2)</f>
        <v>0</v>
      </c>
      <c r="K29" s="46">
        <f>SUMIFS(亿数通产品表现!$AW:$AW,亿数通产品表现!$A:$A,'VU-60120-4P3CCT'!K1,亿数通产品表现!$D:$D,'VU-60120-4P3CCT'!$A$2)</f>
        <v>0</v>
      </c>
      <c r="L29" s="46">
        <f>SUMIFS(亿数通产品表现!$AW:$AW,亿数通产品表现!$A:$A,'VU-60120-4P3CCT'!L1,亿数通产品表现!$D:$D,'VU-60120-4P3CCT'!$A$2)</f>
        <v>0</v>
      </c>
      <c r="M29" s="46">
        <f>SUMIFS(亿数通产品表现!$AW:$AW,亿数通产品表现!$A:$A,'VU-60120-4P3CCT'!M1,亿数通产品表现!$D:$D,'VU-60120-4P3CCT'!$A$2)</f>
        <v>0</v>
      </c>
      <c r="N29" s="46">
        <f>SUMIFS(亿数通产品表现!$AW:$AW,亿数通产品表现!$A:$A,'VU-60120-4P3CCT'!N1,亿数通产品表现!$D:$D,'VU-60120-4P3CCT'!$A$2)</f>
        <v>908.43</v>
      </c>
      <c r="O29" s="46">
        <f>SUMIFS(亿数通产品表现!$AW:$AW,亿数通产品表现!$A:$A,'VU-60120-4P3CCT'!O1,亿数通产品表现!$D:$D,'VU-60120-4P3CCT'!$A$2)</f>
        <v>0</v>
      </c>
      <c r="P29" s="46">
        <f>SUMIFS(亿数通产品表现!$AW:$AW,亿数通产品表现!$A:$A,'VU-60120-4P3CCT'!P1,亿数通产品表现!$D:$D,'VU-60120-4P3CCT'!$A$2)</f>
        <v>0</v>
      </c>
      <c r="Q29" s="46">
        <f>SUMIFS(亿数通产品表现!$AW:$AW,亿数通产品表现!$A:$A,'VU-60120-4P3CCT'!Q1,亿数通产品表现!$D:$D,'VU-60120-4P3CCT'!$A$2)</f>
        <v>0</v>
      </c>
      <c r="R29" s="46">
        <f>SUMIFS(亿数通产品表现!$AW:$AW,亿数通产品表现!$A:$A,'VU-60120-4P3CCT'!R1,亿数通产品表现!$D:$D,'VU-60120-4P3CCT'!$A$2)</f>
        <v>0</v>
      </c>
      <c r="S29" s="46">
        <f>SUMIFS(亿数通产品表现!$AW:$AW,亿数通产品表现!$A:$A,'VU-60120-4P3CCT'!S1,亿数通产品表现!$D:$D,'VU-60120-4P3CCT'!$A$2)</f>
        <v>617.98</v>
      </c>
      <c r="T29" s="46">
        <f>SUMIFS(亿数通产品表现!$AW:$AW,亿数通产品表现!$A:$A,'VU-60120-4P3CCT'!T1,亿数通产品表现!$D:$D,'VU-60120-4P3CCT'!$A$2)</f>
        <v>0</v>
      </c>
      <c r="U29" s="46">
        <f>SUMIFS(亿数通产品表现!$AW:$AW,亿数通产品表现!$A:$A,'VU-60120-4P3CCT'!U1,亿数通产品表现!$D:$D,'VU-60120-4P3CCT'!$A$2)</f>
        <v>0</v>
      </c>
      <c r="V29" s="46">
        <f>SUMIFS(亿数通产品表现!$AW:$AW,亿数通产品表现!$A:$A,'VU-60120-4P3CCT'!V1,亿数通产品表现!$D:$D,'VU-60120-4P3CCT'!$A$2)</f>
        <v>0</v>
      </c>
      <c r="W29" s="46">
        <f>SUMIFS(亿数通产品表现!$AW:$AW,亿数通产品表现!$A:$A,'VU-60120-4P3CCT'!W1,亿数通产品表现!$D:$D,'VU-60120-4P3CCT'!$A$2)</f>
        <v>0</v>
      </c>
      <c r="X29" s="46">
        <f>SUMIFS(亿数通产品表现!$AW:$AW,亿数通产品表现!$A:$A,'VU-60120-4P3CCT'!X1,亿数通产品表现!$D:$D,'VU-60120-4P3CCT'!$A$2)</f>
        <v>0</v>
      </c>
      <c r="Y29" s="46">
        <f>SUMIFS(亿数通产品表现!$AW:$AW,亿数通产品表现!$A:$A,'VU-60120-4P3CCT'!Y1,亿数通产品表现!$D:$D,'VU-60120-4P3CCT'!$A$2)</f>
        <v>0</v>
      </c>
      <c r="Z29" s="46">
        <f>SUMIFS(亿数通产品表现!$AW:$AW,亿数通产品表现!$A:$A,'VU-60120-4P3CCT'!Z1,亿数通产品表现!$D:$D,'VU-60120-4P3CCT'!$A$2)</f>
        <v>0</v>
      </c>
      <c r="AA29" s="46">
        <f>SUMIFS(亿数通产品表现!$AW:$AW,亿数通产品表现!$A:$A,'VU-60120-4P3CCT'!AA1,亿数通产品表现!$D:$D,'VU-60120-4P3CCT'!$A$2)</f>
        <v>0</v>
      </c>
      <c r="AB29" s="46">
        <f>SUMIFS(亿数通产品表现!$AW:$AW,亿数通产品表现!$A:$A,'VU-60120-4P3CCT'!AB1,亿数通产品表现!$D:$D,'VU-60120-4P3CCT'!$A$2)</f>
        <v>0</v>
      </c>
      <c r="AC29" s="46">
        <f>SUMIFS(亿数通产品表现!$AW:$AW,亿数通产品表现!$A:$A,'VU-60120-4P3CCT'!AC1,亿数通产品表现!$D:$D,'VU-60120-4P3CCT'!$A$2)</f>
        <v>0</v>
      </c>
      <c r="AD29" s="46">
        <f>SUMIFS(亿数通产品表现!$AW:$AW,亿数通产品表现!$A:$A,'VU-60120-4P3CCT'!AD1,亿数通产品表现!$D:$D,'VU-60120-4P3CCT'!$A$2)</f>
        <v>0</v>
      </c>
      <c r="AE29" s="46">
        <f>SUMIFS(亿数通产品表现!$AW:$AW,亿数通产品表现!$A:$A,'VU-60120-4P3CCT'!AE1,亿数通产品表现!$D:$D,'VU-60120-4P3CCT'!$A$2)</f>
        <v>0</v>
      </c>
      <c r="AF29" s="46">
        <f>SUMIFS(亿数通产品表现!$AW:$AW,亿数通产品表现!$A:$A,'VU-60120-4P3CCT'!AF1,亿数通产品表现!$D:$D,'VU-60120-4P3CCT'!$A$2)</f>
        <v>0</v>
      </c>
      <c r="AG29" s="46">
        <f>SUMIFS(亿数通产品表现!$AW:$AW,亿数通产品表现!$A:$A,'VU-60120-4P3CCT'!AG1,亿数通产品表现!$D:$D,'VU-60120-4P3CCT'!$A$2)</f>
        <v>0</v>
      </c>
      <c r="AH29" s="46">
        <f>SUMIFS(亿数通产品表现!$AW:$AW,亿数通产品表现!$A:$A,'VU-60120-4P3CCT'!AH1,亿数通产品表现!$D:$D,'VU-60120-4P3CCT'!$A$2)</f>
        <v>0</v>
      </c>
      <c r="AI29" s="46">
        <f>SUMIFS(亿数通产品表现!$AW:$AW,亿数通产品表现!$A:$A,'VU-60120-4P3CCT'!AI1,亿数通产品表现!$D:$D,'VU-60120-4P3CCT'!$A$2)</f>
        <v>0</v>
      </c>
      <c r="AJ29" s="46">
        <f>SUMIFS(亿数通产品表现!$AW:$AW,亿数通产品表现!$A:$A,'VU-60120-4P3CCT'!AJ1,亿数通产品表现!$D:$D,'VU-60120-4P3CCT'!$A$2)</f>
        <v>0</v>
      </c>
    </row>
    <row r="30" ht="19" customHeight="1" spans="1:36" x14ac:dyDescent="0.25">
      <c r="A30" s="47" t="s">
        <v>45</v>
      </c>
      <c r="B30" s="4" t="s">
        <v>32</v>
      </c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" customHeight="1" spans="1:36" x14ac:dyDescent="0.25">
      <c r="A31" s="48"/>
      <c r="B31" s="4" t="s">
        <v>33</v>
      </c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" customHeight="1" spans="1:36" x14ac:dyDescent="0.25">
      <c r="A32" s="48"/>
      <c r="B32" s="4" t="s">
        <v>34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38" customHeight="1" spans="1:36" x14ac:dyDescent="0.25">
      <c r="A33" s="48"/>
      <c r="B33" s="12" t="s">
        <v>46</v>
      </c>
      <c r="C33" s="12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" customHeight="1" spans="1:36" x14ac:dyDescent="0.25">
      <c r="A34" s="48"/>
      <c r="B34" s="38" t="s">
        <v>36</v>
      </c>
      <c r="C34" s="38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" customHeight="1" spans="1:36" x14ac:dyDescent="0.25">
      <c r="A35" s="48"/>
      <c r="B35" s="4" t="s">
        <v>40</v>
      </c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38" customHeight="1" spans="1:36" x14ac:dyDescent="0.25">
      <c r="A36" s="48"/>
      <c r="B36" s="4" t="s">
        <v>43</v>
      </c>
      <c r="C36" s="4"/>
      <c r="D36" s="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8" customHeight="1" spans="1:36" x14ac:dyDescent="0.25">
      <c r="A37" s="48"/>
      <c r="B37" s="49" t="s">
        <v>44</v>
      </c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9" customHeight="1" spans="1:36" x14ac:dyDescent="0.25">
      <c r="A38" s="50" t="s">
        <v>47</v>
      </c>
      <c r="B38" s="4" t="s">
        <v>32</v>
      </c>
      <c r="C38" s="4"/>
      <c r="D38" s="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9" customHeight="1" spans="1:36" x14ac:dyDescent="0.25">
      <c r="A39" s="51"/>
      <c r="B39" s="4" t="s">
        <v>33</v>
      </c>
      <c r="C39" s="4"/>
      <c r="D39" s="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9" customHeight="1" spans="1:36" x14ac:dyDescent="0.25">
      <c r="A40" s="51"/>
      <c r="B40" s="4" t="s">
        <v>34</v>
      </c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38" customHeight="1" spans="1:36" x14ac:dyDescent="0.25">
      <c r="A41" s="51"/>
      <c r="B41" s="12" t="s">
        <v>46</v>
      </c>
      <c r="C41" s="12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7" customHeight="1" spans="1:36" x14ac:dyDescent="0.25">
      <c r="A42" s="51"/>
      <c r="B42" s="38" t="s">
        <v>36</v>
      </c>
      <c r="C42" s="38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9" customHeight="1" spans="1:36" x14ac:dyDescent="0.25">
      <c r="A43" s="51"/>
      <c r="B43" s="4" t="s">
        <v>40</v>
      </c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38" customHeight="1" spans="1:36" x14ac:dyDescent="0.25">
      <c r="A44" s="51"/>
      <c r="B44" s="4" t="s">
        <v>43</v>
      </c>
      <c r="C44" s="4"/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38" customHeight="1" spans="1:36" x14ac:dyDescent="0.25">
      <c r="A45" s="51"/>
      <c r="B45" s="4" t="s">
        <v>44</v>
      </c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9" customHeight="1" spans="1:36" x14ac:dyDescent="0.25">
      <c r="A46" s="52" t="s">
        <v>48</v>
      </c>
      <c r="B46" s="53" t="s">
        <v>32</v>
      </c>
      <c r="C46" s="53"/>
      <c r="D46" s="5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38" customHeight="1" spans="1:36" x14ac:dyDescent="0.25">
      <c r="A47" s="54"/>
      <c r="B47" s="55" t="s">
        <v>49</v>
      </c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38" customHeight="1" spans="1:36" x14ac:dyDescent="0.25">
      <c r="A48" s="54"/>
      <c r="B48" s="53" t="s">
        <v>50</v>
      </c>
      <c r="C48" s="53"/>
      <c r="D48" s="5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9" customHeight="1" spans="1:36" x14ac:dyDescent="0.25">
      <c r="A49" s="54"/>
      <c r="B49" s="56" t="s">
        <v>51</v>
      </c>
      <c r="C49" s="56"/>
      <c r="D49" s="5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7" customHeight="1" spans="1:36" x14ac:dyDescent="0.25">
      <c r="A50" s="54"/>
      <c r="B50" s="38" t="s">
        <v>36</v>
      </c>
      <c r="C50" s="38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9" customHeight="1" spans="1:36" x14ac:dyDescent="0.25">
      <c r="A51" s="57" t="s">
        <v>52</v>
      </c>
      <c r="B51" s="13" t="s">
        <v>53</v>
      </c>
      <c r="C51" s="13"/>
      <c r="D51" s="13"/>
      <c r="E51" s="9">
        <f>SUM(F51:AJ51)</f>
        <v>0</v>
      </c>
      <c r="F51" s="9">
        <f>SUMIFS(亿数通产品表现!$K:$K,亿数通产品表现!$A:$A,'VU-60120-4P3CCT'!F1,亿数通产品表现!$D:$D,'VU-60120-4P3CCT'!$A$2)</f>
        <v>0</v>
      </c>
      <c r="G51" s="9">
        <f>SUMIFS(亿数通产品表现!$K:$K,亿数通产品表现!$A:$A,'VU-60120-4P3CCT'!G1,亿数通产品表现!$D:$D,'VU-60120-4P3CCT'!$A$2)</f>
        <v>0</v>
      </c>
      <c r="H51" s="9">
        <f>SUMIFS(亿数通产品表现!$K:$K,亿数通产品表现!$A:$A,'VU-60120-4P3CCT'!H1,亿数通产品表现!$D:$D,'VU-60120-4P3CCT'!$A$2)</f>
        <v>0</v>
      </c>
      <c r="I51" s="9">
        <f>SUMIFS(亿数通产品表现!$K:$K,亿数通产品表现!$A:$A,'VU-60120-4P3CCT'!I1,亿数通产品表现!$D:$D,'VU-60120-4P3CCT'!$A$2)</f>
        <v>0</v>
      </c>
      <c r="J51" s="9">
        <f>SUMIFS(亿数通产品表现!$K:$K,亿数通产品表现!$A:$A,'VU-60120-4P3CCT'!J1,亿数通产品表现!$D:$D,'VU-60120-4P3CCT'!$A$2)</f>
        <v>0</v>
      </c>
      <c r="K51" s="9">
        <f>SUMIFS(亿数通产品表现!$K:$K,亿数通产品表现!$A:$A,'VU-60120-4P3CCT'!K1,亿数通产品表现!$D:$D,'VU-60120-4P3CCT'!$A$2)</f>
        <v>0</v>
      </c>
      <c r="L51" s="9">
        <f>SUMIFS(亿数通产品表现!$K:$K,亿数通产品表现!$A:$A,'VU-60120-4P3CCT'!L1,亿数通产品表现!$D:$D,'VU-60120-4P3CCT'!$A$2)</f>
        <v>0</v>
      </c>
      <c r="M51" s="9">
        <f>SUMIFS(亿数通产品表现!$K:$K,亿数通产品表现!$A:$A,'VU-60120-4P3CCT'!M1,亿数通产品表现!$D:$D,'VU-60120-4P3CCT'!$A$2)</f>
        <v>0</v>
      </c>
      <c r="N51" s="9">
        <f>SUMIFS(亿数通产品表现!$K:$K,亿数通产品表现!$A:$A,'VU-60120-4P3CCT'!N1,亿数通产品表现!$D:$D,'VU-60120-4P3CCT'!$A$2)</f>
        <v>0</v>
      </c>
      <c r="O51" s="9">
        <f>SUMIFS(亿数通产品表现!$K:$K,亿数通产品表现!$A:$A,'VU-60120-4P3CCT'!O1,亿数通产品表现!$D:$D,'VU-60120-4P3CCT'!$A$2)</f>
        <v>0</v>
      </c>
      <c r="P51" s="9">
        <f>SUMIFS(亿数通产品表现!$K:$K,亿数通产品表现!$A:$A,'VU-60120-4P3CCT'!P1,亿数通产品表现!$D:$D,'VU-60120-4P3CCT'!$A$2)</f>
        <v>0</v>
      </c>
      <c r="Q51" s="9">
        <f>SUMIFS(亿数通产品表现!$K:$K,亿数通产品表现!$A:$A,'VU-60120-4P3CCT'!Q1,亿数通产品表现!$D:$D,'VU-60120-4P3CCT'!$A$2)</f>
        <v>0</v>
      </c>
      <c r="R51" s="9">
        <f>SUMIFS(亿数通产品表现!$K:$K,亿数通产品表现!$A:$A,'VU-60120-4P3CCT'!R1,亿数通产品表现!$D:$D,'VU-60120-4P3CCT'!$A$2)</f>
        <v>0</v>
      </c>
      <c r="S51" s="9">
        <f>SUMIFS(亿数通产品表现!$K:$K,亿数通产品表现!$A:$A,'VU-60120-4P3CCT'!S1,亿数通产品表现!$D:$D,'VU-60120-4P3CCT'!$A$2)</f>
        <v>0</v>
      </c>
      <c r="T51" s="9">
        <f>SUMIFS(亿数通产品表现!$K:$K,亿数通产品表现!$A:$A,'VU-60120-4P3CCT'!T1,亿数通产品表现!$D:$D,'VU-60120-4P3CCT'!$A$2)</f>
        <v>0</v>
      </c>
      <c r="U51" s="9">
        <f>SUMIFS(亿数通产品表现!$K:$K,亿数通产品表现!$A:$A,'VU-60120-4P3CCT'!U1,亿数通产品表现!$D:$D,'VU-60120-4P3CCT'!$A$2)</f>
        <v>0</v>
      </c>
      <c r="V51" s="9">
        <f>SUMIFS(亿数通产品表现!$K:$K,亿数通产品表现!$A:$A,'VU-60120-4P3CCT'!V1,亿数通产品表现!$D:$D,'VU-60120-4P3CCT'!$A$2)</f>
        <v>0</v>
      </c>
      <c r="W51" s="9">
        <f>SUMIFS(亿数通产品表现!$K:$K,亿数通产品表现!$A:$A,'VU-60120-4P3CCT'!W1,亿数通产品表现!$D:$D,'VU-60120-4P3CCT'!$A$2)</f>
        <v>0</v>
      </c>
      <c r="X51" s="9">
        <f>SUMIFS(亿数通产品表现!$K:$K,亿数通产品表现!$A:$A,'VU-60120-4P3CCT'!X1,亿数通产品表现!$D:$D,'VU-60120-4P3CCT'!$A$2)</f>
        <v>0</v>
      </c>
      <c r="Y51" s="9">
        <f>SUMIFS(亿数通产品表现!$K:$K,亿数通产品表现!$A:$A,'VU-60120-4P3CCT'!Y1,亿数通产品表现!$D:$D,'VU-60120-4P3CCT'!$A$2)</f>
        <v>0</v>
      </c>
      <c r="Z51" s="9">
        <f>SUMIFS(亿数通产品表现!$K:$K,亿数通产品表现!$A:$A,'VU-60120-4P3CCT'!Z1,亿数通产品表现!$D:$D,'VU-60120-4P3CCT'!$A$2)</f>
        <v>0</v>
      </c>
      <c r="AA51" s="9">
        <f>SUMIFS(亿数通产品表现!$K:$K,亿数通产品表现!$A:$A,'VU-60120-4P3CCT'!AA1,亿数通产品表现!$D:$D,'VU-60120-4P3CCT'!$A$2)</f>
        <v>0</v>
      </c>
      <c r="AB51" s="9">
        <f>SUMIFS(亿数通产品表现!$K:$K,亿数通产品表现!$A:$A,'VU-60120-4P3CCT'!AB1,亿数通产品表现!$D:$D,'VU-60120-4P3CCT'!$A$2)</f>
        <v>0</v>
      </c>
      <c r="AC51" s="9">
        <f>SUMIFS(亿数通产品表现!$K:$K,亿数通产品表现!$A:$A,'VU-60120-4P3CCT'!AC1,亿数通产品表现!$D:$D,'VU-60120-4P3CCT'!$A$2)</f>
        <v>0</v>
      </c>
      <c r="AD51" s="9">
        <f>SUMIFS(亿数通产品表现!$K:$K,亿数通产品表现!$A:$A,'VU-60120-4P3CCT'!AD1,亿数通产品表现!$D:$D,'VU-60120-4P3CCT'!$A$2)</f>
        <v>0</v>
      </c>
      <c r="AE51" s="9">
        <f>SUMIFS(亿数通产品表现!$K:$K,亿数通产品表现!$A:$A,'VU-60120-4P3CCT'!AE1,亿数通产品表现!$D:$D,'VU-60120-4P3CCT'!$A$2)</f>
        <v>0</v>
      </c>
      <c r="AF51" s="9">
        <f>SUMIFS(亿数通产品表现!$K:$K,亿数通产品表现!$A:$A,'VU-60120-4P3CCT'!AF1,亿数通产品表现!$D:$D,'VU-60120-4P3CCT'!$A$2)</f>
        <v>0</v>
      </c>
      <c r="AG51" s="9">
        <f>SUMIFS(亿数通产品表现!$K:$K,亿数通产品表现!$A:$A,'VU-60120-4P3CCT'!AG1,亿数通产品表现!$D:$D,'VU-60120-4P3CCT'!$A$2)</f>
        <v>0</v>
      </c>
      <c r="AH51" s="9">
        <f>SUMIFS(亿数通产品表现!$K:$K,亿数通产品表现!$A:$A,'VU-60120-4P3CCT'!AH1,亿数通产品表现!$D:$D,'VU-60120-4P3CCT'!$A$2)</f>
        <v>0</v>
      </c>
      <c r="AI51" s="9">
        <f>SUMIFS(亿数通产品表现!$K:$K,亿数通产品表现!$A:$A,'VU-60120-4P3CCT'!AI1,亿数通产品表现!$D:$D,'VU-60120-4P3CCT'!$A$2)</f>
        <v>0</v>
      </c>
      <c r="AJ51" s="9">
        <f>SUMIFS(亿数通产品表现!$K:$K,亿数通产品表现!$A:$A,'VU-60120-4P3CCT'!AJ1,亿数通产品表现!$D:$D,'VU-60120-4P3CCT'!$A$2)</f>
        <v>0</v>
      </c>
    </row>
    <row r="52" ht="19" customHeight="1" spans="1:36" x14ac:dyDescent="0.25">
      <c r="A52" s="58"/>
      <c r="B52" s="59" t="s">
        <v>54</v>
      </c>
      <c r="C52" s="60"/>
      <c r="D52" s="60"/>
      <c r="E52" s="9">
        <f>SUM(F52:AJ52)</f>
        <v>0</v>
      </c>
      <c r="F52" s="9">
        <f>SUMIFS(亿数通产品表现!$P:$P,亿数通产品表现!$A:$A,'VU-60120-4P3CCT'!F1,亿数通产品表现!$D:$D,'VU-60120-4P3CCT'!$A$2)</f>
        <v>0</v>
      </c>
      <c r="G52" s="9">
        <f>SUMIFS(亿数通产品表现!$P:$P,亿数通产品表现!$A:$A,'VU-60120-4P3CCT'!G1,亿数通产品表现!$D:$D,'VU-60120-4P3CCT'!$A$2)</f>
        <v>0</v>
      </c>
      <c r="H52" s="9">
        <f>SUMIFS(亿数通产品表现!$P:$P,亿数通产品表现!$A:$A,'VU-60120-4P3CCT'!H1,亿数通产品表现!$D:$D,'VU-60120-4P3CCT'!$A$2)</f>
        <v>0</v>
      </c>
      <c r="I52" s="9">
        <f>SUMIFS(亿数通产品表现!$P:$P,亿数通产品表现!$A:$A,'VU-60120-4P3CCT'!I1,亿数通产品表现!$D:$D,'VU-60120-4P3CCT'!$A$2)</f>
        <v>0</v>
      </c>
      <c r="J52" s="9">
        <f>SUMIFS(亿数通产品表现!$P:$P,亿数通产品表现!$A:$A,'VU-60120-4P3CCT'!J1,亿数通产品表现!$D:$D,'VU-60120-4P3CCT'!$A$2)</f>
        <v>0</v>
      </c>
      <c r="K52" s="9">
        <f>SUMIFS(亿数通产品表现!$P:$P,亿数通产品表现!$A:$A,'VU-60120-4P3CCT'!K1,亿数通产品表现!$D:$D,'VU-60120-4P3CCT'!$A$2)</f>
        <v>0</v>
      </c>
      <c r="L52" s="9">
        <f>SUMIFS(亿数通产品表现!$P:$P,亿数通产品表现!$A:$A,'VU-60120-4P3CCT'!L1,亿数通产品表现!$D:$D,'VU-60120-4P3CCT'!$A$2)</f>
        <v>0</v>
      </c>
      <c r="M52" s="9">
        <f>SUMIFS(亿数通产品表现!$P:$P,亿数通产品表现!$A:$A,'VU-60120-4P3CCT'!M1,亿数通产品表现!$D:$D,'VU-60120-4P3CCT'!$A$2)</f>
        <v>0</v>
      </c>
      <c r="N52" s="9">
        <f>SUMIFS(亿数通产品表现!$P:$P,亿数通产品表现!$A:$A,'VU-60120-4P3CCT'!N1,亿数通产品表现!$D:$D,'VU-60120-4P3CCT'!$A$2)</f>
        <v>0</v>
      </c>
      <c r="O52" s="9">
        <f>SUMIFS(亿数通产品表现!$P:$P,亿数通产品表现!$A:$A,'VU-60120-4P3CCT'!O1,亿数通产品表现!$D:$D,'VU-60120-4P3CCT'!$A$2)</f>
        <v>0</v>
      </c>
      <c r="P52" s="9">
        <f>SUMIFS(亿数通产品表现!$P:$P,亿数通产品表现!$A:$A,'VU-60120-4P3CCT'!P1,亿数通产品表现!$D:$D,'VU-60120-4P3CCT'!$A$2)</f>
        <v>0</v>
      </c>
      <c r="Q52" s="9">
        <f>SUMIFS(亿数通产品表现!$P:$P,亿数通产品表现!$A:$A,'VU-60120-4P3CCT'!Q1,亿数通产品表现!$D:$D,'VU-60120-4P3CCT'!$A$2)</f>
        <v>0</v>
      </c>
      <c r="R52" s="9">
        <f>SUMIFS(亿数通产品表现!$P:$P,亿数通产品表现!$A:$A,'VU-60120-4P3CCT'!R1,亿数通产品表现!$D:$D,'VU-60120-4P3CCT'!$A$2)</f>
        <v>0</v>
      </c>
      <c r="S52" s="9">
        <f>SUMIFS(亿数通产品表现!$P:$P,亿数通产品表现!$A:$A,'VU-60120-4P3CCT'!S1,亿数通产品表现!$D:$D,'VU-60120-4P3CCT'!$A$2)</f>
        <v>0</v>
      </c>
      <c r="T52" s="9">
        <f>SUMIFS(亿数通产品表现!$P:$P,亿数通产品表现!$A:$A,'VU-60120-4P3CCT'!T1,亿数通产品表现!$D:$D,'VU-60120-4P3CCT'!$A$2)</f>
        <v>0</v>
      </c>
      <c r="U52" s="9">
        <f>SUMIFS(亿数通产品表现!$P:$P,亿数通产品表现!$A:$A,'VU-60120-4P3CCT'!U1,亿数通产品表现!$D:$D,'VU-60120-4P3CCT'!$A$2)</f>
        <v>0</v>
      </c>
      <c r="V52" s="9">
        <f>SUMIFS(亿数通产品表现!$P:$P,亿数通产品表现!$A:$A,'VU-60120-4P3CCT'!V1,亿数通产品表现!$D:$D,'VU-60120-4P3CCT'!$A$2)</f>
        <v>0</v>
      </c>
      <c r="W52" s="9">
        <f>SUMIFS(亿数通产品表现!$P:$P,亿数通产品表现!$A:$A,'VU-60120-4P3CCT'!W1,亿数通产品表现!$D:$D,'VU-60120-4P3CCT'!$A$2)</f>
        <v>0</v>
      </c>
      <c r="X52" s="9">
        <f>SUMIFS(亿数通产品表现!$P:$P,亿数通产品表现!$A:$A,'VU-60120-4P3CCT'!X1,亿数通产品表现!$D:$D,'VU-60120-4P3CCT'!$A$2)</f>
        <v>0</v>
      </c>
      <c r="Y52" s="9">
        <f>SUMIFS(亿数通产品表现!$P:$P,亿数通产品表现!$A:$A,'VU-60120-4P3CCT'!Y1,亿数通产品表现!$D:$D,'VU-60120-4P3CCT'!$A$2)</f>
        <v>0</v>
      </c>
      <c r="Z52" s="9">
        <f>SUMIFS(亿数通产品表现!$P:$P,亿数通产品表现!$A:$A,'VU-60120-4P3CCT'!Z1,亿数通产品表现!$D:$D,'VU-60120-4P3CCT'!$A$2)</f>
        <v>0</v>
      </c>
      <c r="AA52" s="9">
        <f>SUMIFS(亿数通产品表现!$P:$P,亿数通产品表现!$A:$A,'VU-60120-4P3CCT'!AA1,亿数通产品表现!$D:$D,'VU-60120-4P3CCT'!$A$2)</f>
        <v>0</v>
      </c>
      <c r="AB52" s="9">
        <f>SUMIFS(亿数通产品表现!$P:$P,亿数通产品表现!$A:$A,'VU-60120-4P3CCT'!AB1,亿数通产品表现!$D:$D,'VU-60120-4P3CCT'!$A$2)</f>
        <v>0</v>
      </c>
      <c r="AC52" s="9">
        <f>SUMIFS(亿数通产品表现!$P:$P,亿数通产品表现!$A:$A,'VU-60120-4P3CCT'!AC1,亿数通产品表现!$D:$D,'VU-60120-4P3CCT'!$A$2)</f>
        <v>0</v>
      </c>
      <c r="AD52" s="9">
        <f>SUMIFS(亿数通产品表现!$P:$P,亿数通产品表现!$A:$A,'VU-60120-4P3CCT'!AD1,亿数通产品表现!$D:$D,'VU-60120-4P3CCT'!$A$2)</f>
        <v>0</v>
      </c>
      <c r="AE52" s="9">
        <f>SUMIFS(亿数通产品表现!$P:$P,亿数通产品表现!$A:$A,'VU-60120-4P3CCT'!AE1,亿数通产品表现!$D:$D,'VU-60120-4P3CCT'!$A$2)</f>
        <v>0</v>
      </c>
      <c r="AF52" s="9">
        <f>SUMIFS(亿数通产品表现!$P:$P,亿数通产品表现!$A:$A,'VU-60120-4P3CCT'!AF1,亿数通产品表现!$D:$D,'VU-60120-4P3CCT'!$A$2)</f>
        <v>0</v>
      </c>
      <c r="AG52" s="9">
        <f>SUMIFS(亿数通产品表现!$P:$P,亿数通产品表现!$A:$A,'VU-60120-4P3CCT'!AG1,亿数通产品表现!$D:$D,'VU-60120-4P3CCT'!$A$2)</f>
        <v>0</v>
      </c>
      <c r="AH52" s="9">
        <f>SUMIFS(亿数通产品表现!$P:$P,亿数通产品表现!$A:$A,'VU-60120-4P3CCT'!AH1,亿数通产品表现!$D:$D,'VU-60120-4P3CCT'!$A$2)</f>
        <v>0</v>
      </c>
      <c r="AI52" s="9">
        <f>SUMIFS(亿数通产品表现!$P:$P,亿数通产品表现!$A:$A,'VU-60120-4P3CCT'!AI1,亿数通产品表现!$D:$D,'VU-60120-4P3CCT'!$A$2)</f>
        <v>0</v>
      </c>
      <c r="AJ52" s="9">
        <f>SUMIFS(亿数通产品表现!$P:$P,亿数通产品表现!$A:$A,'VU-60120-4P3CCT'!AJ1,亿数通产品表现!$D:$D,'VU-60120-4P3CCT'!$A$2)</f>
        <v>0</v>
      </c>
    </row>
    <row r="53" ht="19" customHeight="1" spans="1:36" x14ac:dyDescent="0.25">
      <c r="A53" s="58"/>
      <c r="B53" s="13" t="s">
        <v>55</v>
      </c>
      <c r="C53" s="13"/>
      <c r="D53" s="13"/>
      <c r="E53" s="9">
        <f>SUM(F53:AJ53)</f>
        <v>0</v>
      </c>
      <c r="F53" s="9">
        <f>SUMIFS(亿数通产品表现!$L:$L,亿数通产品表现!$A:$A,'VU-60120-4P3CCT'!F1,亿数通产品表现!$D:$D,'VU-60120-4P3CCT'!$A$2)</f>
        <v>0</v>
      </c>
      <c r="G53" s="9">
        <f>SUMIFS(亿数通产品表现!$L:$L,亿数通产品表现!$A:$A,'VU-60120-4P3CCT'!G1,亿数通产品表现!$D:$D,'VU-60120-4P3CCT'!$A$2)</f>
        <v>0</v>
      </c>
      <c r="H53" s="9">
        <f>SUMIFS(亿数通产品表现!$L:$L,亿数通产品表现!$A:$A,'VU-60120-4P3CCT'!H1,亿数通产品表现!$D:$D,'VU-60120-4P3CCT'!$A$2)</f>
        <v>0</v>
      </c>
      <c r="I53" s="9">
        <f>SUMIFS(亿数通产品表现!$L:$L,亿数通产品表现!$A:$A,'VU-60120-4P3CCT'!I1,亿数通产品表现!$D:$D,'VU-60120-4P3CCT'!$A$2)</f>
        <v>0</v>
      </c>
      <c r="J53" s="9">
        <f>SUMIFS(亿数通产品表现!$L:$L,亿数通产品表现!$A:$A,'VU-60120-4P3CCT'!J1,亿数通产品表现!$D:$D,'VU-60120-4P3CCT'!$A$2)</f>
        <v>0</v>
      </c>
      <c r="K53" s="9">
        <f>SUMIFS(亿数通产品表现!$L:$L,亿数通产品表现!$A:$A,'VU-60120-4P3CCT'!K1,亿数通产品表现!$D:$D,'VU-60120-4P3CCT'!$A$2)</f>
        <v>0</v>
      </c>
      <c r="L53" s="9">
        <f>SUMIFS(亿数通产品表现!$L:$L,亿数通产品表现!$A:$A,'VU-60120-4P3CCT'!L1,亿数通产品表现!$D:$D,'VU-60120-4P3CCT'!$A$2)</f>
        <v>0</v>
      </c>
      <c r="M53" s="9">
        <f>SUMIFS(亿数通产品表现!$L:$L,亿数通产品表现!$A:$A,'VU-60120-4P3CCT'!M1,亿数通产品表现!$D:$D,'VU-60120-4P3CCT'!$A$2)</f>
        <v>0</v>
      </c>
      <c r="N53" s="9">
        <f>SUMIFS(亿数通产品表现!$L:$L,亿数通产品表现!$A:$A,'VU-60120-4P3CCT'!N1,亿数通产品表现!$D:$D,'VU-60120-4P3CCT'!$A$2)</f>
        <v>0</v>
      </c>
      <c r="O53" s="9">
        <f>SUMIFS(亿数通产品表现!$L:$L,亿数通产品表现!$A:$A,'VU-60120-4P3CCT'!O1,亿数通产品表现!$D:$D,'VU-60120-4P3CCT'!$A$2)</f>
        <v>0</v>
      </c>
      <c r="P53" s="9">
        <f>SUMIFS(亿数通产品表现!$L:$L,亿数通产品表现!$A:$A,'VU-60120-4P3CCT'!P1,亿数通产品表现!$D:$D,'VU-60120-4P3CCT'!$A$2)</f>
        <v>0</v>
      </c>
      <c r="Q53" s="9">
        <f>SUMIFS(亿数通产品表现!$L:$L,亿数通产品表现!$A:$A,'VU-60120-4P3CCT'!Q1,亿数通产品表现!$D:$D,'VU-60120-4P3CCT'!$A$2)</f>
        <v>0</v>
      </c>
      <c r="R53" s="9">
        <f>SUMIFS(亿数通产品表现!$L:$L,亿数通产品表现!$A:$A,'VU-60120-4P3CCT'!R1,亿数通产品表现!$D:$D,'VU-60120-4P3CCT'!$A$2)</f>
        <v>0</v>
      </c>
      <c r="S53" s="9">
        <f>SUMIFS(亿数通产品表现!$L:$L,亿数通产品表现!$A:$A,'VU-60120-4P3CCT'!S1,亿数通产品表现!$D:$D,'VU-60120-4P3CCT'!$A$2)</f>
        <v>0</v>
      </c>
      <c r="T53" s="9">
        <f>SUMIFS(亿数通产品表现!$L:$L,亿数通产品表现!$A:$A,'VU-60120-4P3CCT'!T1,亿数通产品表现!$D:$D,'VU-60120-4P3CCT'!$A$2)</f>
        <v>0</v>
      </c>
      <c r="U53" s="9">
        <f>SUMIFS(亿数通产品表现!$L:$L,亿数通产品表现!$A:$A,'VU-60120-4P3CCT'!U1,亿数通产品表现!$D:$D,'VU-60120-4P3CCT'!$A$2)</f>
        <v>0</v>
      </c>
      <c r="V53" s="9">
        <f>SUMIFS(亿数通产品表现!$L:$L,亿数通产品表现!$A:$A,'VU-60120-4P3CCT'!V1,亿数通产品表现!$D:$D,'VU-60120-4P3CCT'!$A$2)</f>
        <v>0</v>
      </c>
      <c r="W53" s="9">
        <f>SUMIFS(亿数通产品表现!$L:$L,亿数通产品表现!$A:$A,'VU-60120-4P3CCT'!W1,亿数通产品表现!$D:$D,'VU-60120-4P3CCT'!$A$2)</f>
        <v>0</v>
      </c>
      <c r="X53" s="9">
        <f>SUMIFS(亿数通产品表现!$L:$L,亿数通产品表现!$A:$A,'VU-60120-4P3CCT'!X1,亿数通产品表现!$D:$D,'VU-60120-4P3CCT'!$A$2)</f>
        <v>0</v>
      </c>
      <c r="Y53" s="9">
        <f>SUMIFS(亿数通产品表现!$L:$L,亿数通产品表现!$A:$A,'VU-60120-4P3CCT'!Y1,亿数通产品表现!$D:$D,'VU-60120-4P3CCT'!$A$2)</f>
        <v>0</v>
      </c>
      <c r="Z53" s="9">
        <f>SUMIFS(亿数通产品表现!$L:$L,亿数通产品表现!$A:$A,'VU-60120-4P3CCT'!Z1,亿数通产品表现!$D:$D,'VU-60120-4P3CCT'!$A$2)</f>
        <v>0</v>
      </c>
      <c r="AA53" s="9">
        <f>SUMIFS(亿数通产品表现!$L:$L,亿数通产品表现!$A:$A,'VU-60120-4P3CCT'!AA1,亿数通产品表现!$D:$D,'VU-60120-4P3CCT'!$A$2)</f>
        <v>0</v>
      </c>
      <c r="AB53" s="9">
        <f>SUMIFS(亿数通产品表现!$L:$L,亿数通产品表现!$A:$A,'VU-60120-4P3CCT'!AB1,亿数通产品表现!$D:$D,'VU-60120-4P3CCT'!$A$2)</f>
        <v>0</v>
      </c>
      <c r="AC53" s="9">
        <f>SUMIFS(亿数通产品表现!$L:$L,亿数通产品表现!$A:$A,'VU-60120-4P3CCT'!AC1,亿数通产品表现!$D:$D,'VU-60120-4P3CCT'!$A$2)</f>
        <v>0</v>
      </c>
      <c r="AD53" s="9">
        <f>SUMIFS(亿数通产品表现!$L:$L,亿数通产品表现!$A:$A,'VU-60120-4P3CCT'!AD1,亿数通产品表现!$D:$D,'VU-60120-4P3CCT'!$A$2)</f>
        <v>0</v>
      </c>
      <c r="AE53" s="9">
        <f>SUMIFS(亿数通产品表现!$L:$L,亿数通产品表现!$A:$A,'VU-60120-4P3CCT'!AE1,亿数通产品表现!$D:$D,'VU-60120-4P3CCT'!$A$2)</f>
        <v>0</v>
      </c>
      <c r="AF53" s="9">
        <f>SUMIFS(亿数通产品表现!$L:$L,亿数通产品表现!$A:$A,'VU-60120-4P3CCT'!AF1,亿数通产品表现!$D:$D,'VU-60120-4P3CCT'!$A$2)</f>
        <v>0</v>
      </c>
      <c r="AG53" s="9">
        <f>SUMIFS(亿数通产品表现!$L:$L,亿数通产品表现!$A:$A,'VU-60120-4P3CCT'!AG1,亿数通产品表现!$D:$D,'VU-60120-4P3CCT'!$A$2)</f>
        <v>0</v>
      </c>
      <c r="AH53" s="9">
        <f>SUMIFS(亿数通产品表现!$L:$L,亿数通产品表现!$A:$A,'VU-60120-4P3CCT'!AH1,亿数通产品表现!$D:$D,'VU-60120-4P3CCT'!$A$2)</f>
        <v>0</v>
      </c>
      <c r="AI53" s="9">
        <f>SUMIFS(亿数通产品表现!$L:$L,亿数通产品表现!$A:$A,'VU-60120-4P3CCT'!AI1,亿数通产品表现!$D:$D,'VU-60120-4P3CCT'!$A$2)</f>
        <v>0</v>
      </c>
      <c r="AJ53" s="9">
        <f>SUMIFS(亿数通产品表现!$L:$L,亿数通产品表现!$A:$A,'VU-60120-4P3CCT'!AJ1,亿数通产品表现!$D:$D,'VU-60120-4P3CCT'!$A$2)</f>
        <v>0</v>
      </c>
    </row>
    <row r="54" ht="38" customHeight="1" spans="1:36" x14ac:dyDescent="0.25">
      <c r="A54" s="58"/>
      <c r="B54" s="59" t="s">
        <v>56</v>
      </c>
      <c r="C54" s="60"/>
      <c r="D54" s="60"/>
      <c r="E54" s="9">
        <f>SUM(F54:AJ54)</f>
        <v>0</v>
      </c>
      <c r="F54" s="9">
        <f>SUMIFS(亿数通产品表现!$Q:$Q,亿数通产品表现!$A:$A,'VU-60120-4P3CCT'!F1,亿数通产品表现!$D:$D,'VU-60120-4P3CCT'!$A$2)</f>
        <v>0</v>
      </c>
      <c r="G54" s="9">
        <f>SUMIFS(亿数通产品表现!$Q:$Q,亿数通产品表现!$A:$A,'VU-60120-4P3CCT'!G1,亿数通产品表现!$D:$D,'VU-60120-4P3CCT'!$A$2)</f>
        <v>0</v>
      </c>
      <c r="H54" s="9">
        <f>SUMIFS(亿数通产品表现!$Q:$Q,亿数通产品表现!$A:$A,'VU-60120-4P3CCT'!H1,亿数通产品表现!$D:$D,'VU-60120-4P3CCT'!$A$2)</f>
        <v>0</v>
      </c>
      <c r="I54" s="9">
        <f>SUMIFS(亿数通产品表现!$Q:$Q,亿数通产品表现!$A:$A,'VU-60120-4P3CCT'!I1,亿数通产品表现!$D:$D,'VU-60120-4P3CCT'!$A$2)</f>
        <v>0</v>
      </c>
      <c r="J54" s="9">
        <f>SUMIFS(亿数通产品表现!$Q:$Q,亿数通产品表现!$A:$A,'VU-60120-4P3CCT'!J1,亿数通产品表现!$D:$D,'VU-60120-4P3CCT'!$A$2)</f>
        <v>0</v>
      </c>
      <c r="K54" s="9">
        <f>SUMIFS(亿数通产品表现!$Q:$Q,亿数通产品表现!$A:$A,'VU-60120-4P3CCT'!K1,亿数通产品表现!$D:$D,'VU-60120-4P3CCT'!$A$2)</f>
        <v>0</v>
      </c>
      <c r="L54" s="9">
        <f>SUMIFS(亿数通产品表现!$Q:$Q,亿数通产品表现!$A:$A,'VU-60120-4P3CCT'!L1,亿数通产品表现!$D:$D,'VU-60120-4P3CCT'!$A$2)</f>
        <v>0</v>
      </c>
      <c r="M54" s="9">
        <f>SUMIFS(亿数通产品表现!$Q:$Q,亿数通产品表现!$A:$A,'VU-60120-4P3CCT'!M1,亿数通产品表现!$D:$D,'VU-60120-4P3CCT'!$A$2)</f>
        <v>0</v>
      </c>
      <c r="N54" s="9">
        <f>SUMIFS(亿数通产品表现!$Q:$Q,亿数通产品表现!$A:$A,'VU-60120-4P3CCT'!N1,亿数通产品表现!$D:$D,'VU-60120-4P3CCT'!$A$2)</f>
        <v>0</v>
      </c>
      <c r="O54" s="9">
        <f>SUMIFS(亿数通产品表现!$Q:$Q,亿数通产品表现!$A:$A,'VU-60120-4P3CCT'!O1,亿数通产品表现!$D:$D,'VU-60120-4P3CCT'!$A$2)</f>
        <v>0</v>
      </c>
      <c r="P54" s="9">
        <f>SUMIFS(亿数通产品表现!$Q:$Q,亿数通产品表现!$A:$A,'VU-60120-4P3CCT'!P1,亿数通产品表现!$D:$D,'VU-60120-4P3CCT'!$A$2)</f>
        <v>0</v>
      </c>
      <c r="Q54" s="9">
        <f>SUMIFS(亿数通产品表现!$Q:$Q,亿数通产品表现!$A:$A,'VU-60120-4P3CCT'!Q1,亿数通产品表现!$D:$D,'VU-60120-4P3CCT'!$A$2)</f>
        <v>0</v>
      </c>
      <c r="R54" s="9">
        <f>SUMIFS(亿数通产品表现!$Q:$Q,亿数通产品表现!$A:$A,'VU-60120-4P3CCT'!R1,亿数通产品表现!$D:$D,'VU-60120-4P3CCT'!$A$2)</f>
        <v>0</v>
      </c>
      <c r="S54" s="9">
        <f>SUMIFS(亿数通产品表现!$Q:$Q,亿数通产品表现!$A:$A,'VU-60120-4P3CCT'!S1,亿数通产品表现!$D:$D,'VU-60120-4P3CCT'!$A$2)</f>
        <v>0</v>
      </c>
      <c r="T54" s="9">
        <f>SUMIFS(亿数通产品表现!$Q:$Q,亿数通产品表现!$A:$A,'VU-60120-4P3CCT'!T1,亿数通产品表现!$D:$D,'VU-60120-4P3CCT'!$A$2)</f>
        <v>0</v>
      </c>
      <c r="U54" s="9">
        <f>SUMIFS(亿数通产品表现!$Q:$Q,亿数通产品表现!$A:$A,'VU-60120-4P3CCT'!U1,亿数通产品表现!$D:$D,'VU-60120-4P3CCT'!$A$2)</f>
        <v>0</v>
      </c>
      <c r="V54" s="9">
        <f>SUMIFS(亿数通产品表现!$Q:$Q,亿数通产品表现!$A:$A,'VU-60120-4P3CCT'!V1,亿数通产品表现!$D:$D,'VU-60120-4P3CCT'!$A$2)</f>
        <v>0</v>
      </c>
      <c r="W54" s="9">
        <f>SUMIFS(亿数通产品表现!$Q:$Q,亿数通产品表现!$A:$A,'VU-60120-4P3CCT'!W1,亿数通产品表现!$D:$D,'VU-60120-4P3CCT'!$A$2)</f>
        <v>0</v>
      </c>
      <c r="X54" s="9">
        <f>SUMIFS(亿数通产品表现!$Q:$Q,亿数通产品表现!$A:$A,'VU-60120-4P3CCT'!X1,亿数通产品表现!$D:$D,'VU-60120-4P3CCT'!$A$2)</f>
        <v>0</v>
      </c>
      <c r="Y54" s="9">
        <f>SUMIFS(亿数通产品表现!$Q:$Q,亿数通产品表现!$A:$A,'VU-60120-4P3CCT'!Y1,亿数通产品表现!$D:$D,'VU-60120-4P3CCT'!$A$2)</f>
        <v>0</v>
      </c>
      <c r="Z54" s="9">
        <f>SUMIFS(亿数通产品表现!$Q:$Q,亿数通产品表现!$A:$A,'VU-60120-4P3CCT'!Z1,亿数通产品表现!$D:$D,'VU-60120-4P3CCT'!$A$2)</f>
        <v>0</v>
      </c>
      <c r="AA54" s="9">
        <f>SUMIFS(亿数通产品表现!$Q:$Q,亿数通产品表现!$A:$A,'VU-60120-4P3CCT'!AA1,亿数通产品表现!$D:$D,'VU-60120-4P3CCT'!$A$2)</f>
        <v>0</v>
      </c>
      <c r="AB54" s="9">
        <f>SUMIFS(亿数通产品表现!$Q:$Q,亿数通产品表现!$A:$A,'VU-60120-4P3CCT'!AB1,亿数通产品表现!$D:$D,'VU-60120-4P3CCT'!$A$2)</f>
        <v>0</v>
      </c>
      <c r="AC54" s="9">
        <f>SUMIFS(亿数通产品表现!$Q:$Q,亿数通产品表现!$A:$A,'VU-60120-4P3CCT'!AC1,亿数通产品表现!$D:$D,'VU-60120-4P3CCT'!$A$2)</f>
        <v>0</v>
      </c>
      <c r="AD54" s="9">
        <f>SUMIFS(亿数通产品表现!$Q:$Q,亿数通产品表现!$A:$A,'VU-60120-4P3CCT'!AD1,亿数通产品表现!$D:$D,'VU-60120-4P3CCT'!$A$2)</f>
        <v>0</v>
      </c>
      <c r="AE54" s="9">
        <f>SUMIFS(亿数通产品表现!$Q:$Q,亿数通产品表现!$A:$A,'VU-60120-4P3CCT'!AE1,亿数通产品表现!$D:$D,'VU-60120-4P3CCT'!$A$2)</f>
        <v>0</v>
      </c>
      <c r="AF54" s="9">
        <f>SUMIFS(亿数通产品表现!$Q:$Q,亿数通产品表现!$A:$A,'VU-60120-4P3CCT'!AF1,亿数通产品表现!$D:$D,'VU-60120-4P3CCT'!$A$2)</f>
        <v>0</v>
      </c>
      <c r="AG54" s="9">
        <f>SUMIFS(亿数通产品表现!$Q:$Q,亿数通产品表现!$A:$A,'VU-60120-4P3CCT'!AG1,亿数通产品表现!$D:$D,'VU-60120-4P3CCT'!$A$2)</f>
        <v>0</v>
      </c>
      <c r="AH54" s="9">
        <f>SUMIFS(亿数通产品表现!$Q:$Q,亿数通产品表现!$A:$A,'VU-60120-4P3CCT'!AH1,亿数通产品表现!$D:$D,'VU-60120-4P3CCT'!$A$2)</f>
        <v>0</v>
      </c>
      <c r="AI54" s="9">
        <f>SUMIFS(亿数通产品表现!$Q:$Q,亿数通产品表现!$A:$A,'VU-60120-4P3CCT'!AI1,亿数通产品表现!$D:$D,'VU-60120-4P3CCT'!$A$2)</f>
        <v>0</v>
      </c>
      <c r="AJ54" s="9">
        <f>SUMIFS(亿数通产品表现!$Q:$Q,亿数通产品表现!$A:$A,'VU-60120-4P3CCT'!AJ1,亿数通产品表现!$D:$D,'VU-60120-4P3CCT'!$A$2)</f>
        <v>0</v>
      </c>
    </row>
    <row r="55" spans="1:36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31" customHeight="1" spans="1:36" x14ac:dyDescent="0.25">
      <c r="A56" s="63" t="s">
        <v>57</v>
      </c>
      <c r="B56" s="4" t="s">
        <v>58</v>
      </c>
      <c r="C56" s="4"/>
      <c r="D56" s="4"/>
      <c r="E56" s="9"/>
      <c r="F56" s="9">
        <f>SUMIFS(亿数通广告日报!$272:$272,亿数通广告日报!$1:$1,'VU-60120-4P3CCT'!F1)</f>
        <v>0</v>
      </c>
      <c r="G56" s="9">
        <f>SUMIFS(亿数通广告日报!$272:$272,亿数通广告日报!$1:$1,'VU-60120-4P3CCT'!G1)</f>
        <v>0</v>
      </c>
      <c r="H56" s="9">
        <f>SUMIFS(亿数通广告日报!$272:$272,亿数通广告日报!$1:$1,'VU-60120-4P3CCT'!H1)</f>
        <v>0</v>
      </c>
      <c r="I56" s="9">
        <f>SUMIFS(亿数通广告日报!$272:$272,亿数通广告日报!$1:$1,'VU-60120-4P3CCT'!I1)</f>
        <v>0</v>
      </c>
      <c r="J56" s="9">
        <f>SUMIFS(亿数通广告日报!$272:$272,亿数通广告日报!$1:$1,'VU-60120-4P3CCT'!J1)</f>
        <v>0</v>
      </c>
      <c r="K56" s="9">
        <f>SUMIFS(亿数通广告日报!$272:$272,亿数通广告日报!$1:$1,'VU-60120-4P3CCT'!K1)</f>
        <v>0</v>
      </c>
      <c r="L56" s="9">
        <f>SUMIFS(亿数通广告日报!$272:$272,亿数通广告日报!$1:$1,'VU-60120-4P3CCT'!L1)</f>
        <v>0</v>
      </c>
      <c r="M56" s="9">
        <f>SUMIFS(亿数通广告日报!$272:$272,亿数通广告日报!$1:$1,'VU-60120-4P3CCT'!M1)</f>
        <v>0</v>
      </c>
      <c r="N56" s="9">
        <f>SUMIFS(亿数通广告日报!$272:$272,亿数通广告日报!$1:$1,'VU-60120-4P3CCT'!N1)</f>
        <v>0</v>
      </c>
      <c r="O56" s="9">
        <f>SUMIFS(亿数通广告日报!$272:$272,亿数通广告日报!$1:$1,'VU-60120-4P3CCT'!O1)</f>
        <v>0</v>
      </c>
      <c r="P56" s="9">
        <f>SUMIFS(亿数通广告日报!$272:$272,亿数通广告日报!$1:$1,'VU-60120-4P3CCT'!P1)</f>
        <v>0</v>
      </c>
      <c r="Q56" s="9">
        <f>SUMIFS(亿数通广告日报!$272:$272,亿数通广告日报!$1:$1,'VU-60120-4P3CCT'!Q1)</f>
        <v>0</v>
      </c>
      <c r="R56" s="9">
        <f>SUMIFS(亿数通广告日报!$272:$272,亿数通广告日报!$1:$1,'VU-60120-4P3CCT'!R1)</f>
        <v>0</v>
      </c>
      <c r="S56" s="9">
        <f>SUMIFS(亿数通广告日报!$272:$272,亿数通广告日报!$1:$1,'VU-60120-4P3CCT'!S1)</f>
        <v>0</v>
      </c>
      <c r="T56" s="9">
        <f>SUMIFS(亿数通广告日报!$272:$272,亿数通广告日报!$1:$1,'VU-60120-4P3CCT'!T1)</f>
        <v>0</v>
      </c>
      <c r="U56" s="9">
        <f>SUMIFS(亿数通广告日报!$272:$272,亿数通广告日报!$1:$1,'VU-60120-4P3CCT'!U1)</f>
        <v>0</v>
      </c>
      <c r="V56" s="9">
        <f>SUMIFS(亿数通广告日报!$272:$272,亿数通广告日报!$1:$1,'VU-60120-4P3CCT'!V1)</f>
        <v>0</v>
      </c>
      <c r="W56" s="9">
        <f>SUMIFS(亿数通广告日报!$272:$272,亿数通广告日报!$1:$1,'VU-60120-4P3CCT'!W1)</f>
        <v>0</v>
      </c>
      <c r="X56" s="9">
        <f>SUMIFS(亿数通广告日报!$272:$272,亿数通广告日报!$1:$1,'VU-60120-4P3CCT'!X1)</f>
        <v>0</v>
      </c>
      <c r="Y56" s="9">
        <f>SUMIFS(亿数通广告日报!$272:$272,亿数通广告日报!$1:$1,'VU-60120-4P3CCT'!Y1)</f>
        <v>0</v>
      </c>
      <c r="Z56" s="9">
        <f>SUMIFS(亿数通广告日报!$272:$272,亿数通广告日报!$1:$1,'VU-60120-4P3CCT'!Z1)</f>
        <v>0</v>
      </c>
      <c r="AA56" s="9">
        <f>SUMIFS(亿数通广告日报!$272:$272,亿数通广告日报!$1:$1,'VU-60120-4P3CCT'!AA1)</f>
        <v>0</v>
      </c>
      <c r="AB56" s="9">
        <f>SUMIFS(亿数通广告日报!$272:$272,亿数通广告日报!$1:$1,'VU-60120-4P3CCT'!AB1)</f>
        <v>0</v>
      </c>
      <c r="AC56" s="9">
        <f>SUMIFS(亿数通广告日报!$272:$272,亿数通广告日报!$1:$1,'VU-60120-4P3CCT'!AC1)</f>
        <v>0</v>
      </c>
      <c r="AD56" s="9">
        <f>SUMIFS(亿数通广告日报!$272:$272,亿数通广告日报!$1:$1,'VU-60120-4P3CCT'!AD1)</f>
        <v>0</v>
      </c>
      <c r="AE56" s="9">
        <f>SUMIFS(亿数通广告日报!$272:$272,亿数通广告日报!$1:$1,'VU-60120-4P3CCT'!AE1)</f>
        <v>0</v>
      </c>
      <c r="AF56" s="9">
        <f>SUMIFS(亿数通广告日报!$272:$272,亿数通广告日报!$1:$1,'VU-60120-4P3CCT'!AF1)</f>
        <v>0</v>
      </c>
      <c r="AG56" s="9">
        <f>SUMIFS(亿数通广告日报!$272:$272,亿数通广告日报!$1:$1,'VU-60120-4P3CCT'!AG1)</f>
        <v>0</v>
      </c>
      <c r="AH56" s="9">
        <f>SUMIFS(亿数通广告日报!$272:$272,亿数通广告日报!$1:$1,'VU-60120-4P3CCT'!AH1)</f>
        <v>0</v>
      </c>
      <c r="AI56" s="9">
        <f>SUMIFS(亿数通广告日报!$272:$272,亿数通广告日报!$1:$1,'VU-60120-4P3CCT'!AI1)</f>
        <v>0</v>
      </c>
      <c r="AJ56" s="9">
        <f>SUMIFS(亿数通广告日报!$272:$272,亿数通广告日报!$1:$1,'VU-60120-4P3CCT'!AJ1)</f>
        <v>0</v>
      </c>
    </row>
    <row r="57" ht="23" customHeight="1" spans="1:36" x14ac:dyDescent="0.25">
      <c r="A57" s="63"/>
      <c r="B57" s="4" t="s">
        <v>59</v>
      </c>
      <c r="C57" s="4"/>
      <c r="D57" s="4"/>
      <c r="E57" s="9"/>
      <c r="F57" s="9" t="e">
        <f>_xlfn.XLOOKUP(F1,亿数通广告日报!$1:$1,亿数通广告日报!$273:$273)</f>
        <v>#N/A</v>
      </c>
      <c r="G57" s="9" t="e">
        <f>_xlfn.XLOOKUP(G1,亿数通广告日报!$1:$1,亿数通广告日报!$273:$273)</f>
        <v>#N/A</v>
      </c>
      <c r="H57" s="9" t="e">
        <f>_xlfn.XLOOKUP(H1,亿数通广告日报!$1:$1,亿数通广告日报!$273:$273)</f>
        <v>#N/A</v>
      </c>
      <c r="I57" s="9" t="e">
        <f>_xlfn.XLOOKUP(I1,亿数通广告日报!$1:$1,亿数通广告日报!$273:$273)</f>
        <v>#N/A</v>
      </c>
      <c r="J57" s="9" t="e">
        <f>_xlfn.XLOOKUP(J1,亿数通广告日报!$1:$1,亿数通广告日报!$273:$273)</f>
        <v>#N/A</v>
      </c>
      <c r="K57" s="9" t="e">
        <f>_xlfn.XLOOKUP(K1,亿数通广告日报!$1:$1,亿数通广告日报!$273:$273)</f>
        <v>#N/A</v>
      </c>
      <c r="L57" s="9" t="e">
        <f>_xlfn.XLOOKUP(L1,亿数通广告日报!$1:$1,亿数通广告日报!$273:$273)</f>
        <v>#N/A</v>
      </c>
      <c r="M57" s="9" t="e">
        <f>_xlfn.XLOOKUP(M1,亿数通广告日报!$1:$1,亿数通广告日报!$273:$273)</f>
        <v>#N/A</v>
      </c>
      <c r="N57" s="9" t="e">
        <f>_xlfn.XLOOKUP(N1,亿数通广告日报!$1:$1,亿数通广告日报!$273:$273)</f>
        <v>#N/A</v>
      </c>
      <c r="O57" s="9" t="e">
        <f>_xlfn.XLOOKUP(O1,亿数通广告日报!$1:$1,亿数通广告日报!$273:$273)</f>
        <v>#N/A</v>
      </c>
      <c r="P57" s="9" t="e">
        <f>_xlfn.XLOOKUP(P1,亿数通广告日报!$1:$1,亿数通广告日报!$273:$273)</f>
        <v>#N/A</v>
      </c>
      <c r="Q57" s="9" t="e">
        <f>_xlfn.XLOOKUP(Q1,亿数通广告日报!$1:$1,亿数通广告日报!$273:$273)</f>
        <v>#N/A</v>
      </c>
      <c r="R57" s="9" t="e">
        <f>_xlfn.XLOOKUP(R1,亿数通广告日报!$1:$1,亿数通广告日报!$273:$273)</f>
        <v>#N/A</v>
      </c>
      <c r="S57" s="9" t="e">
        <f>_xlfn.XLOOKUP(S1,亿数通广告日报!$1:$1,亿数通广告日报!$273:$273)</f>
        <v>#N/A</v>
      </c>
      <c r="T57" s="9" t="e">
        <f>_xlfn.XLOOKUP(T1,亿数通广告日报!$1:$1,亿数通广告日报!$273:$273)</f>
        <v>#N/A</v>
      </c>
      <c r="U57" s="9" t="e">
        <f>_xlfn.XLOOKUP(U1,亿数通广告日报!$1:$1,亿数通广告日报!$273:$273)</f>
        <v>#N/A</v>
      </c>
      <c r="V57" s="9" t="e">
        <f>_xlfn.XLOOKUP(V1,亿数通广告日报!$1:$1,亿数通广告日报!$273:$273)</f>
        <v>#N/A</v>
      </c>
      <c r="W57" s="9" t="e">
        <f>_xlfn.XLOOKUP(W1,亿数通广告日报!$1:$1,亿数通广告日报!$273:$273)</f>
        <v>#N/A</v>
      </c>
      <c r="X57" s="9" t="e">
        <f>_xlfn.XLOOKUP(X1,亿数通广告日报!$1:$1,亿数通广告日报!$273:$273)</f>
        <v>#N/A</v>
      </c>
      <c r="Y57" s="9" t="e">
        <f>_xlfn.XLOOKUP(Y1,亿数通广告日报!$1:$1,亿数通广告日报!$273:$273)</f>
        <v>#N/A</v>
      </c>
      <c r="Z57" s="9" t="e">
        <f>_xlfn.XLOOKUP(Z1,亿数通广告日报!$1:$1,亿数通广告日报!$273:$273)</f>
        <v>#N/A</v>
      </c>
      <c r="AA57" s="9" t="e">
        <f>_xlfn.XLOOKUP(AA1,亿数通广告日报!$1:$1,亿数通广告日报!$273:$273)</f>
        <v>#N/A</v>
      </c>
      <c r="AB57" s="9" t="e">
        <f>_xlfn.XLOOKUP(AB1,亿数通广告日报!$1:$1,亿数通广告日报!$273:$273)</f>
        <v>#N/A</v>
      </c>
      <c r="AC57" s="9" t="e">
        <f>_xlfn.XLOOKUP(AC1,亿数通广告日报!$1:$1,亿数通广告日报!$273:$273)</f>
        <v>#N/A</v>
      </c>
      <c r="AD57" s="9" t="e">
        <f>_xlfn.XLOOKUP(AD1,亿数通广告日报!$1:$1,亿数通广告日报!$273:$273)</f>
        <v>#N/A</v>
      </c>
      <c r="AE57" s="9" t="e">
        <f>_xlfn.XLOOKUP(AE1,亿数通广告日报!$1:$1,亿数通广告日报!$273:$273)</f>
        <v>#N/A</v>
      </c>
      <c r="AF57" s="9" t="e">
        <f>_xlfn.XLOOKUP(AF1,亿数通广告日报!$1:$1,亿数通广告日报!$273:$273)</f>
        <v>#N/A</v>
      </c>
      <c r="AG57" s="9" t="e">
        <f>_xlfn.XLOOKUP(AG1,亿数通广告日报!$1:$1,亿数通广告日报!$273:$273)</f>
        <v>#N/A</v>
      </c>
      <c r="AH57" s="9" t="e">
        <f>_xlfn.XLOOKUP(AH1,亿数通广告日报!$1:$1,亿数通广告日报!$273:$273)</f>
        <v>#N/A</v>
      </c>
      <c r="AI57" s="9" t="e">
        <f>_xlfn.XLOOKUP(AI1,亿数通广告日报!$1:$1,亿数通广告日报!$273:$273)</f>
        <v>#N/A</v>
      </c>
      <c r="AJ57" s="9">
        <f>_xlfn.XLOOKUP(AJ1,亿数通广告日报!$1:$1,亿数通广告日报!$273:$273)</f>
        <v>0</v>
      </c>
    </row>
    <row r="58" ht="19" customHeight="1" spans="1:36" x14ac:dyDescent="0.25">
      <c r="A58" s="63"/>
      <c r="B58" s="4" t="s">
        <v>60</v>
      </c>
      <c r="C58" s="4"/>
      <c r="D58" s="4"/>
      <c r="E58" s="9"/>
      <c r="F58" s="9">
        <f>SUMIFS(亿数通产品表现!$P:$P,亿数通产品表现!$A:$A,'VU-60120-4P3CCT'!F1,亿数通产品表现!$D:$D,$A$2)</f>
        <v>0</v>
      </c>
      <c r="G58" s="9">
        <f>SUMIFS(亿数通产品表现!$P:$P,亿数通产品表现!$A:$A,'VU-60120-4P3CCT'!G3,亿数通产品表现!$D:$D,$A$2)</f>
        <v>0</v>
      </c>
      <c r="H58" s="9">
        <f>SUMIFS(亿数通产品表现!$P:$P,亿数通产品表现!$A:$A,'VU-60120-4P3CCT'!H3,亿数通产品表现!$D:$D,$A$2)</f>
        <v>0</v>
      </c>
      <c r="I58" s="9">
        <f>SUMIFS(亿数通产品表现!$P:$P,亿数通产品表现!$A:$A,'VU-60120-4P3CCT'!I3,亿数通产品表现!$D:$D,$A$2)</f>
        <v>0</v>
      </c>
      <c r="J58" s="9">
        <f>SUMIFS(亿数通产品表现!$P:$P,亿数通产品表现!$A:$A,'VU-60120-4P3CCT'!J3,亿数通产品表现!$D:$D,$A$2)</f>
        <v>0</v>
      </c>
      <c r="K58" s="9">
        <f>SUMIFS(亿数通产品表现!$P:$P,亿数通产品表现!$A:$A,'VU-60120-4P3CCT'!K3,亿数通产品表现!$D:$D,$A$2)</f>
        <v>0</v>
      </c>
      <c r="L58" s="9">
        <f>SUMIFS(亿数通产品表现!$P:$P,亿数通产品表现!$A:$A,'VU-60120-4P3CCT'!L3,亿数通产品表现!$D:$D,$A$2)</f>
        <v>0</v>
      </c>
      <c r="M58" s="9">
        <f>SUMIFS(亿数通产品表现!$P:$P,亿数通产品表现!$A:$A,'VU-60120-4P3CCT'!M3,亿数通产品表现!$D:$D,$A$2)</f>
        <v>0</v>
      </c>
      <c r="N58" s="9">
        <f>SUMIFS(亿数通产品表现!$P:$P,亿数通产品表现!$A:$A,'VU-60120-4P3CCT'!N3,亿数通产品表现!$D:$D,$A$2)</f>
        <v>0</v>
      </c>
      <c r="O58" s="9">
        <f>SUMIFS(亿数通产品表现!$P:$P,亿数通产品表现!$A:$A,'VU-60120-4P3CCT'!O3,亿数通产品表现!$D:$D,$A$2)</f>
        <v>0</v>
      </c>
      <c r="P58" s="9">
        <f>SUMIFS(亿数通产品表现!$P:$P,亿数通产品表现!$A:$A,'VU-60120-4P3CCT'!P3,亿数通产品表现!$D:$D,$A$2)</f>
        <v>0</v>
      </c>
      <c r="Q58" s="9">
        <f>SUMIFS(亿数通产品表现!$P:$P,亿数通产品表现!$A:$A,'VU-60120-4P3CCT'!Q3,亿数通产品表现!$D:$D,$A$2)</f>
        <v>0</v>
      </c>
      <c r="R58" s="9">
        <f>SUMIFS(亿数通产品表现!$P:$P,亿数通产品表现!$A:$A,'VU-60120-4P3CCT'!R3,亿数通产品表现!$D:$D,$A$2)</f>
        <v>0</v>
      </c>
      <c r="S58" s="9">
        <f>SUMIFS(亿数通产品表现!$P:$P,亿数通产品表现!$A:$A,'VU-60120-4P3CCT'!S3,亿数通产品表现!$D:$D,$A$2)</f>
        <v>0</v>
      </c>
      <c r="T58" s="9">
        <f>SUMIFS(亿数通产品表现!$P:$P,亿数通产品表现!$A:$A,'VU-60120-4P3CCT'!T3,亿数通产品表现!$D:$D,$A$2)</f>
        <v>0</v>
      </c>
      <c r="U58" s="9">
        <f>SUMIFS(亿数通产品表现!$P:$P,亿数通产品表现!$A:$A,'VU-60120-4P3CCT'!U3,亿数通产品表现!$D:$D,$A$2)</f>
        <v>0</v>
      </c>
      <c r="V58" s="9">
        <f>SUMIFS(亿数通产品表现!$P:$P,亿数通产品表现!$A:$A,'VU-60120-4P3CCT'!V3,亿数通产品表现!$D:$D,$A$2)</f>
        <v>0</v>
      </c>
      <c r="W58" s="9">
        <f>SUMIFS(亿数通产品表现!$P:$P,亿数通产品表现!$A:$A,'VU-60120-4P3CCT'!W3,亿数通产品表现!$D:$D,$A$2)</f>
        <v>0</v>
      </c>
      <c r="X58" s="9">
        <f>SUMIFS(亿数通产品表现!$P:$P,亿数通产品表现!$A:$A,'VU-60120-4P3CCT'!X3,亿数通产品表现!$D:$D,$A$2)</f>
        <v>0</v>
      </c>
      <c r="Y58" s="9">
        <f>SUMIFS(亿数通产品表现!$P:$P,亿数通产品表现!$A:$A,'VU-60120-4P3CCT'!Y3,亿数通产品表现!$D:$D,$A$2)</f>
        <v>0</v>
      </c>
      <c r="Z58" s="9">
        <f>SUMIFS(亿数通产品表现!$P:$P,亿数通产品表现!$A:$A,'VU-60120-4P3CCT'!Z3,亿数通产品表现!$D:$D,$A$2)</f>
        <v>0</v>
      </c>
      <c r="AA58" s="9">
        <f>SUMIFS(亿数通产品表现!$P:$P,亿数通产品表现!$A:$A,'VU-60120-4P3CCT'!AA3,亿数通产品表现!$D:$D,$A$2)</f>
        <v>0</v>
      </c>
      <c r="AB58" s="9">
        <f>SUMIFS(亿数通产品表现!$P:$P,亿数通产品表现!$A:$A,'VU-60120-4P3CCT'!AB3,亿数通产品表现!$D:$D,$A$2)</f>
        <v>0</v>
      </c>
      <c r="AC58" s="9">
        <f>SUMIFS(亿数通产品表现!$P:$P,亿数通产品表现!$A:$A,'VU-60120-4P3CCT'!AC3,亿数通产品表现!$D:$D,$A$2)</f>
        <v>0</v>
      </c>
      <c r="AD58" s="9">
        <f>SUMIFS(亿数通产品表现!$P:$P,亿数通产品表现!$A:$A,'VU-60120-4P3CCT'!AD3,亿数通产品表现!$D:$D,$A$2)</f>
        <v>0</v>
      </c>
      <c r="AE58" s="9">
        <f>SUMIFS(亿数通产品表现!$P:$P,亿数通产品表现!$A:$A,'VU-60120-4P3CCT'!AE3,亿数通产品表现!$D:$D,$A$2)</f>
        <v>0</v>
      </c>
      <c r="AF58" s="9">
        <f>SUMIFS(亿数通产品表现!$P:$P,亿数通产品表现!$A:$A,'VU-60120-4P3CCT'!AF3,亿数通产品表现!$D:$D,$A$2)</f>
        <v>0</v>
      </c>
      <c r="AG58" s="9">
        <f>SUMIFS(亿数通产品表现!$P:$P,亿数通产品表现!$A:$A,'VU-60120-4P3CCT'!AG3,亿数通产品表现!$D:$D,$A$2)</f>
        <v>0</v>
      </c>
      <c r="AH58" s="9">
        <f>SUMIFS(亿数通产品表现!$P:$P,亿数通产品表现!$A:$A,'VU-60120-4P3CCT'!AH3,亿数通产品表现!$D:$D,$A$2)</f>
        <v>0</v>
      </c>
      <c r="AI58" s="9">
        <f>SUMIFS(亿数通产品表现!$P:$P,亿数通产品表现!$A:$A,'VU-60120-4P3CCT'!AI3,亿数通产品表现!$D:$D,$A$2)</f>
        <v>0</v>
      </c>
      <c r="AJ58" s="9">
        <f>SUMIFS(亿数通产品表现!$P:$P,亿数通产品表现!$A:$A,'VU-60120-4P3CCT'!AJ3,亿数通产品表现!$D:$D,$A$2)</f>
        <v>0</v>
      </c>
    </row>
    <row r="59" ht="19" customHeight="1" spans="1:36" x14ac:dyDescent="0.25">
      <c r="A59" s="64" t="s">
        <v>61</v>
      </c>
      <c r="B59" s="12" t="s">
        <v>62</v>
      </c>
      <c r="C59" s="12"/>
      <c r="D59" s="12"/>
      <c r="E59" s="65" t="s">
        <v>63</v>
      </c>
      <c r="F59" s="9">
        <f>SUMIFS(领星产品表现!$P:$P,领星产品表现!$A:$A,'VU-60120-4P3CCT'!F1,领星产品表现!$B:$B,'VU-60120-4P3CCT'!$A$2)</f>
        <v>0</v>
      </c>
      <c r="G59" s="9">
        <f>SUMIFS(领星产品表现!$P:$P,领星产品表现!$A:$A,'VU-60120-4P3CCT'!G1,领星产品表现!$B:$B,'VU-60120-4P3CCT'!$A$2)</f>
        <v>0</v>
      </c>
      <c r="H59" s="9">
        <f>SUMIFS(领星产品表现!$P:$P,领星产品表现!$A:$A,'VU-60120-4P3CCT'!H1,领星产品表现!$B:$B,'VU-60120-4P3CCT'!$A$2)</f>
        <v>0</v>
      </c>
      <c r="I59" s="9">
        <f>SUMIFS(领星产品表现!$P:$P,领星产品表现!$A:$A,'VU-60120-4P3CCT'!I1,领星产品表现!$B:$B,'VU-60120-4P3CCT'!$A$2)</f>
        <v>0</v>
      </c>
      <c r="J59" s="9">
        <f>SUMIFS(领星产品表现!$P:$P,领星产品表现!$A:$A,'VU-60120-4P3CCT'!J1,领星产品表现!$B:$B,'VU-60120-4P3CCT'!$A$2)</f>
        <v>0</v>
      </c>
      <c r="K59" s="9">
        <f>SUMIFS(领星产品表现!$P:$P,领星产品表现!$A:$A,'VU-60120-4P3CCT'!K1,领星产品表现!$B:$B,'VU-60120-4P3CCT'!$A$2)</f>
        <v>0</v>
      </c>
      <c r="L59" s="9">
        <f>SUMIFS(领星产品表现!$P:$P,领星产品表现!$A:$A,'VU-60120-4P3CCT'!L1,领星产品表现!$B:$B,'VU-60120-4P3CCT'!$A$2)</f>
        <v>0</v>
      </c>
      <c r="M59" s="9">
        <f>SUMIFS(领星产品表现!$P:$P,领星产品表现!$A:$A,'VU-60120-4P3CCT'!M1,领星产品表现!$B:$B,'VU-60120-4P3CCT'!$A$2)</f>
        <v>0</v>
      </c>
      <c r="N59" s="9">
        <f>SUMIFS(领星产品表现!$P:$P,领星产品表现!$A:$A,'VU-60120-4P3CCT'!N1,领星产品表现!$B:$B,'VU-60120-4P3CCT'!$A$2)</f>
        <v>0</v>
      </c>
      <c r="O59" s="9">
        <f>SUMIFS(领星产品表现!$P:$P,领星产品表现!$A:$A,'VU-60120-4P3CCT'!O1,领星产品表现!$B:$B,'VU-60120-4P3CCT'!$A$2)</f>
        <v>0</v>
      </c>
      <c r="P59" s="9">
        <f>SUMIFS(领星产品表现!$P:$P,领星产品表现!$A:$A,'VU-60120-4P3CCT'!P1,领星产品表现!$B:$B,'VU-60120-4P3CCT'!$A$2)</f>
        <v>0</v>
      </c>
      <c r="Q59" s="9">
        <f>SUMIFS(领星产品表现!$P:$P,领星产品表现!$A:$A,'VU-60120-4P3CCT'!Q1,领星产品表现!$B:$B,'VU-60120-4P3CCT'!$A$2)</f>
        <v>0</v>
      </c>
      <c r="R59" s="9">
        <f>SUMIFS(领星产品表现!$P:$P,领星产品表现!$A:$A,'VU-60120-4P3CCT'!R1,领星产品表现!$B:$B,'VU-60120-4P3CCT'!$A$2)</f>
        <v>0</v>
      </c>
      <c r="S59" s="9">
        <f>SUMIFS(领星产品表现!$P:$P,领星产品表现!$A:$A,'VU-60120-4P3CCT'!S1,领星产品表现!$B:$B,'VU-60120-4P3CCT'!$A$2)</f>
        <v>0</v>
      </c>
      <c r="T59" s="9">
        <f>SUMIFS(领星产品表现!$P:$P,领星产品表现!$A:$A,'VU-60120-4P3CCT'!T1,领星产品表现!$B:$B,'VU-60120-4P3CCT'!$A$2)</f>
        <v>0</v>
      </c>
      <c r="U59" s="9">
        <f>SUMIFS(领星产品表现!$P:$P,领星产品表现!$A:$A,'VU-60120-4P3CCT'!U1,领星产品表现!$B:$B,'VU-60120-4P3CCT'!$A$2)</f>
        <v>0</v>
      </c>
      <c r="V59" s="9">
        <f>SUMIFS(领星产品表现!$P:$P,领星产品表现!$A:$A,'VU-60120-4P3CCT'!V1,领星产品表现!$B:$B,'VU-60120-4P3CCT'!$A$2)</f>
        <v>0</v>
      </c>
      <c r="W59" s="9">
        <f>SUMIFS(领星产品表现!$P:$P,领星产品表现!$A:$A,'VU-60120-4P3CCT'!W1,领星产品表现!$B:$B,'VU-60120-4P3CCT'!$A$2)</f>
        <v>0</v>
      </c>
      <c r="X59" s="9">
        <f>SUMIFS(领星产品表现!$P:$P,领星产品表现!$A:$A,'VU-60120-4P3CCT'!X1,领星产品表现!$B:$B,'VU-60120-4P3CCT'!$A$2)</f>
        <v>0</v>
      </c>
      <c r="Y59" s="9">
        <f>SUMIFS(领星产品表现!$P:$P,领星产品表现!$A:$A,'VU-60120-4P3CCT'!Y1,领星产品表现!$B:$B,'VU-60120-4P3CCT'!$A$2)</f>
        <v>0</v>
      </c>
      <c r="Z59" s="9">
        <f>SUMIFS(领星产品表现!$P:$P,领星产品表现!$A:$A,'VU-60120-4P3CCT'!Z1,领星产品表现!$B:$B,'VU-60120-4P3CCT'!$A$2)</f>
        <v>0</v>
      </c>
      <c r="AA59" s="9">
        <f>SUMIFS(领星产品表现!$P:$P,领星产品表现!$A:$A,'VU-60120-4P3CCT'!AA1,领星产品表现!$B:$B,'VU-60120-4P3CCT'!$A$2)</f>
        <v>0</v>
      </c>
      <c r="AB59" s="9">
        <f>SUMIFS(领星产品表现!$P:$P,领星产品表现!$A:$A,'VU-60120-4P3CCT'!AB1,领星产品表现!$B:$B,'VU-60120-4P3CCT'!$A$2)</f>
        <v>0</v>
      </c>
      <c r="AC59" s="9">
        <f>SUMIFS(领星产品表现!$P:$P,领星产品表现!$A:$A,'VU-60120-4P3CCT'!AC1,领星产品表现!$B:$B,'VU-60120-4P3CCT'!$A$2)</f>
        <v>0</v>
      </c>
      <c r="AD59" s="9">
        <f>SUMIFS(领星产品表现!$P:$P,领星产品表现!$A:$A,'VU-60120-4P3CCT'!AD1,领星产品表现!$B:$B,'VU-60120-4P3CCT'!$A$2)</f>
        <v>0</v>
      </c>
      <c r="AE59" s="9">
        <f>SUMIFS(领星产品表现!$P:$P,领星产品表现!$A:$A,'VU-60120-4P3CCT'!AE1,领星产品表现!$B:$B,'VU-60120-4P3CCT'!$A$2)</f>
        <v>0</v>
      </c>
      <c r="AF59" s="9">
        <f>SUMIFS(领星产品表现!$P:$P,领星产品表现!$A:$A,'VU-60120-4P3CCT'!AF1,领星产品表现!$B:$B,'VU-60120-4P3CCT'!$A$2)</f>
        <v>0</v>
      </c>
      <c r="AG59" s="9">
        <f>SUMIFS(领星产品表现!$P:$P,领星产品表现!$A:$A,'VU-60120-4P3CCT'!AG1,领星产品表现!$B:$B,'VU-60120-4P3CCT'!$A$2)</f>
        <v>0</v>
      </c>
      <c r="AH59" s="9">
        <f>SUMIFS(领星产品表现!$P:$P,领星产品表现!$A:$A,'VU-60120-4P3CCT'!AH1,领星产品表现!$B:$B,'VU-60120-4P3CCT'!$A$2)</f>
        <v>0</v>
      </c>
      <c r="AI59" s="9">
        <f>SUMIFS(领星产品表现!$P:$P,领星产品表现!$A:$A,'VU-60120-4P3CCT'!AI1,领星产品表现!$B:$B,'VU-60120-4P3CCT'!$A$2)</f>
        <v>0</v>
      </c>
      <c r="AJ59" s="9">
        <f>SUMIFS(领星产品表现!$P:$P,领星产品表现!$A:$A,'VU-60120-4P3CCT'!AJ1,领星产品表现!$B:$B,'VU-60120-4P3CCT'!$A$2)</f>
        <v>0</v>
      </c>
    </row>
    <row r="60" ht="16" customHeight="1" hidden="1" spans="1:36" x14ac:dyDescent="0.25">
      <c r="A60" s="66"/>
      <c r="B60" s="67"/>
      <c r="C60" s="67"/>
      <c r="D60" s="67"/>
      <c r="E60" s="9" t="s">
        <v>64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68"/>
    </row>
    <row r="61" hidden="1" spans="1:36" x14ac:dyDescent="0.25">
      <c r="A61" s="66"/>
      <c r="B61" s="69"/>
      <c r="C61" s="69"/>
      <c r="D61" s="69"/>
      <c r="E61" s="70" t="s">
        <v>65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1"/>
    </row>
    <row r="62" ht="18" customHeight="1" hidden="1" spans="1:36" x14ac:dyDescent="0.25">
      <c r="A62" s="66"/>
      <c r="B62" s="72"/>
      <c r="C62" s="72"/>
      <c r="D62" s="72"/>
      <c r="E62" s="9" t="s">
        <v>64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68"/>
    </row>
    <row r="63" ht="19" customHeight="1" hidden="1" spans="1:36" x14ac:dyDescent="0.25">
      <c r="A63" s="66"/>
      <c r="B63" s="73"/>
      <c r="C63" s="73"/>
      <c r="D63" s="73"/>
      <c r="E63" s="74" t="s">
        <v>65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</row>
    <row r="64" ht="16" customHeight="1" hidden="1" spans="1:36" x14ac:dyDescent="0.25">
      <c r="A64" s="66"/>
      <c r="B64" s="76"/>
      <c r="C64" s="76"/>
      <c r="D64" s="76"/>
      <c r="E64" s="9" t="s">
        <v>64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68"/>
    </row>
    <row r="65" ht="16" customHeight="1" hidden="1" spans="1:36" x14ac:dyDescent="0.25">
      <c r="A65" s="66"/>
      <c r="B65" s="77"/>
      <c r="C65" s="77"/>
      <c r="D65" s="77"/>
      <c r="E65" s="44" t="s">
        <v>65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78"/>
    </row>
    <row r="66" ht="16" customHeight="1" hidden="1" spans="1:36" x14ac:dyDescent="0.25">
      <c r="A66" s="66"/>
      <c r="B66" s="79"/>
      <c r="C66" s="79"/>
      <c r="D66" s="79"/>
      <c r="E66" s="9" t="s">
        <v>64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68"/>
    </row>
    <row r="67" ht="19" customHeight="1" hidden="1" spans="1:36" x14ac:dyDescent="0.25">
      <c r="A67" s="80"/>
      <c r="B67" s="81"/>
      <c r="C67" s="81"/>
      <c r="D67" s="81"/>
      <c r="E67" s="42" t="s">
        <v>65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82"/>
    </row>
    <row r="68" ht="19" customHeight="1" spans="1:36" x14ac:dyDescent="0.25">
      <c r="A68" s="4" t="s">
        <v>66</v>
      </c>
      <c r="B68" s="4" t="s">
        <v>67</v>
      </c>
      <c r="C68" s="83"/>
      <c r="D68" s="83"/>
      <c r="E68" s="8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8" customHeight="1" spans="1:36" x14ac:dyDescent="0.25">
      <c r="A69" s="85" t="s">
        <v>68</v>
      </c>
      <c r="B69" s="38"/>
      <c r="C69" s="38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65"/>
      <c r="W69" s="65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8" customHeight="1" spans="1:36" x14ac:dyDescent="0.25">
      <c r="A70" s="85" t="s">
        <v>69</v>
      </c>
      <c r="B70" s="38"/>
      <c r="C70" s="86"/>
      <c r="D70" s="86"/>
      <c r="E70" s="8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</sheetData>
  <mergeCells count="14">
    <mergeCell ref="A3:A7"/>
    <mergeCell ref="A8:A10"/>
    <mergeCell ref="A11:A16"/>
    <mergeCell ref="A17:A29"/>
    <mergeCell ref="A30:A37"/>
    <mergeCell ref="A38:A45"/>
    <mergeCell ref="A46:A50"/>
    <mergeCell ref="A51:A54"/>
    <mergeCell ref="A56:A58"/>
    <mergeCell ref="A60:A67"/>
    <mergeCell ref="B60:B61"/>
    <mergeCell ref="B62:B63"/>
    <mergeCell ref="B64:B65"/>
    <mergeCell ref="B66:B67"/>
  </mergeCells>
  <conditionalFormatting sqref="W60:W67">
    <cfRule type="cellIs" dxfId="0" priority="1" operator="lessThanOr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1"/>
  <sheetViews>
    <sheetView workbookViewId="0" zoomScale="100" zoomScaleNormal="100">
      <selection activeCell="F151" sqref="F151"/>
    </sheetView>
  </sheetViews>
  <sheetFormatPr defaultRowHeight="16" outlineLevelRow="0" outlineLevelCol="0" x14ac:dyDescent="0" defaultColWidth="8.83203125" customHeight="1"/>
  <cols>
    <col min="1" max="1" width="10.1640625" customWidth="1"/>
    <col min="2" max="2" width="13.1640625" customWidth="1"/>
    <col min="4" max="4" width="12.5" customWidth="1"/>
    <col min="6" max="6" width="15.1640625" customWidth="1"/>
    <col min="11" max="11" width="10.33203125" customWidth="1"/>
    <col min="12" max="12" width="8.5" customWidth="1"/>
    <col min="13" max="13" width="10.33203125" customWidth="1"/>
    <col min="15" max="15" width="10.33203125" customWidth="1"/>
    <col min="16" max="16" width="12.1640625" customWidth="1"/>
    <col min="17" max="18" width="10.33203125" customWidth="1"/>
    <col min="25" max="25" width="12.1640625" customWidth="1"/>
    <col min="26" max="26" width="10.33203125" customWidth="1"/>
    <col min="27" max="27" width="13.5" customWidth="1"/>
    <col min="28" max="28" width="12.6640625" style="93" customWidth="1"/>
    <col min="44" max="44" width="10.33203125" customWidth="1"/>
    <col min="46" max="46" width="10.33203125" customWidth="1"/>
    <col min="47" max="47" width="15.83203125" customWidth="1"/>
    <col min="48" max="48" width="14" customWidth="1"/>
    <col min="49" max="49" width="15.83203125" customWidth="1"/>
    <col min="55" max="55" width="14" customWidth="1"/>
    <col min="56" max="56" width="12.1640625" customWidth="1"/>
    <col min="57" max="57" width="6.6640625" style="94" customWidth="1"/>
    <col min="58" max="58" width="15.83203125" customWidth="1"/>
  </cols>
  <sheetData>
    <row r="1" ht="20" customHeight="1" spans="1:58" x14ac:dyDescent="0.25">
      <c r="A1" s="95" t="s">
        <v>76</v>
      </c>
      <c r="B1" s="95" t="s">
        <v>469</v>
      </c>
      <c r="C1" s="95" t="s">
        <v>77</v>
      </c>
      <c r="D1" s="95" t="s">
        <v>0</v>
      </c>
      <c r="E1" s="95" t="s">
        <v>470</v>
      </c>
      <c r="F1" s="95" t="s">
        <v>471</v>
      </c>
      <c r="G1" s="95" t="s">
        <v>472</v>
      </c>
      <c r="H1" s="95" t="s">
        <v>78</v>
      </c>
      <c r="I1" s="95" t="s">
        <v>473</v>
      </c>
      <c r="J1" s="95" t="s">
        <v>80</v>
      </c>
      <c r="K1" s="95" t="s">
        <v>474</v>
      </c>
      <c r="L1" s="95" t="s">
        <v>86</v>
      </c>
      <c r="M1" s="95" t="s">
        <v>43</v>
      </c>
      <c r="N1" s="95" t="s">
        <v>82</v>
      </c>
      <c r="O1" s="95" t="s">
        <v>17</v>
      </c>
      <c r="P1" s="95" t="s">
        <v>475</v>
      </c>
      <c r="Q1" s="95" t="s">
        <v>87</v>
      </c>
      <c r="R1" s="95" t="s">
        <v>44</v>
      </c>
      <c r="S1" s="95" t="s">
        <v>36</v>
      </c>
      <c r="T1" s="95" t="s">
        <v>476</v>
      </c>
      <c r="U1" s="95" t="s">
        <v>477</v>
      </c>
      <c r="V1" s="96" t="s">
        <v>32</v>
      </c>
      <c r="W1" s="97" t="s">
        <v>33</v>
      </c>
      <c r="X1" s="98" t="s">
        <v>34</v>
      </c>
      <c r="Y1" s="95" t="s">
        <v>39</v>
      </c>
      <c r="Z1" s="95" t="s">
        <v>46</v>
      </c>
      <c r="AA1" s="95" t="s">
        <v>40</v>
      </c>
      <c r="AB1" s="99" t="s">
        <v>478</v>
      </c>
      <c r="AC1" s="95" t="s">
        <v>479</v>
      </c>
      <c r="AD1" s="95" t="s">
        <v>480</v>
      </c>
      <c r="AE1" s="95" t="s">
        <v>481</v>
      </c>
      <c r="AF1" s="95" t="s">
        <v>482</v>
      </c>
      <c r="AG1" s="95" t="s">
        <v>483</v>
      </c>
      <c r="AH1" s="95" t="s">
        <v>484</v>
      </c>
      <c r="AI1" s="95" t="s">
        <v>485</v>
      </c>
      <c r="AJ1" s="95" t="s">
        <v>486</v>
      </c>
      <c r="AK1" s="95" t="s">
        <v>487</v>
      </c>
      <c r="AL1" s="95" t="s">
        <v>488</v>
      </c>
      <c r="AM1" s="95" t="s">
        <v>489</v>
      </c>
      <c r="AN1" s="95" t="s">
        <v>490</v>
      </c>
      <c r="AO1" s="95" t="s">
        <v>491</v>
      </c>
      <c r="AP1" s="95" t="s">
        <v>492</v>
      </c>
      <c r="AQ1" s="95" t="s">
        <v>41</v>
      </c>
      <c r="AR1" s="100" t="s">
        <v>25</v>
      </c>
      <c r="AS1" s="101" t="s">
        <v>26</v>
      </c>
      <c r="AT1" s="102" t="s">
        <v>27</v>
      </c>
      <c r="AU1" s="95" t="s">
        <v>493</v>
      </c>
      <c r="AV1" s="95" t="s">
        <v>494</v>
      </c>
      <c r="AW1" s="95" t="s">
        <v>495</v>
      </c>
      <c r="AX1" s="95" t="s">
        <v>496</v>
      </c>
      <c r="AY1" s="95" t="s">
        <v>497</v>
      </c>
      <c r="AZ1" s="95" t="s">
        <v>498</v>
      </c>
      <c r="BA1" s="95" t="s">
        <v>499</v>
      </c>
      <c r="BB1" s="95" t="s">
        <v>500</v>
      </c>
      <c r="BC1" s="95" t="s">
        <v>501</v>
      </c>
      <c r="BD1" s="103" t="s">
        <v>28</v>
      </c>
      <c r="BE1" s="104" t="s">
        <v>502</v>
      </c>
      <c r="BF1" s="95" t="s">
        <v>503</v>
      </c>
    </row>
    <row r="2" ht="15" customHeight="1" spans="1:57" x14ac:dyDescent="0.25">
      <c r="A2" t="s">
        <v>116</v>
      </c>
      <c r="B2" t="s">
        <v>2</v>
      </c>
      <c r="J2">
        <v>2</v>
      </c>
      <c r="K2">
        <v>0</v>
      </c>
      <c r="L2">
        <v>0</v>
      </c>
      <c r="M2">
        <v>0</v>
      </c>
      <c r="V2">
        <v>24752</v>
      </c>
      <c r="W2">
        <v>41</v>
      </c>
      <c r="X2" t="s">
        <v>504</v>
      </c>
      <c r="Z2" t="s">
        <v>505</v>
      </c>
      <c r="AB2" s="93">
        <v>386</v>
      </c>
      <c r="AC2">
        <v>60</v>
      </c>
      <c r="AD2">
        <v>0</v>
      </c>
      <c r="AE2">
        <v>0</v>
      </c>
      <c r="AG2">
        <v>0</v>
      </c>
      <c r="AH2">
        <v>0</v>
      </c>
      <c r="AQ2">
        <v>0</v>
      </c>
      <c r="AR2">
        <v>2</v>
      </c>
      <c r="AS2">
        <v>2</v>
      </c>
      <c r="AU2">
        <v>0</v>
      </c>
      <c r="AV2">
        <v>0</v>
      </c>
      <c r="AX2">
        <v>0</v>
      </c>
      <c r="AZ2">
        <v>0</v>
      </c>
      <c r="BA2">
        <v>0</v>
      </c>
      <c r="BC2" t="s">
        <v>506</v>
      </c>
      <c r="BD2" t="s">
        <v>506</v>
      </c>
      <c r="BE2" s="94">
        <v>2</v>
      </c>
    </row>
    <row r="3" ht="15" customHeight="1" spans="1:58" x14ac:dyDescent="0.25">
      <c r="A3" t="s">
        <v>116</v>
      </c>
      <c r="B3" t="s">
        <v>507</v>
      </c>
      <c r="N3">
        <v>372.18</v>
      </c>
      <c r="O3">
        <v>372.18</v>
      </c>
      <c r="P3">
        <v>0</v>
      </c>
      <c r="Q3">
        <v>0</v>
      </c>
      <c r="R3">
        <v>0</v>
      </c>
      <c r="S3" t="s">
        <v>505</v>
      </c>
      <c r="T3" t="s">
        <v>508</v>
      </c>
      <c r="U3" t="s">
        <v>505</v>
      </c>
      <c r="Y3">
        <v>1.02</v>
      </c>
      <c r="AA3">
        <v>41.79</v>
      </c>
      <c r="AT3">
        <v>372.18</v>
      </c>
      <c r="AW3">
        <v>0</v>
      </c>
      <c r="AY3">
        <v>0</v>
      </c>
      <c r="BB3">
        <v>0</v>
      </c>
      <c r="BF3">
        <v>0</v>
      </c>
    </row>
    <row r="4" ht="15" customHeight="1" spans="1:58" x14ac:dyDescent="0.25">
      <c r="A4" t="s">
        <v>116</v>
      </c>
      <c r="B4" t="s">
        <v>509</v>
      </c>
      <c r="C4" t="s">
        <v>117</v>
      </c>
      <c r="D4" t="s">
        <v>71</v>
      </c>
      <c r="E4" t="s">
        <v>510</v>
      </c>
      <c r="F4" t="s">
        <v>511</v>
      </c>
      <c r="G4" t="s">
        <v>512</v>
      </c>
      <c r="H4" t="s">
        <v>118</v>
      </c>
      <c r="I4" t="s">
        <v>513</v>
      </c>
      <c r="J4">
        <v>2</v>
      </c>
      <c r="K4">
        <v>0</v>
      </c>
      <c r="L4">
        <v>0</v>
      </c>
      <c r="M4">
        <v>0</v>
      </c>
      <c r="N4">
        <v>372.18</v>
      </c>
      <c r="O4">
        <v>372.18</v>
      </c>
      <c r="P4">
        <v>0</v>
      </c>
      <c r="Q4">
        <v>0</v>
      </c>
      <c r="R4">
        <v>0</v>
      </c>
      <c r="S4" t="s">
        <v>177</v>
      </c>
      <c r="T4" t="s">
        <v>514</v>
      </c>
      <c r="U4" t="s">
        <v>177</v>
      </c>
      <c r="V4">
        <v>1724</v>
      </c>
      <c r="W4">
        <v>5</v>
      </c>
      <c r="X4" t="s">
        <v>198</v>
      </c>
      <c r="Y4">
        <v>0.61</v>
      </c>
      <c r="Z4" t="s">
        <v>177</v>
      </c>
      <c r="AA4">
        <v>3.05</v>
      </c>
      <c r="AB4" s="93">
        <v>70</v>
      </c>
      <c r="AC4">
        <v>4</v>
      </c>
      <c r="AD4">
        <v>0</v>
      </c>
      <c r="AE4">
        <v>0</v>
      </c>
      <c r="AF4" t="s">
        <v>515</v>
      </c>
      <c r="AG4">
        <v>0</v>
      </c>
      <c r="AH4">
        <v>0</v>
      </c>
      <c r="AI4" t="s">
        <v>516</v>
      </c>
      <c r="AJ4" t="s">
        <v>517</v>
      </c>
      <c r="AK4" t="s">
        <v>518</v>
      </c>
      <c r="AN4" t="s">
        <v>519</v>
      </c>
      <c r="AO4" t="s">
        <v>520</v>
      </c>
      <c r="AQ4">
        <v>0</v>
      </c>
      <c r="AR4">
        <v>2</v>
      </c>
      <c r="AS4">
        <v>2</v>
      </c>
      <c r="AT4">
        <v>372.18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183</v>
      </c>
      <c r="BD4" t="s">
        <v>183</v>
      </c>
      <c r="BE4" s="94">
        <v>2</v>
      </c>
      <c r="BF4">
        <v>0</v>
      </c>
    </row>
    <row r="5" ht="15" customHeight="1" spans="1:58" x14ac:dyDescent="0.25">
      <c r="A5" t="s">
        <v>116</v>
      </c>
      <c r="B5" t="s">
        <v>521</v>
      </c>
      <c r="C5" t="s">
        <v>72</v>
      </c>
      <c r="D5" t="s">
        <v>72</v>
      </c>
      <c r="E5" t="s">
        <v>522</v>
      </c>
      <c r="F5" t="s">
        <v>522</v>
      </c>
      <c r="G5" t="s">
        <v>523</v>
      </c>
      <c r="H5" t="s">
        <v>125</v>
      </c>
      <c r="I5" t="s">
        <v>513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177</v>
      </c>
      <c r="T5" t="s">
        <v>177</v>
      </c>
      <c r="U5" t="s">
        <v>177</v>
      </c>
      <c r="V5">
        <v>110</v>
      </c>
      <c r="W5">
        <v>0</v>
      </c>
      <c r="X5" t="s">
        <v>177</v>
      </c>
      <c r="Y5">
        <v>0</v>
      </c>
      <c r="Z5" t="s">
        <v>177</v>
      </c>
      <c r="AA5">
        <v>0</v>
      </c>
      <c r="AB5" s="93">
        <v>38</v>
      </c>
      <c r="AC5">
        <v>0</v>
      </c>
      <c r="AD5">
        <v>0</v>
      </c>
      <c r="AE5">
        <v>0</v>
      </c>
      <c r="AF5" t="s">
        <v>515</v>
      </c>
      <c r="AG5">
        <v>0</v>
      </c>
      <c r="AH5">
        <v>0</v>
      </c>
      <c r="AI5" t="s">
        <v>524</v>
      </c>
      <c r="AJ5" t="s">
        <v>517</v>
      </c>
      <c r="AK5" t="s">
        <v>518</v>
      </c>
      <c r="AN5" t="s">
        <v>519</v>
      </c>
      <c r="AO5" t="s">
        <v>520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177</v>
      </c>
      <c r="BD5" t="s">
        <v>177</v>
      </c>
      <c r="BE5" s="94">
        <v>0</v>
      </c>
      <c r="BF5">
        <v>0</v>
      </c>
    </row>
    <row r="6" ht="15" customHeight="1" spans="1:58" x14ac:dyDescent="0.25">
      <c r="A6" t="s">
        <v>116</v>
      </c>
      <c r="B6" t="s">
        <v>525</v>
      </c>
      <c r="C6" t="s">
        <v>70</v>
      </c>
      <c r="D6" t="s">
        <v>70</v>
      </c>
      <c r="E6" t="s">
        <v>526</v>
      </c>
      <c r="F6" t="s">
        <v>526</v>
      </c>
      <c r="G6" t="s">
        <v>527</v>
      </c>
      <c r="H6" t="s">
        <v>135</v>
      </c>
      <c r="I6" t="s">
        <v>513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177</v>
      </c>
      <c r="T6" t="s">
        <v>177</v>
      </c>
      <c r="U6" t="s">
        <v>177</v>
      </c>
      <c r="V6">
        <v>4294</v>
      </c>
      <c r="W6">
        <v>5</v>
      </c>
      <c r="X6" t="s">
        <v>528</v>
      </c>
      <c r="Y6">
        <v>0.88</v>
      </c>
      <c r="Z6" t="s">
        <v>177</v>
      </c>
      <c r="AA6">
        <v>4.39</v>
      </c>
      <c r="AB6" s="93">
        <v>56</v>
      </c>
      <c r="AC6">
        <v>40</v>
      </c>
      <c r="AD6">
        <v>0</v>
      </c>
      <c r="AE6">
        <v>0</v>
      </c>
      <c r="AF6" t="s">
        <v>515</v>
      </c>
      <c r="AG6">
        <v>0</v>
      </c>
      <c r="AH6">
        <v>0</v>
      </c>
      <c r="AI6" t="s">
        <v>529</v>
      </c>
      <c r="AJ6" t="s">
        <v>517</v>
      </c>
      <c r="AK6" t="s">
        <v>518</v>
      </c>
      <c r="AN6" t="s">
        <v>519</v>
      </c>
      <c r="AO6" t="s">
        <v>520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t="s">
        <v>177</v>
      </c>
      <c r="BD6" t="s">
        <v>177</v>
      </c>
      <c r="BE6" s="94">
        <v>0</v>
      </c>
      <c r="BF6">
        <v>0</v>
      </c>
    </row>
    <row r="7" ht="15" customHeight="1" spans="1:58" x14ac:dyDescent="0.25">
      <c r="A7" t="s">
        <v>116</v>
      </c>
      <c r="B7" t="s">
        <v>530</v>
      </c>
      <c r="C7" t="s">
        <v>117</v>
      </c>
      <c r="D7" t="s">
        <v>133</v>
      </c>
      <c r="E7" t="s">
        <v>510</v>
      </c>
      <c r="F7" t="s">
        <v>531</v>
      </c>
      <c r="G7" t="s">
        <v>532</v>
      </c>
      <c r="H7" t="s">
        <v>134</v>
      </c>
      <c r="I7" t="s">
        <v>513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177</v>
      </c>
      <c r="T7" t="s">
        <v>177</v>
      </c>
      <c r="U7" t="s">
        <v>177</v>
      </c>
      <c r="V7">
        <v>4285</v>
      </c>
      <c r="W7">
        <v>8</v>
      </c>
      <c r="X7" t="s">
        <v>422</v>
      </c>
      <c r="Y7">
        <v>1.16</v>
      </c>
      <c r="Z7" t="s">
        <v>177</v>
      </c>
      <c r="AA7">
        <v>9.28</v>
      </c>
      <c r="AB7" s="93">
        <v>0</v>
      </c>
      <c r="AC7">
        <v>1</v>
      </c>
      <c r="AD7">
        <v>0</v>
      </c>
      <c r="AE7">
        <v>0</v>
      </c>
      <c r="AF7" t="s">
        <v>515</v>
      </c>
      <c r="AG7">
        <v>0</v>
      </c>
      <c r="AH7">
        <v>0</v>
      </c>
      <c r="AI7" t="s">
        <v>533</v>
      </c>
      <c r="AJ7" t="s">
        <v>517</v>
      </c>
      <c r="AK7" t="s">
        <v>518</v>
      </c>
      <c r="AN7" t="s">
        <v>519</v>
      </c>
      <c r="AO7" t="s">
        <v>520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t="s">
        <v>177</v>
      </c>
      <c r="BD7" t="s">
        <v>177</v>
      </c>
      <c r="BE7" s="94">
        <v>0</v>
      </c>
      <c r="BF7">
        <v>0</v>
      </c>
    </row>
    <row r="8" ht="15" customHeight="1" spans="1:58" x14ac:dyDescent="0.25">
      <c r="A8" t="s">
        <v>116</v>
      </c>
      <c r="B8" t="s">
        <v>534</v>
      </c>
      <c r="C8" t="s">
        <v>117</v>
      </c>
      <c r="D8" t="s">
        <v>74</v>
      </c>
      <c r="E8" t="s">
        <v>510</v>
      </c>
      <c r="F8" t="s">
        <v>535</v>
      </c>
      <c r="G8" t="s">
        <v>536</v>
      </c>
      <c r="H8" t="s">
        <v>130</v>
      </c>
      <c r="I8" t="s">
        <v>513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177</v>
      </c>
      <c r="T8" t="s">
        <v>177</v>
      </c>
      <c r="U8" t="s">
        <v>177</v>
      </c>
      <c r="V8">
        <v>3159</v>
      </c>
      <c r="W8">
        <v>7</v>
      </c>
      <c r="X8" t="s">
        <v>421</v>
      </c>
      <c r="Y8">
        <v>1.29</v>
      </c>
      <c r="Z8" t="s">
        <v>177</v>
      </c>
      <c r="AA8">
        <v>9.02</v>
      </c>
      <c r="AB8" s="93">
        <v>31</v>
      </c>
      <c r="AC8">
        <v>0</v>
      </c>
      <c r="AD8">
        <v>0</v>
      </c>
      <c r="AE8">
        <v>0</v>
      </c>
      <c r="AF8" t="s">
        <v>515</v>
      </c>
      <c r="AG8">
        <v>0</v>
      </c>
      <c r="AH8">
        <v>0</v>
      </c>
      <c r="AI8" t="s">
        <v>537</v>
      </c>
      <c r="AJ8" t="s">
        <v>517</v>
      </c>
      <c r="AK8" t="s">
        <v>518</v>
      </c>
      <c r="AN8" t="s">
        <v>519</v>
      </c>
      <c r="AO8" t="s">
        <v>520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t="s">
        <v>177</v>
      </c>
      <c r="BD8" t="s">
        <v>177</v>
      </c>
      <c r="BE8" s="94">
        <v>0</v>
      </c>
      <c r="BF8">
        <v>0</v>
      </c>
    </row>
    <row r="9" ht="15" customHeight="1" spans="1:58" x14ac:dyDescent="0.25">
      <c r="A9" t="s">
        <v>116</v>
      </c>
      <c r="B9" t="s">
        <v>538</v>
      </c>
      <c r="C9" t="s">
        <v>117</v>
      </c>
      <c r="D9" t="s">
        <v>73</v>
      </c>
      <c r="E9" t="s">
        <v>510</v>
      </c>
      <c r="F9" t="s">
        <v>539</v>
      </c>
      <c r="G9" t="s">
        <v>540</v>
      </c>
      <c r="H9" t="s">
        <v>140</v>
      </c>
      <c r="I9" t="s">
        <v>513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177</v>
      </c>
      <c r="T9" t="s">
        <v>177</v>
      </c>
      <c r="U9" t="s">
        <v>177</v>
      </c>
      <c r="V9">
        <v>7037</v>
      </c>
      <c r="W9">
        <v>10</v>
      </c>
      <c r="X9" t="s">
        <v>388</v>
      </c>
      <c r="Y9">
        <v>1.05</v>
      </c>
      <c r="Z9" t="s">
        <v>177</v>
      </c>
      <c r="AA9">
        <v>10.53</v>
      </c>
      <c r="AB9" s="93">
        <v>80</v>
      </c>
      <c r="AC9">
        <v>0</v>
      </c>
      <c r="AD9">
        <v>0</v>
      </c>
      <c r="AE9">
        <v>0</v>
      </c>
      <c r="AF9" t="s">
        <v>515</v>
      </c>
      <c r="AG9">
        <v>0</v>
      </c>
      <c r="AH9">
        <v>0</v>
      </c>
      <c r="AI9" t="s">
        <v>537</v>
      </c>
      <c r="AJ9" t="s">
        <v>517</v>
      </c>
      <c r="AK9" t="s">
        <v>518</v>
      </c>
      <c r="AN9" t="s">
        <v>519</v>
      </c>
      <c r="AO9" t="s">
        <v>520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177</v>
      </c>
      <c r="BD9" t="s">
        <v>177</v>
      </c>
      <c r="BE9" s="94">
        <v>0</v>
      </c>
      <c r="BF9">
        <v>0</v>
      </c>
    </row>
    <row r="10" ht="15" customHeight="1" spans="1:58" x14ac:dyDescent="0.25">
      <c r="A10" t="s">
        <v>116</v>
      </c>
      <c r="B10" t="s">
        <v>541</v>
      </c>
      <c r="C10" t="s">
        <v>117</v>
      </c>
      <c r="D10" t="s">
        <v>3</v>
      </c>
      <c r="E10" t="s">
        <v>510</v>
      </c>
      <c r="F10" t="s">
        <v>542</v>
      </c>
      <c r="G10" t="s">
        <v>543</v>
      </c>
      <c r="H10" t="s">
        <v>121</v>
      </c>
      <c r="I10" t="s">
        <v>513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177</v>
      </c>
      <c r="T10" t="s">
        <v>177</v>
      </c>
      <c r="U10" t="s">
        <v>177</v>
      </c>
      <c r="V10">
        <v>4143</v>
      </c>
      <c r="W10">
        <v>6</v>
      </c>
      <c r="X10" t="s">
        <v>388</v>
      </c>
      <c r="Y10">
        <v>0.92</v>
      </c>
      <c r="Z10" t="s">
        <v>177</v>
      </c>
      <c r="AA10">
        <v>5.52</v>
      </c>
      <c r="AB10" s="93">
        <v>111</v>
      </c>
      <c r="AC10">
        <v>15</v>
      </c>
      <c r="AD10">
        <v>0</v>
      </c>
      <c r="AE10">
        <v>0</v>
      </c>
      <c r="AF10" t="s">
        <v>515</v>
      </c>
      <c r="AG10">
        <v>0</v>
      </c>
      <c r="AH10">
        <v>0</v>
      </c>
      <c r="AI10" t="s">
        <v>537</v>
      </c>
      <c r="AJ10" t="s">
        <v>517</v>
      </c>
      <c r="AK10" t="s">
        <v>518</v>
      </c>
      <c r="AN10" t="s">
        <v>519</v>
      </c>
      <c r="AO10" t="s">
        <v>520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177</v>
      </c>
      <c r="BD10" t="s">
        <v>177</v>
      </c>
      <c r="BE10" s="94">
        <v>0</v>
      </c>
      <c r="BF10">
        <v>0</v>
      </c>
    </row>
    <row r="11" ht="15" customHeight="1" spans="1:57" x14ac:dyDescent="0.25">
      <c r="A11" t="s">
        <v>141</v>
      </c>
      <c r="B11" t="s">
        <v>2</v>
      </c>
      <c r="J11">
        <v>5</v>
      </c>
      <c r="K11">
        <v>0</v>
      </c>
      <c r="L11">
        <v>0</v>
      </c>
      <c r="M11">
        <v>2</v>
      </c>
      <c r="V11">
        <v>19321</v>
      </c>
      <c r="W11">
        <v>57</v>
      </c>
      <c r="X11" t="s">
        <v>195</v>
      </c>
      <c r="Z11" t="s">
        <v>544</v>
      </c>
      <c r="AB11" s="93">
        <v>386</v>
      </c>
      <c r="AC11">
        <v>60</v>
      </c>
      <c r="AD11">
        <v>0</v>
      </c>
      <c r="AE11">
        <v>0</v>
      </c>
      <c r="AG11">
        <v>0</v>
      </c>
      <c r="AH11">
        <v>0</v>
      </c>
      <c r="AQ11">
        <v>2</v>
      </c>
      <c r="AR11">
        <v>3</v>
      </c>
      <c r="AS11">
        <v>3</v>
      </c>
      <c r="AU11">
        <v>2</v>
      </c>
      <c r="AV11">
        <v>2</v>
      </c>
      <c r="AX11">
        <v>0</v>
      </c>
      <c r="AZ11">
        <v>0</v>
      </c>
      <c r="BA11">
        <v>0</v>
      </c>
      <c r="BC11" t="s">
        <v>545</v>
      </c>
      <c r="BD11" t="s">
        <v>545</v>
      </c>
      <c r="BE11" s="94">
        <v>5</v>
      </c>
    </row>
    <row r="12" ht="15" customHeight="1" spans="1:58" x14ac:dyDescent="0.25">
      <c r="A12" t="s">
        <v>141</v>
      </c>
      <c r="B12" t="s">
        <v>507</v>
      </c>
      <c r="N12">
        <v>931.05</v>
      </c>
      <c r="O12">
        <v>931.05</v>
      </c>
      <c r="P12">
        <v>0</v>
      </c>
      <c r="Q12">
        <v>0</v>
      </c>
      <c r="R12">
        <v>258.98</v>
      </c>
      <c r="S12" t="s">
        <v>546</v>
      </c>
      <c r="T12" t="s">
        <v>547</v>
      </c>
      <c r="U12" t="s">
        <v>548</v>
      </c>
      <c r="Y12">
        <v>1.01</v>
      </c>
      <c r="AA12">
        <v>57.33</v>
      </c>
      <c r="AT12">
        <v>672.07</v>
      </c>
      <c r="AW12">
        <v>258.98</v>
      </c>
      <c r="AY12">
        <v>0</v>
      </c>
      <c r="BB12">
        <v>0</v>
      </c>
      <c r="BF12">
        <v>28.67</v>
      </c>
    </row>
    <row r="13" ht="15" customHeight="1" spans="1:58" x14ac:dyDescent="0.25">
      <c r="A13" t="s">
        <v>141</v>
      </c>
      <c r="B13" t="s">
        <v>509</v>
      </c>
      <c r="C13" t="s">
        <v>117</v>
      </c>
      <c r="D13" t="s">
        <v>71</v>
      </c>
      <c r="E13" t="s">
        <v>510</v>
      </c>
      <c r="F13" t="s">
        <v>511</v>
      </c>
      <c r="G13" t="s">
        <v>512</v>
      </c>
      <c r="H13" t="s">
        <v>118</v>
      </c>
      <c r="I13" t="s">
        <v>513</v>
      </c>
      <c r="J13">
        <v>2</v>
      </c>
      <c r="K13">
        <v>0</v>
      </c>
      <c r="L13">
        <v>0</v>
      </c>
      <c r="M13">
        <v>0</v>
      </c>
      <c r="N13">
        <v>373.18</v>
      </c>
      <c r="O13">
        <v>373.18</v>
      </c>
      <c r="P13">
        <v>0</v>
      </c>
      <c r="Q13">
        <v>0</v>
      </c>
      <c r="R13">
        <v>0</v>
      </c>
      <c r="S13" t="s">
        <v>177</v>
      </c>
      <c r="T13" t="s">
        <v>421</v>
      </c>
      <c r="U13" t="s">
        <v>177</v>
      </c>
      <c r="V13">
        <v>1298</v>
      </c>
      <c r="W13">
        <v>1</v>
      </c>
      <c r="X13" t="s">
        <v>249</v>
      </c>
      <c r="Y13">
        <v>0.83</v>
      </c>
      <c r="Z13" t="s">
        <v>177</v>
      </c>
      <c r="AA13">
        <v>0.83</v>
      </c>
      <c r="AB13" s="93">
        <v>70</v>
      </c>
      <c r="AC13">
        <v>4</v>
      </c>
      <c r="AD13">
        <v>0</v>
      </c>
      <c r="AE13">
        <v>0</v>
      </c>
      <c r="AF13" t="s">
        <v>515</v>
      </c>
      <c r="AG13">
        <v>0</v>
      </c>
      <c r="AH13">
        <v>0</v>
      </c>
      <c r="AI13" t="s">
        <v>516</v>
      </c>
      <c r="AJ13" t="s">
        <v>517</v>
      </c>
      <c r="AK13" t="s">
        <v>518</v>
      </c>
      <c r="AN13" t="s">
        <v>519</v>
      </c>
      <c r="AO13" t="s">
        <v>520</v>
      </c>
      <c r="AQ13">
        <v>0</v>
      </c>
      <c r="AR13">
        <v>2</v>
      </c>
      <c r="AS13">
        <v>2</v>
      </c>
      <c r="AT13">
        <v>373.18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183</v>
      </c>
      <c r="BD13" t="s">
        <v>183</v>
      </c>
      <c r="BE13" s="94">
        <v>2</v>
      </c>
      <c r="BF13">
        <v>0</v>
      </c>
    </row>
    <row r="14" ht="15" customHeight="1" spans="1:58" x14ac:dyDescent="0.25">
      <c r="A14" t="s">
        <v>141</v>
      </c>
      <c r="B14" t="s">
        <v>525</v>
      </c>
      <c r="C14" t="s">
        <v>70</v>
      </c>
      <c r="D14" t="s">
        <v>70</v>
      </c>
      <c r="E14" t="s">
        <v>526</v>
      </c>
      <c r="F14" t="s">
        <v>526</v>
      </c>
      <c r="G14" t="s">
        <v>527</v>
      </c>
      <c r="H14" t="s">
        <v>135</v>
      </c>
      <c r="I14" t="s">
        <v>513</v>
      </c>
      <c r="J14">
        <v>2</v>
      </c>
      <c r="K14">
        <v>0</v>
      </c>
      <c r="L14">
        <v>0</v>
      </c>
      <c r="M14">
        <v>2</v>
      </c>
      <c r="N14">
        <v>259.98</v>
      </c>
      <c r="O14">
        <v>259.98</v>
      </c>
      <c r="P14">
        <v>0</v>
      </c>
      <c r="Q14">
        <v>0</v>
      </c>
      <c r="R14">
        <v>258.98</v>
      </c>
      <c r="S14" t="s">
        <v>549</v>
      </c>
      <c r="T14" t="s">
        <v>550</v>
      </c>
      <c r="U14" t="s">
        <v>551</v>
      </c>
      <c r="V14">
        <v>3562</v>
      </c>
      <c r="W14">
        <v>18</v>
      </c>
      <c r="X14" t="s">
        <v>552</v>
      </c>
      <c r="Y14">
        <v>1.07</v>
      </c>
      <c r="Z14" t="s">
        <v>553</v>
      </c>
      <c r="AA14">
        <v>19.22</v>
      </c>
      <c r="AB14" s="93">
        <v>56</v>
      </c>
      <c r="AC14">
        <v>40</v>
      </c>
      <c r="AD14">
        <v>0</v>
      </c>
      <c r="AE14">
        <v>0</v>
      </c>
      <c r="AF14" t="s">
        <v>515</v>
      </c>
      <c r="AG14">
        <v>0</v>
      </c>
      <c r="AH14">
        <v>0</v>
      </c>
      <c r="AI14" t="s">
        <v>529</v>
      </c>
      <c r="AJ14" t="s">
        <v>517</v>
      </c>
      <c r="AK14" t="s">
        <v>518</v>
      </c>
      <c r="AN14" t="s">
        <v>519</v>
      </c>
      <c r="AO14" t="s">
        <v>520</v>
      </c>
      <c r="AQ14">
        <v>2</v>
      </c>
      <c r="AR14">
        <v>0</v>
      </c>
      <c r="AS14">
        <v>0</v>
      </c>
      <c r="AT14">
        <v>1</v>
      </c>
      <c r="AU14">
        <v>2</v>
      </c>
      <c r="AV14">
        <v>2</v>
      </c>
      <c r="AW14">
        <v>258.98</v>
      </c>
      <c r="AX14">
        <v>0</v>
      </c>
      <c r="AY14">
        <v>0</v>
      </c>
      <c r="AZ14">
        <v>0</v>
      </c>
      <c r="BA14">
        <v>0</v>
      </c>
      <c r="BB14">
        <v>0</v>
      </c>
      <c r="BC14" t="s">
        <v>177</v>
      </c>
      <c r="BD14" t="s">
        <v>177</v>
      </c>
      <c r="BE14" s="94">
        <v>2</v>
      </c>
      <c r="BF14">
        <v>9.61</v>
      </c>
    </row>
    <row r="15" ht="15" customHeight="1" spans="1:58" x14ac:dyDescent="0.25">
      <c r="A15" t="s">
        <v>141</v>
      </c>
      <c r="B15" t="s">
        <v>534</v>
      </c>
      <c r="C15" t="s">
        <v>117</v>
      </c>
      <c r="D15" t="s">
        <v>74</v>
      </c>
      <c r="E15" t="s">
        <v>510</v>
      </c>
      <c r="F15" t="s">
        <v>535</v>
      </c>
      <c r="G15" t="s">
        <v>536</v>
      </c>
      <c r="H15" t="s">
        <v>130</v>
      </c>
      <c r="I15" t="s">
        <v>513</v>
      </c>
      <c r="J15">
        <v>1</v>
      </c>
      <c r="K15">
        <v>0</v>
      </c>
      <c r="L15">
        <v>0</v>
      </c>
      <c r="M15">
        <v>0</v>
      </c>
      <c r="N15">
        <v>297.89</v>
      </c>
      <c r="O15">
        <v>297.89</v>
      </c>
      <c r="P15">
        <v>0</v>
      </c>
      <c r="Q15">
        <v>0</v>
      </c>
      <c r="R15">
        <v>0</v>
      </c>
      <c r="S15" t="s">
        <v>177</v>
      </c>
      <c r="T15" t="s">
        <v>554</v>
      </c>
      <c r="U15" t="s">
        <v>177</v>
      </c>
      <c r="V15">
        <v>2438</v>
      </c>
      <c r="W15">
        <v>6</v>
      </c>
      <c r="X15" t="s">
        <v>318</v>
      </c>
      <c r="Y15">
        <v>0.88</v>
      </c>
      <c r="Z15" t="s">
        <v>177</v>
      </c>
      <c r="AA15">
        <v>5.26</v>
      </c>
      <c r="AB15" s="93">
        <v>31</v>
      </c>
      <c r="AC15">
        <v>0</v>
      </c>
      <c r="AD15">
        <v>0</v>
      </c>
      <c r="AE15">
        <v>0</v>
      </c>
      <c r="AF15" t="s">
        <v>515</v>
      </c>
      <c r="AG15">
        <v>0</v>
      </c>
      <c r="AH15">
        <v>0</v>
      </c>
      <c r="AI15" t="s">
        <v>537</v>
      </c>
      <c r="AJ15" t="s">
        <v>517</v>
      </c>
      <c r="AK15" t="s">
        <v>518</v>
      </c>
      <c r="AN15" t="s">
        <v>519</v>
      </c>
      <c r="AO15" t="s">
        <v>520</v>
      </c>
      <c r="AQ15">
        <v>0</v>
      </c>
      <c r="AR15">
        <v>1</v>
      </c>
      <c r="AS15">
        <v>1</v>
      </c>
      <c r="AT15">
        <v>297.89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183</v>
      </c>
      <c r="BD15" t="s">
        <v>183</v>
      </c>
      <c r="BE15" s="94">
        <v>1</v>
      </c>
      <c r="BF15">
        <v>0</v>
      </c>
    </row>
    <row r="16" ht="15" customHeight="1" spans="1:58" x14ac:dyDescent="0.25">
      <c r="A16" t="s">
        <v>141</v>
      </c>
      <c r="B16" t="s">
        <v>538</v>
      </c>
      <c r="C16" t="s">
        <v>117</v>
      </c>
      <c r="D16" t="s">
        <v>73</v>
      </c>
      <c r="E16" t="s">
        <v>510</v>
      </c>
      <c r="F16" t="s">
        <v>539</v>
      </c>
      <c r="G16" t="s">
        <v>540</v>
      </c>
      <c r="H16" t="s">
        <v>140</v>
      </c>
      <c r="I16" t="s">
        <v>513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177</v>
      </c>
      <c r="T16" t="s">
        <v>177</v>
      </c>
      <c r="U16" t="s">
        <v>177</v>
      </c>
      <c r="V16">
        <v>4042</v>
      </c>
      <c r="W16">
        <v>13</v>
      </c>
      <c r="X16" t="s">
        <v>214</v>
      </c>
      <c r="Y16">
        <v>0.71</v>
      </c>
      <c r="Z16" t="s">
        <v>177</v>
      </c>
      <c r="AA16">
        <v>9.18</v>
      </c>
      <c r="AB16" s="93">
        <v>80</v>
      </c>
      <c r="AC16">
        <v>0</v>
      </c>
      <c r="AD16">
        <v>0</v>
      </c>
      <c r="AE16">
        <v>0</v>
      </c>
      <c r="AF16" t="s">
        <v>515</v>
      </c>
      <c r="AG16">
        <v>0</v>
      </c>
      <c r="AH16">
        <v>0</v>
      </c>
      <c r="AI16" t="s">
        <v>537</v>
      </c>
      <c r="AJ16" t="s">
        <v>517</v>
      </c>
      <c r="AK16" t="s">
        <v>518</v>
      </c>
      <c r="AN16" t="s">
        <v>519</v>
      </c>
      <c r="AO16" t="s">
        <v>520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177</v>
      </c>
      <c r="BD16" t="s">
        <v>177</v>
      </c>
      <c r="BE16" s="94">
        <v>0</v>
      </c>
      <c r="BF16">
        <v>0</v>
      </c>
    </row>
    <row r="17" ht="15" customHeight="1" spans="1:58" x14ac:dyDescent="0.25">
      <c r="A17" t="s">
        <v>141</v>
      </c>
      <c r="B17" t="s">
        <v>541</v>
      </c>
      <c r="C17" t="s">
        <v>117</v>
      </c>
      <c r="D17" t="s">
        <v>3</v>
      </c>
      <c r="E17" t="s">
        <v>510</v>
      </c>
      <c r="F17" t="s">
        <v>542</v>
      </c>
      <c r="G17" t="s">
        <v>543</v>
      </c>
      <c r="H17" t="s">
        <v>121</v>
      </c>
      <c r="I17" t="s">
        <v>513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177</v>
      </c>
      <c r="T17" t="s">
        <v>177</v>
      </c>
      <c r="U17" t="s">
        <v>177</v>
      </c>
      <c r="V17">
        <v>3370</v>
      </c>
      <c r="W17">
        <v>5</v>
      </c>
      <c r="X17" t="s">
        <v>383</v>
      </c>
      <c r="Y17">
        <v>1.64</v>
      </c>
      <c r="Z17" t="s">
        <v>177</v>
      </c>
      <c r="AA17">
        <v>8.22</v>
      </c>
      <c r="AB17" s="93">
        <v>111</v>
      </c>
      <c r="AC17">
        <v>15</v>
      </c>
      <c r="AD17">
        <v>0</v>
      </c>
      <c r="AE17">
        <v>0</v>
      </c>
      <c r="AF17" t="s">
        <v>515</v>
      </c>
      <c r="AG17">
        <v>0</v>
      </c>
      <c r="AH17">
        <v>0</v>
      </c>
      <c r="AI17" t="s">
        <v>537</v>
      </c>
      <c r="AJ17" t="s">
        <v>517</v>
      </c>
      <c r="AK17" t="s">
        <v>518</v>
      </c>
      <c r="AN17" t="s">
        <v>519</v>
      </c>
      <c r="AO17" t="s">
        <v>520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177</v>
      </c>
      <c r="BD17" t="s">
        <v>177</v>
      </c>
      <c r="BE17" s="94">
        <v>0</v>
      </c>
      <c r="BF17">
        <v>0</v>
      </c>
    </row>
    <row r="18" ht="15" customHeight="1" spans="1:58" x14ac:dyDescent="0.25">
      <c r="A18" t="s">
        <v>141</v>
      </c>
      <c r="B18" t="s">
        <v>555</v>
      </c>
      <c r="C18" t="s">
        <v>117</v>
      </c>
      <c r="D18" t="s">
        <v>75</v>
      </c>
      <c r="E18" t="s">
        <v>510</v>
      </c>
      <c r="F18" t="s">
        <v>556</v>
      </c>
      <c r="G18" t="s">
        <v>557</v>
      </c>
      <c r="H18" t="s">
        <v>122</v>
      </c>
      <c r="I18" t="s">
        <v>513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177</v>
      </c>
      <c r="T18" t="s">
        <v>177</v>
      </c>
      <c r="U18" t="s">
        <v>177</v>
      </c>
      <c r="V18">
        <v>5</v>
      </c>
      <c r="W18">
        <v>0</v>
      </c>
      <c r="X18" t="s">
        <v>177</v>
      </c>
      <c r="Y18">
        <v>0</v>
      </c>
      <c r="Z18" t="s">
        <v>177</v>
      </c>
      <c r="AA18">
        <v>0</v>
      </c>
      <c r="AB18" s="93">
        <v>0</v>
      </c>
      <c r="AC18">
        <v>0</v>
      </c>
      <c r="AD18">
        <v>0</v>
      </c>
      <c r="AE18">
        <v>0</v>
      </c>
      <c r="AF18" t="s">
        <v>515</v>
      </c>
      <c r="AG18">
        <v>0</v>
      </c>
      <c r="AH18">
        <v>0</v>
      </c>
      <c r="AI18" t="s">
        <v>529</v>
      </c>
      <c r="AJ18" t="s">
        <v>517</v>
      </c>
      <c r="AK18" t="s">
        <v>518</v>
      </c>
      <c r="AN18" t="s">
        <v>519</v>
      </c>
      <c r="AO18" t="s">
        <v>520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177</v>
      </c>
      <c r="BD18" t="s">
        <v>177</v>
      </c>
      <c r="BE18" s="94">
        <v>0</v>
      </c>
      <c r="BF18">
        <v>0</v>
      </c>
    </row>
    <row r="19" ht="15" customHeight="1" spans="1:58" x14ac:dyDescent="0.25">
      <c r="A19" t="s">
        <v>141</v>
      </c>
      <c r="B19" t="s">
        <v>530</v>
      </c>
      <c r="C19" t="s">
        <v>117</v>
      </c>
      <c r="D19" t="s">
        <v>133</v>
      </c>
      <c r="E19" t="s">
        <v>510</v>
      </c>
      <c r="F19" t="s">
        <v>531</v>
      </c>
      <c r="G19" t="s">
        <v>532</v>
      </c>
      <c r="H19" t="s">
        <v>134</v>
      </c>
      <c r="I19" t="s">
        <v>513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177</v>
      </c>
      <c r="T19" t="s">
        <v>177</v>
      </c>
      <c r="U19" t="s">
        <v>177</v>
      </c>
      <c r="V19">
        <v>4447</v>
      </c>
      <c r="W19">
        <v>14</v>
      </c>
      <c r="X19" t="s">
        <v>273</v>
      </c>
      <c r="Y19">
        <v>1.04</v>
      </c>
      <c r="Z19" t="s">
        <v>177</v>
      </c>
      <c r="AA19">
        <v>14.62</v>
      </c>
      <c r="AB19" s="93">
        <v>0</v>
      </c>
      <c r="AC19">
        <v>1</v>
      </c>
      <c r="AD19">
        <v>0</v>
      </c>
      <c r="AE19">
        <v>0</v>
      </c>
      <c r="AF19" t="s">
        <v>515</v>
      </c>
      <c r="AG19">
        <v>0</v>
      </c>
      <c r="AH19">
        <v>0</v>
      </c>
      <c r="AI19" t="s">
        <v>533</v>
      </c>
      <c r="AJ19" t="s">
        <v>517</v>
      </c>
      <c r="AK19" t="s">
        <v>518</v>
      </c>
      <c r="AN19" t="s">
        <v>519</v>
      </c>
      <c r="AO19" t="s">
        <v>520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t="s">
        <v>177</v>
      </c>
      <c r="BD19" t="s">
        <v>177</v>
      </c>
      <c r="BE19" s="94">
        <v>0</v>
      </c>
      <c r="BF19">
        <v>0</v>
      </c>
    </row>
    <row r="20" ht="15" customHeight="1" spans="1:58" x14ac:dyDescent="0.25">
      <c r="A20" t="s">
        <v>141</v>
      </c>
      <c r="B20" t="s">
        <v>521</v>
      </c>
      <c r="C20" t="s">
        <v>72</v>
      </c>
      <c r="D20" t="s">
        <v>72</v>
      </c>
      <c r="E20" t="s">
        <v>522</v>
      </c>
      <c r="F20" t="s">
        <v>522</v>
      </c>
      <c r="G20" t="s">
        <v>523</v>
      </c>
      <c r="H20" t="s">
        <v>125</v>
      </c>
      <c r="I20" t="s">
        <v>513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177</v>
      </c>
      <c r="T20" t="s">
        <v>177</v>
      </c>
      <c r="U20" t="s">
        <v>177</v>
      </c>
      <c r="V20">
        <v>159</v>
      </c>
      <c r="W20">
        <v>0</v>
      </c>
      <c r="X20" t="s">
        <v>177</v>
      </c>
      <c r="Y20">
        <v>0</v>
      </c>
      <c r="Z20" t="s">
        <v>177</v>
      </c>
      <c r="AA20">
        <v>0</v>
      </c>
      <c r="AB20" s="93">
        <v>38</v>
      </c>
      <c r="AC20">
        <v>0</v>
      </c>
      <c r="AD20">
        <v>0</v>
      </c>
      <c r="AE20">
        <v>0</v>
      </c>
      <c r="AF20" t="s">
        <v>515</v>
      </c>
      <c r="AG20">
        <v>0</v>
      </c>
      <c r="AH20">
        <v>0</v>
      </c>
      <c r="AI20" t="s">
        <v>524</v>
      </c>
      <c r="AJ20" t="s">
        <v>517</v>
      </c>
      <c r="AK20" t="s">
        <v>518</v>
      </c>
      <c r="AN20" t="s">
        <v>519</v>
      </c>
      <c r="AO20" t="s">
        <v>520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177</v>
      </c>
      <c r="BD20" t="s">
        <v>177</v>
      </c>
      <c r="BE20" s="94">
        <v>0</v>
      </c>
      <c r="BF20">
        <v>0</v>
      </c>
    </row>
    <row r="21" ht="15" customHeight="1" spans="1:57" x14ac:dyDescent="0.25">
      <c r="A21" t="s">
        <v>152</v>
      </c>
      <c r="B21" t="s">
        <v>2</v>
      </c>
      <c r="J21">
        <v>0</v>
      </c>
      <c r="K21">
        <v>0</v>
      </c>
      <c r="L21">
        <v>0</v>
      </c>
      <c r="M21">
        <v>0</v>
      </c>
      <c r="V21">
        <v>20310</v>
      </c>
      <c r="W21">
        <v>41</v>
      </c>
      <c r="X21" t="s">
        <v>558</v>
      </c>
      <c r="Z21" t="s">
        <v>505</v>
      </c>
      <c r="AB21" s="93">
        <v>386</v>
      </c>
      <c r="AC21">
        <v>60</v>
      </c>
      <c r="AD21">
        <v>0</v>
      </c>
      <c r="AE21">
        <v>0</v>
      </c>
      <c r="AG21">
        <v>0</v>
      </c>
      <c r="AH21">
        <v>0</v>
      </c>
      <c r="AQ21">
        <v>0</v>
      </c>
      <c r="AR21">
        <v>0</v>
      </c>
      <c r="AS21">
        <v>0</v>
      </c>
      <c r="AU21">
        <v>0</v>
      </c>
      <c r="AV21">
        <v>0</v>
      </c>
      <c r="AX21">
        <v>0</v>
      </c>
      <c r="AZ21">
        <v>0</v>
      </c>
      <c r="BA21">
        <v>0</v>
      </c>
      <c r="BC21" t="s">
        <v>505</v>
      </c>
      <c r="BD21" t="s">
        <v>505</v>
      </c>
      <c r="BE21" s="94">
        <v>0</v>
      </c>
    </row>
    <row r="22" ht="15" customHeight="1" spans="1:58" x14ac:dyDescent="0.25">
      <c r="A22" t="s">
        <v>152</v>
      </c>
      <c r="B22" t="s">
        <v>507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505</v>
      </c>
      <c r="T22" t="s">
        <v>505</v>
      </c>
      <c r="U22" t="s">
        <v>505</v>
      </c>
      <c r="Y22">
        <v>0.97</v>
      </c>
      <c r="AA22">
        <v>39.81</v>
      </c>
      <c r="AT22">
        <v>0</v>
      </c>
      <c r="AW22">
        <v>0</v>
      </c>
      <c r="AY22">
        <v>0</v>
      </c>
      <c r="BB22">
        <v>0</v>
      </c>
      <c r="BF22">
        <v>0</v>
      </c>
    </row>
    <row r="23" ht="15" customHeight="1" spans="1:58" x14ac:dyDescent="0.25">
      <c r="A23" t="s">
        <v>152</v>
      </c>
      <c r="B23" t="s">
        <v>509</v>
      </c>
      <c r="C23" t="s">
        <v>117</v>
      </c>
      <c r="D23" t="s">
        <v>71</v>
      </c>
      <c r="E23" t="s">
        <v>510</v>
      </c>
      <c r="F23" t="s">
        <v>511</v>
      </c>
      <c r="G23" t="s">
        <v>512</v>
      </c>
      <c r="H23" t="s">
        <v>118</v>
      </c>
      <c r="I23" t="s">
        <v>513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177</v>
      </c>
      <c r="T23" t="s">
        <v>177</v>
      </c>
      <c r="U23" t="s">
        <v>177</v>
      </c>
      <c r="V23">
        <v>1098</v>
      </c>
      <c r="W23">
        <v>2</v>
      </c>
      <c r="X23" t="s">
        <v>199</v>
      </c>
      <c r="Y23">
        <v>0.57</v>
      </c>
      <c r="Z23" t="s">
        <v>177</v>
      </c>
      <c r="AA23">
        <v>1.13</v>
      </c>
      <c r="AB23" s="93">
        <v>70</v>
      </c>
      <c r="AC23">
        <v>4</v>
      </c>
      <c r="AD23">
        <v>0</v>
      </c>
      <c r="AE23">
        <v>0</v>
      </c>
      <c r="AF23" t="s">
        <v>515</v>
      </c>
      <c r="AG23">
        <v>0</v>
      </c>
      <c r="AH23">
        <v>0</v>
      </c>
      <c r="AI23" t="s">
        <v>516</v>
      </c>
      <c r="AJ23" t="s">
        <v>517</v>
      </c>
      <c r="AK23" t="s">
        <v>518</v>
      </c>
      <c r="AN23" t="s">
        <v>519</v>
      </c>
      <c r="AO23" t="s">
        <v>520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t="s">
        <v>177</v>
      </c>
      <c r="BD23" t="s">
        <v>177</v>
      </c>
      <c r="BE23" s="94">
        <v>0</v>
      </c>
      <c r="BF23">
        <v>0</v>
      </c>
    </row>
    <row r="24" ht="15" customHeight="1" spans="1:58" x14ac:dyDescent="0.25">
      <c r="A24" t="s">
        <v>152</v>
      </c>
      <c r="B24" t="s">
        <v>521</v>
      </c>
      <c r="C24" t="s">
        <v>72</v>
      </c>
      <c r="D24" t="s">
        <v>72</v>
      </c>
      <c r="E24" t="s">
        <v>522</v>
      </c>
      <c r="F24" t="s">
        <v>522</v>
      </c>
      <c r="G24" t="s">
        <v>523</v>
      </c>
      <c r="H24" t="s">
        <v>125</v>
      </c>
      <c r="I24" t="s">
        <v>513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177</v>
      </c>
      <c r="T24" t="s">
        <v>177</v>
      </c>
      <c r="U24" t="s">
        <v>177</v>
      </c>
      <c r="V24">
        <v>152</v>
      </c>
      <c r="W24">
        <v>0</v>
      </c>
      <c r="X24" t="s">
        <v>177</v>
      </c>
      <c r="Y24">
        <v>0</v>
      </c>
      <c r="Z24" t="s">
        <v>177</v>
      </c>
      <c r="AA24">
        <v>0</v>
      </c>
      <c r="AB24" s="93">
        <v>38</v>
      </c>
      <c r="AC24">
        <v>0</v>
      </c>
      <c r="AD24">
        <v>0</v>
      </c>
      <c r="AE24">
        <v>0</v>
      </c>
      <c r="AF24" t="s">
        <v>515</v>
      </c>
      <c r="AG24">
        <v>0</v>
      </c>
      <c r="AH24">
        <v>0</v>
      </c>
      <c r="AI24" t="s">
        <v>524</v>
      </c>
      <c r="AJ24" t="s">
        <v>517</v>
      </c>
      <c r="AK24" t="s">
        <v>518</v>
      </c>
      <c r="AN24" t="s">
        <v>519</v>
      </c>
      <c r="AO24" t="s">
        <v>520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177</v>
      </c>
      <c r="BD24" t="s">
        <v>177</v>
      </c>
      <c r="BE24" s="94">
        <v>0</v>
      </c>
      <c r="BF24">
        <v>0</v>
      </c>
    </row>
    <row r="25" ht="15" customHeight="1" spans="1:58" x14ac:dyDescent="0.25">
      <c r="A25" t="s">
        <v>152</v>
      </c>
      <c r="B25" t="s">
        <v>525</v>
      </c>
      <c r="C25" t="s">
        <v>70</v>
      </c>
      <c r="D25" t="s">
        <v>70</v>
      </c>
      <c r="E25" t="s">
        <v>526</v>
      </c>
      <c r="F25" t="s">
        <v>526</v>
      </c>
      <c r="G25" t="s">
        <v>527</v>
      </c>
      <c r="H25" t="s">
        <v>135</v>
      </c>
      <c r="I25" t="s">
        <v>513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177</v>
      </c>
      <c r="T25" t="s">
        <v>177</v>
      </c>
      <c r="U25" t="s">
        <v>177</v>
      </c>
      <c r="V25">
        <v>4179</v>
      </c>
      <c r="W25">
        <v>11</v>
      </c>
      <c r="X25" t="s">
        <v>333</v>
      </c>
      <c r="Y25">
        <v>0.77</v>
      </c>
      <c r="Z25" t="s">
        <v>177</v>
      </c>
      <c r="AA25">
        <v>8.42</v>
      </c>
      <c r="AB25" s="93">
        <v>56</v>
      </c>
      <c r="AC25">
        <v>40</v>
      </c>
      <c r="AD25">
        <v>0</v>
      </c>
      <c r="AE25">
        <v>0</v>
      </c>
      <c r="AF25" t="s">
        <v>515</v>
      </c>
      <c r="AG25">
        <v>0</v>
      </c>
      <c r="AH25">
        <v>0</v>
      </c>
      <c r="AI25" t="s">
        <v>529</v>
      </c>
      <c r="AJ25" t="s">
        <v>517</v>
      </c>
      <c r="AK25" t="s">
        <v>518</v>
      </c>
      <c r="AN25" t="s">
        <v>519</v>
      </c>
      <c r="AO25" t="s">
        <v>520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177</v>
      </c>
      <c r="BD25" t="s">
        <v>177</v>
      </c>
      <c r="BE25" s="94">
        <v>0</v>
      </c>
      <c r="BF25">
        <v>0</v>
      </c>
    </row>
    <row r="26" ht="15" customHeight="1" spans="1:58" x14ac:dyDescent="0.25">
      <c r="A26" t="s">
        <v>152</v>
      </c>
      <c r="B26" t="s">
        <v>555</v>
      </c>
      <c r="C26" t="s">
        <v>117</v>
      </c>
      <c r="D26" t="s">
        <v>75</v>
      </c>
      <c r="E26" t="s">
        <v>510</v>
      </c>
      <c r="F26" t="s">
        <v>556</v>
      </c>
      <c r="G26" t="s">
        <v>557</v>
      </c>
      <c r="H26" t="s">
        <v>122</v>
      </c>
      <c r="I26" t="s">
        <v>513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177</v>
      </c>
      <c r="T26" t="s">
        <v>177</v>
      </c>
      <c r="U26" t="s">
        <v>177</v>
      </c>
      <c r="V26">
        <v>214</v>
      </c>
      <c r="W26">
        <v>0</v>
      </c>
      <c r="X26" t="s">
        <v>177</v>
      </c>
      <c r="Y26">
        <v>0</v>
      </c>
      <c r="Z26" t="s">
        <v>177</v>
      </c>
      <c r="AA26">
        <v>0</v>
      </c>
      <c r="AB26" s="93">
        <v>0</v>
      </c>
      <c r="AC26">
        <v>0</v>
      </c>
      <c r="AD26">
        <v>0</v>
      </c>
      <c r="AE26">
        <v>0</v>
      </c>
      <c r="AF26" t="s">
        <v>515</v>
      </c>
      <c r="AG26">
        <v>0</v>
      </c>
      <c r="AH26">
        <v>0</v>
      </c>
      <c r="AI26" t="s">
        <v>529</v>
      </c>
      <c r="AJ26" t="s">
        <v>517</v>
      </c>
      <c r="AK26" t="s">
        <v>518</v>
      </c>
      <c r="AN26" t="s">
        <v>519</v>
      </c>
      <c r="AO26" t="s">
        <v>520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177</v>
      </c>
      <c r="BD26" t="s">
        <v>177</v>
      </c>
      <c r="BE26" s="94">
        <v>0</v>
      </c>
      <c r="BF26">
        <v>0</v>
      </c>
    </row>
    <row r="27" ht="15" customHeight="1" spans="1:58" x14ac:dyDescent="0.25">
      <c r="A27" t="s">
        <v>152</v>
      </c>
      <c r="B27" t="s">
        <v>530</v>
      </c>
      <c r="C27" t="s">
        <v>117</v>
      </c>
      <c r="D27" t="s">
        <v>133</v>
      </c>
      <c r="E27" t="s">
        <v>510</v>
      </c>
      <c r="F27" t="s">
        <v>531</v>
      </c>
      <c r="G27" t="s">
        <v>532</v>
      </c>
      <c r="H27" t="s">
        <v>134</v>
      </c>
      <c r="I27" t="s">
        <v>513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177</v>
      </c>
      <c r="T27" t="s">
        <v>177</v>
      </c>
      <c r="U27" t="s">
        <v>177</v>
      </c>
      <c r="V27">
        <v>4772</v>
      </c>
      <c r="W27">
        <v>11</v>
      </c>
      <c r="X27" t="s">
        <v>227</v>
      </c>
      <c r="Y27">
        <v>0.89</v>
      </c>
      <c r="Z27" t="s">
        <v>177</v>
      </c>
      <c r="AA27">
        <v>9.77</v>
      </c>
      <c r="AB27" s="93">
        <v>0</v>
      </c>
      <c r="AC27">
        <v>1</v>
      </c>
      <c r="AD27">
        <v>0</v>
      </c>
      <c r="AE27">
        <v>0</v>
      </c>
      <c r="AF27" t="s">
        <v>515</v>
      </c>
      <c r="AG27">
        <v>0</v>
      </c>
      <c r="AH27">
        <v>0</v>
      </c>
      <c r="AI27" t="s">
        <v>533</v>
      </c>
      <c r="AJ27" t="s">
        <v>517</v>
      </c>
      <c r="AK27" t="s">
        <v>518</v>
      </c>
      <c r="AN27" t="s">
        <v>519</v>
      </c>
      <c r="AO27" t="s">
        <v>520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177</v>
      </c>
      <c r="BD27" t="s">
        <v>177</v>
      </c>
      <c r="BE27" s="94">
        <v>0</v>
      </c>
      <c r="BF27">
        <v>0</v>
      </c>
    </row>
    <row r="28" ht="15" customHeight="1" spans="1:58" x14ac:dyDescent="0.25">
      <c r="A28" t="s">
        <v>152</v>
      </c>
      <c r="B28" t="s">
        <v>534</v>
      </c>
      <c r="C28" t="s">
        <v>117</v>
      </c>
      <c r="D28" t="s">
        <v>74</v>
      </c>
      <c r="E28" t="s">
        <v>510</v>
      </c>
      <c r="F28" t="s">
        <v>535</v>
      </c>
      <c r="G28" t="s">
        <v>536</v>
      </c>
      <c r="H28" t="s">
        <v>130</v>
      </c>
      <c r="I28" t="s">
        <v>513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177</v>
      </c>
      <c r="T28" t="s">
        <v>177</v>
      </c>
      <c r="U28" t="s">
        <v>177</v>
      </c>
      <c r="V28">
        <v>2556</v>
      </c>
      <c r="W28">
        <v>8</v>
      </c>
      <c r="X28" t="s">
        <v>273</v>
      </c>
      <c r="Y28">
        <v>1.29</v>
      </c>
      <c r="Z28" t="s">
        <v>177</v>
      </c>
      <c r="AA28">
        <v>10.34</v>
      </c>
      <c r="AB28" s="93">
        <v>31</v>
      </c>
      <c r="AC28">
        <v>0</v>
      </c>
      <c r="AD28">
        <v>0</v>
      </c>
      <c r="AE28">
        <v>0</v>
      </c>
      <c r="AF28" t="s">
        <v>515</v>
      </c>
      <c r="AG28">
        <v>0</v>
      </c>
      <c r="AH28">
        <v>0</v>
      </c>
      <c r="AI28" t="s">
        <v>537</v>
      </c>
      <c r="AJ28" t="s">
        <v>517</v>
      </c>
      <c r="AK28" t="s">
        <v>518</v>
      </c>
      <c r="AN28" t="s">
        <v>519</v>
      </c>
      <c r="AO28" t="s">
        <v>520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177</v>
      </c>
      <c r="BD28" t="s">
        <v>177</v>
      </c>
      <c r="BE28" s="94">
        <v>0</v>
      </c>
      <c r="BF28">
        <v>0</v>
      </c>
    </row>
    <row r="29" ht="15" customHeight="1" spans="1:58" x14ac:dyDescent="0.25">
      <c r="A29" t="s">
        <v>152</v>
      </c>
      <c r="B29" t="s">
        <v>538</v>
      </c>
      <c r="C29" t="s">
        <v>117</v>
      </c>
      <c r="D29" t="s">
        <v>73</v>
      </c>
      <c r="E29" t="s">
        <v>510</v>
      </c>
      <c r="F29" t="s">
        <v>539</v>
      </c>
      <c r="G29" t="s">
        <v>540</v>
      </c>
      <c r="H29" t="s">
        <v>140</v>
      </c>
      <c r="I29" t="s">
        <v>513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177</v>
      </c>
      <c r="T29" t="s">
        <v>177</v>
      </c>
      <c r="U29" t="s">
        <v>177</v>
      </c>
      <c r="V29">
        <v>3978</v>
      </c>
      <c r="W29">
        <v>7</v>
      </c>
      <c r="X29" t="s">
        <v>199</v>
      </c>
      <c r="Y29">
        <v>0.52</v>
      </c>
      <c r="Z29" t="s">
        <v>177</v>
      </c>
      <c r="AA29">
        <v>3.67</v>
      </c>
      <c r="AB29" s="93">
        <v>80</v>
      </c>
      <c r="AC29">
        <v>0</v>
      </c>
      <c r="AD29">
        <v>0</v>
      </c>
      <c r="AE29">
        <v>0</v>
      </c>
      <c r="AF29" t="s">
        <v>515</v>
      </c>
      <c r="AG29">
        <v>0</v>
      </c>
      <c r="AH29">
        <v>0</v>
      </c>
      <c r="AI29" t="s">
        <v>537</v>
      </c>
      <c r="AJ29" t="s">
        <v>517</v>
      </c>
      <c r="AK29" t="s">
        <v>518</v>
      </c>
      <c r="AN29" t="s">
        <v>519</v>
      </c>
      <c r="AO29" t="s">
        <v>520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t="s">
        <v>177</v>
      </c>
      <c r="BD29" t="s">
        <v>177</v>
      </c>
      <c r="BE29" s="94">
        <v>0</v>
      </c>
      <c r="BF29">
        <v>0</v>
      </c>
    </row>
    <row r="30" ht="15" customHeight="1" spans="1:58" x14ac:dyDescent="0.25">
      <c r="A30" t="s">
        <v>152</v>
      </c>
      <c r="B30" t="s">
        <v>541</v>
      </c>
      <c r="C30" t="s">
        <v>117</v>
      </c>
      <c r="D30" t="s">
        <v>3</v>
      </c>
      <c r="E30" t="s">
        <v>510</v>
      </c>
      <c r="F30" t="s">
        <v>542</v>
      </c>
      <c r="G30" t="s">
        <v>543</v>
      </c>
      <c r="H30" t="s">
        <v>121</v>
      </c>
      <c r="I30" t="s">
        <v>513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177</v>
      </c>
      <c r="T30" t="s">
        <v>177</v>
      </c>
      <c r="U30" t="s">
        <v>177</v>
      </c>
      <c r="V30">
        <v>3361</v>
      </c>
      <c r="W30">
        <v>2</v>
      </c>
      <c r="X30" t="s">
        <v>559</v>
      </c>
      <c r="Y30">
        <v>3.24</v>
      </c>
      <c r="Z30" t="s">
        <v>177</v>
      </c>
      <c r="AA30">
        <v>6.48</v>
      </c>
      <c r="AB30" s="93">
        <v>111</v>
      </c>
      <c r="AC30">
        <v>15</v>
      </c>
      <c r="AD30">
        <v>0</v>
      </c>
      <c r="AE30">
        <v>0</v>
      </c>
      <c r="AF30" t="s">
        <v>515</v>
      </c>
      <c r="AG30">
        <v>0</v>
      </c>
      <c r="AH30">
        <v>0</v>
      </c>
      <c r="AI30" t="s">
        <v>537</v>
      </c>
      <c r="AJ30" t="s">
        <v>517</v>
      </c>
      <c r="AK30" t="s">
        <v>518</v>
      </c>
      <c r="AN30" t="s">
        <v>519</v>
      </c>
      <c r="AO30" t="s">
        <v>520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177</v>
      </c>
      <c r="BD30" t="s">
        <v>177</v>
      </c>
      <c r="BE30" s="94">
        <v>0</v>
      </c>
      <c r="BF30">
        <v>0</v>
      </c>
    </row>
    <row r="31" ht="15" customHeight="1" spans="1:57" x14ac:dyDescent="0.25">
      <c r="A31" t="s">
        <v>163</v>
      </c>
      <c r="B31" t="s">
        <v>2</v>
      </c>
      <c r="J31">
        <v>4</v>
      </c>
      <c r="K31">
        <v>0</v>
      </c>
      <c r="L31">
        <v>0</v>
      </c>
      <c r="M31">
        <v>2</v>
      </c>
      <c r="V31">
        <v>24039</v>
      </c>
      <c r="W31">
        <v>58</v>
      </c>
      <c r="X31" t="s">
        <v>407</v>
      </c>
      <c r="Z31" t="s">
        <v>560</v>
      </c>
      <c r="AB31" s="93">
        <v>410</v>
      </c>
      <c r="AC31">
        <v>41</v>
      </c>
      <c r="AD31">
        <v>0</v>
      </c>
      <c r="AE31">
        <v>0</v>
      </c>
      <c r="AG31">
        <v>0</v>
      </c>
      <c r="AH31">
        <v>0</v>
      </c>
      <c r="AQ31">
        <v>2</v>
      </c>
      <c r="AR31">
        <v>2</v>
      </c>
      <c r="AS31">
        <v>2</v>
      </c>
      <c r="AU31">
        <v>2</v>
      </c>
      <c r="AV31">
        <v>2</v>
      </c>
      <c r="AX31">
        <v>0</v>
      </c>
      <c r="AZ31">
        <v>0</v>
      </c>
      <c r="BA31">
        <v>0</v>
      </c>
      <c r="BC31" t="s">
        <v>561</v>
      </c>
      <c r="BD31" t="s">
        <v>561</v>
      </c>
      <c r="BE31" s="94">
        <v>4</v>
      </c>
    </row>
    <row r="32" ht="15" customHeight="1" spans="1:58" x14ac:dyDescent="0.25">
      <c r="A32" t="s">
        <v>163</v>
      </c>
      <c r="B32" t="s">
        <v>507</v>
      </c>
      <c r="N32">
        <v>536.56</v>
      </c>
      <c r="O32">
        <v>536.56</v>
      </c>
      <c r="P32">
        <v>0</v>
      </c>
      <c r="Q32">
        <v>0</v>
      </c>
      <c r="R32">
        <v>259.98</v>
      </c>
      <c r="S32" t="s">
        <v>562</v>
      </c>
      <c r="T32" t="s">
        <v>563</v>
      </c>
      <c r="U32" t="s">
        <v>564</v>
      </c>
      <c r="Y32">
        <v>0.95</v>
      </c>
      <c r="AA32">
        <v>55.19</v>
      </c>
      <c r="AT32">
        <v>276.58</v>
      </c>
      <c r="AW32">
        <v>259.98</v>
      </c>
      <c r="AY32">
        <v>0</v>
      </c>
      <c r="BB32">
        <v>0</v>
      </c>
      <c r="BF32">
        <v>27.6</v>
      </c>
    </row>
    <row r="33" ht="15" customHeight="1" spans="1:58" x14ac:dyDescent="0.25">
      <c r="A33" t="s">
        <v>163</v>
      </c>
      <c r="B33" t="s">
        <v>525</v>
      </c>
      <c r="C33" t="s">
        <v>70</v>
      </c>
      <c r="D33" t="s">
        <v>70</v>
      </c>
      <c r="E33" t="s">
        <v>526</v>
      </c>
      <c r="F33" t="s">
        <v>526</v>
      </c>
      <c r="G33" t="s">
        <v>527</v>
      </c>
      <c r="H33" t="s">
        <v>135</v>
      </c>
      <c r="I33" t="s">
        <v>513</v>
      </c>
      <c r="J33">
        <v>2</v>
      </c>
      <c r="K33">
        <v>0</v>
      </c>
      <c r="L33">
        <v>0</v>
      </c>
      <c r="M33">
        <v>2</v>
      </c>
      <c r="N33">
        <v>259.98</v>
      </c>
      <c r="O33">
        <v>259.98</v>
      </c>
      <c r="P33">
        <v>0</v>
      </c>
      <c r="Q33">
        <v>0</v>
      </c>
      <c r="R33">
        <v>259.98</v>
      </c>
      <c r="S33" t="s">
        <v>565</v>
      </c>
      <c r="T33" t="s">
        <v>565</v>
      </c>
      <c r="U33" t="s">
        <v>183</v>
      </c>
      <c r="V33">
        <v>5141</v>
      </c>
      <c r="W33">
        <v>13</v>
      </c>
      <c r="X33" t="s">
        <v>318</v>
      </c>
      <c r="Y33">
        <v>0.76</v>
      </c>
      <c r="Z33" t="s">
        <v>566</v>
      </c>
      <c r="AA33">
        <v>9.92</v>
      </c>
      <c r="AB33" s="93">
        <v>63</v>
      </c>
      <c r="AC33">
        <v>31</v>
      </c>
      <c r="AD33">
        <v>0</v>
      </c>
      <c r="AE33">
        <v>0</v>
      </c>
      <c r="AF33" t="s">
        <v>515</v>
      </c>
      <c r="AG33">
        <v>0</v>
      </c>
      <c r="AH33">
        <v>0</v>
      </c>
      <c r="AI33" t="s">
        <v>529</v>
      </c>
      <c r="AJ33" t="s">
        <v>517</v>
      </c>
      <c r="AK33" t="s">
        <v>518</v>
      </c>
      <c r="AN33" t="s">
        <v>519</v>
      </c>
      <c r="AO33" t="s">
        <v>520</v>
      </c>
      <c r="AQ33">
        <v>2</v>
      </c>
      <c r="AR33">
        <v>0</v>
      </c>
      <c r="AS33">
        <v>0</v>
      </c>
      <c r="AT33">
        <v>0</v>
      </c>
      <c r="AU33">
        <v>2</v>
      </c>
      <c r="AV33">
        <v>2</v>
      </c>
      <c r="AW33">
        <v>259.98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177</v>
      </c>
      <c r="BD33" t="s">
        <v>177</v>
      </c>
      <c r="BE33" s="94">
        <v>2</v>
      </c>
      <c r="BF33">
        <v>4.96</v>
      </c>
    </row>
    <row r="34" ht="15" customHeight="1" spans="1:58" x14ac:dyDescent="0.25">
      <c r="A34" t="s">
        <v>163</v>
      </c>
      <c r="B34" t="s">
        <v>555</v>
      </c>
      <c r="C34" t="s">
        <v>117</v>
      </c>
      <c r="D34" t="s">
        <v>75</v>
      </c>
      <c r="E34" t="s">
        <v>510</v>
      </c>
      <c r="F34" t="s">
        <v>556</v>
      </c>
      <c r="G34" t="s">
        <v>557</v>
      </c>
      <c r="H34" t="s">
        <v>122</v>
      </c>
      <c r="I34" t="s">
        <v>513</v>
      </c>
      <c r="J34">
        <v>1</v>
      </c>
      <c r="K34">
        <v>0</v>
      </c>
      <c r="L34">
        <v>0</v>
      </c>
      <c r="M34">
        <v>0</v>
      </c>
      <c r="N34">
        <v>89.99</v>
      </c>
      <c r="O34">
        <v>89.99</v>
      </c>
      <c r="P34">
        <v>0</v>
      </c>
      <c r="Q34">
        <v>0</v>
      </c>
      <c r="R34">
        <v>0</v>
      </c>
      <c r="S34" t="s">
        <v>177</v>
      </c>
      <c r="T34" t="s">
        <v>177</v>
      </c>
      <c r="U34" t="s">
        <v>177</v>
      </c>
      <c r="V34">
        <v>302</v>
      </c>
      <c r="W34">
        <v>0</v>
      </c>
      <c r="X34" t="s">
        <v>177</v>
      </c>
      <c r="Y34">
        <v>0</v>
      </c>
      <c r="Z34" t="s">
        <v>177</v>
      </c>
      <c r="AA34">
        <v>0</v>
      </c>
      <c r="AB34" s="93">
        <v>0</v>
      </c>
      <c r="AC34">
        <v>0</v>
      </c>
      <c r="AD34">
        <v>0</v>
      </c>
      <c r="AE34">
        <v>0</v>
      </c>
      <c r="AF34" t="s">
        <v>515</v>
      </c>
      <c r="AG34">
        <v>0</v>
      </c>
      <c r="AH34">
        <v>0</v>
      </c>
      <c r="AI34" t="s">
        <v>529</v>
      </c>
      <c r="AJ34" t="s">
        <v>517</v>
      </c>
      <c r="AK34" t="s">
        <v>518</v>
      </c>
      <c r="AN34" t="s">
        <v>519</v>
      </c>
      <c r="AO34" t="s">
        <v>520</v>
      </c>
      <c r="AQ34">
        <v>0</v>
      </c>
      <c r="AR34">
        <v>1</v>
      </c>
      <c r="AS34">
        <v>1</v>
      </c>
      <c r="AT34">
        <v>89.99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183</v>
      </c>
      <c r="BD34" t="s">
        <v>183</v>
      </c>
      <c r="BE34" s="94">
        <v>1</v>
      </c>
      <c r="BF34">
        <v>0</v>
      </c>
    </row>
    <row r="35" ht="15" customHeight="1" spans="1:58" x14ac:dyDescent="0.25">
      <c r="A35" t="s">
        <v>163</v>
      </c>
      <c r="B35" t="s">
        <v>509</v>
      </c>
      <c r="C35" t="s">
        <v>117</v>
      </c>
      <c r="D35" t="s">
        <v>71</v>
      </c>
      <c r="E35" t="s">
        <v>510</v>
      </c>
      <c r="F35" t="s">
        <v>511</v>
      </c>
      <c r="G35" t="s">
        <v>512</v>
      </c>
      <c r="H35" t="s">
        <v>118</v>
      </c>
      <c r="I35" t="s">
        <v>513</v>
      </c>
      <c r="J35">
        <v>1</v>
      </c>
      <c r="K35">
        <v>0</v>
      </c>
      <c r="L35">
        <v>0</v>
      </c>
      <c r="M35">
        <v>0</v>
      </c>
      <c r="N35">
        <v>186.59</v>
      </c>
      <c r="O35">
        <v>186.59</v>
      </c>
      <c r="P35">
        <v>0</v>
      </c>
      <c r="Q35">
        <v>0</v>
      </c>
      <c r="R35">
        <v>0</v>
      </c>
      <c r="S35" t="s">
        <v>177</v>
      </c>
      <c r="T35" t="s">
        <v>567</v>
      </c>
      <c r="U35" t="s">
        <v>177</v>
      </c>
      <c r="V35">
        <v>1360</v>
      </c>
      <c r="W35">
        <v>6</v>
      </c>
      <c r="X35" t="s">
        <v>382</v>
      </c>
      <c r="Y35">
        <v>0.57</v>
      </c>
      <c r="Z35" t="s">
        <v>177</v>
      </c>
      <c r="AA35">
        <v>3.4</v>
      </c>
      <c r="AB35" s="93">
        <v>70</v>
      </c>
      <c r="AC35">
        <v>2</v>
      </c>
      <c r="AD35">
        <v>0</v>
      </c>
      <c r="AE35">
        <v>0</v>
      </c>
      <c r="AF35" t="s">
        <v>515</v>
      </c>
      <c r="AG35">
        <v>0</v>
      </c>
      <c r="AH35">
        <v>0</v>
      </c>
      <c r="AI35" t="s">
        <v>516</v>
      </c>
      <c r="AJ35" t="s">
        <v>517</v>
      </c>
      <c r="AK35" t="s">
        <v>518</v>
      </c>
      <c r="AN35" t="s">
        <v>519</v>
      </c>
      <c r="AO35" t="s">
        <v>520</v>
      </c>
      <c r="AQ35">
        <v>0</v>
      </c>
      <c r="AR35">
        <v>1</v>
      </c>
      <c r="AS35">
        <v>1</v>
      </c>
      <c r="AT35">
        <v>186.59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 t="s">
        <v>183</v>
      </c>
      <c r="BD35" t="s">
        <v>183</v>
      </c>
      <c r="BE35" s="94">
        <v>1</v>
      </c>
      <c r="BF35">
        <v>0</v>
      </c>
    </row>
    <row r="36" ht="15" customHeight="1" spans="1:58" x14ac:dyDescent="0.25">
      <c r="A36" t="s">
        <v>163</v>
      </c>
      <c r="B36" t="s">
        <v>521</v>
      </c>
      <c r="C36" t="s">
        <v>72</v>
      </c>
      <c r="D36" t="s">
        <v>72</v>
      </c>
      <c r="E36" t="s">
        <v>522</v>
      </c>
      <c r="F36" t="s">
        <v>522</v>
      </c>
      <c r="G36" t="s">
        <v>523</v>
      </c>
      <c r="H36" t="s">
        <v>125</v>
      </c>
      <c r="I36" t="s">
        <v>513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177</v>
      </c>
      <c r="T36" t="s">
        <v>177</v>
      </c>
      <c r="U36" t="s">
        <v>177</v>
      </c>
      <c r="V36">
        <v>175</v>
      </c>
      <c r="W36">
        <v>1</v>
      </c>
      <c r="X36" t="s">
        <v>568</v>
      </c>
      <c r="Y36">
        <v>1</v>
      </c>
      <c r="Z36" t="s">
        <v>177</v>
      </c>
      <c r="AA36">
        <v>1</v>
      </c>
      <c r="AB36" s="93">
        <v>38</v>
      </c>
      <c r="AC36">
        <v>0</v>
      </c>
      <c r="AD36">
        <v>0</v>
      </c>
      <c r="AE36">
        <v>0</v>
      </c>
      <c r="AF36" t="s">
        <v>515</v>
      </c>
      <c r="AG36">
        <v>0</v>
      </c>
      <c r="AH36">
        <v>0</v>
      </c>
      <c r="AI36" t="s">
        <v>524</v>
      </c>
      <c r="AJ36" t="s">
        <v>517</v>
      </c>
      <c r="AK36" t="s">
        <v>518</v>
      </c>
      <c r="AN36" t="s">
        <v>519</v>
      </c>
      <c r="AO36" t="s">
        <v>520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 t="s">
        <v>177</v>
      </c>
      <c r="BD36" t="s">
        <v>177</v>
      </c>
      <c r="BE36" s="94">
        <v>0</v>
      </c>
      <c r="BF36">
        <v>0</v>
      </c>
    </row>
    <row r="37" ht="15" customHeight="1" spans="1:58" x14ac:dyDescent="0.25">
      <c r="A37" t="s">
        <v>163</v>
      </c>
      <c r="B37" t="s">
        <v>530</v>
      </c>
      <c r="C37" t="s">
        <v>117</v>
      </c>
      <c r="D37" t="s">
        <v>133</v>
      </c>
      <c r="E37" t="s">
        <v>510</v>
      </c>
      <c r="F37" t="s">
        <v>531</v>
      </c>
      <c r="G37" t="s">
        <v>532</v>
      </c>
      <c r="H37" t="s">
        <v>134</v>
      </c>
      <c r="I37" t="s">
        <v>513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177</v>
      </c>
      <c r="T37" t="s">
        <v>177</v>
      </c>
      <c r="U37" t="s">
        <v>177</v>
      </c>
      <c r="V37">
        <v>5764</v>
      </c>
      <c r="W37">
        <v>15</v>
      </c>
      <c r="X37" t="s">
        <v>333</v>
      </c>
      <c r="Y37">
        <v>0.94</v>
      </c>
      <c r="Z37" t="s">
        <v>177</v>
      </c>
      <c r="AA37">
        <v>14.03</v>
      </c>
      <c r="AB37" s="93">
        <v>0</v>
      </c>
      <c r="AC37">
        <v>1</v>
      </c>
      <c r="AD37">
        <v>0</v>
      </c>
      <c r="AE37">
        <v>0</v>
      </c>
      <c r="AF37" t="s">
        <v>515</v>
      </c>
      <c r="AG37">
        <v>0</v>
      </c>
      <c r="AH37">
        <v>0</v>
      </c>
      <c r="AI37" t="s">
        <v>533</v>
      </c>
      <c r="AJ37" t="s">
        <v>517</v>
      </c>
      <c r="AK37" t="s">
        <v>518</v>
      </c>
      <c r="AN37" t="s">
        <v>519</v>
      </c>
      <c r="AO37" t="s">
        <v>520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 t="s">
        <v>177</v>
      </c>
      <c r="BD37" t="s">
        <v>177</v>
      </c>
      <c r="BE37" s="94">
        <v>0</v>
      </c>
      <c r="BF37">
        <v>0</v>
      </c>
    </row>
    <row r="38" ht="15" customHeight="1" spans="1:58" x14ac:dyDescent="0.25">
      <c r="A38" t="s">
        <v>163</v>
      </c>
      <c r="B38" t="s">
        <v>534</v>
      </c>
      <c r="C38" t="s">
        <v>117</v>
      </c>
      <c r="D38" t="s">
        <v>74</v>
      </c>
      <c r="E38" t="s">
        <v>510</v>
      </c>
      <c r="F38" t="s">
        <v>535</v>
      </c>
      <c r="G38" t="s">
        <v>536</v>
      </c>
      <c r="H38" t="s">
        <v>130</v>
      </c>
      <c r="I38" t="s">
        <v>513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177</v>
      </c>
      <c r="T38" t="s">
        <v>177</v>
      </c>
      <c r="U38" t="s">
        <v>177</v>
      </c>
      <c r="V38">
        <v>2817</v>
      </c>
      <c r="W38">
        <v>11</v>
      </c>
      <c r="X38" t="s">
        <v>569</v>
      </c>
      <c r="Y38">
        <v>1.21</v>
      </c>
      <c r="Z38" t="s">
        <v>177</v>
      </c>
      <c r="AA38">
        <v>13.29</v>
      </c>
      <c r="AB38" s="93">
        <v>31</v>
      </c>
      <c r="AC38">
        <v>0</v>
      </c>
      <c r="AD38">
        <v>0</v>
      </c>
      <c r="AE38">
        <v>0</v>
      </c>
      <c r="AF38" t="s">
        <v>515</v>
      </c>
      <c r="AG38">
        <v>0</v>
      </c>
      <c r="AH38">
        <v>0</v>
      </c>
      <c r="AI38" t="s">
        <v>537</v>
      </c>
      <c r="AJ38" t="s">
        <v>517</v>
      </c>
      <c r="AK38" t="s">
        <v>518</v>
      </c>
      <c r="AN38" t="s">
        <v>519</v>
      </c>
      <c r="AO38" t="s">
        <v>520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t="s">
        <v>177</v>
      </c>
      <c r="BD38" t="s">
        <v>177</v>
      </c>
      <c r="BE38" s="94">
        <v>0</v>
      </c>
      <c r="BF38">
        <v>0</v>
      </c>
    </row>
    <row r="39" ht="15" customHeight="1" spans="1:58" x14ac:dyDescent="0.25">
      <c r="A39" t="s">
        <v>163</v>
      </c>
      <c r="B39" t="s">
        <v>538</v>
      </c>
      <c r="C39" t="s">
        <v>117</v>
      </c>
      <c r="D39" t="s">
        <v>73</v>
      </c>
      <c r="E39" t="s">
        <v>510</v>
      </c>
      <c r="F39" t="s">
        <v>539</v>
      </c>
      <c r="G39" t="s">
        <v>540</v>
      </c>
      <c r="H39" t="s">
        <v>140</v>
      </c>
      <c r="I39" t="s">
        <v>513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177</v>
      </c>
      <c r="T39" t="s">
        <v>177</v>
      </c>
      <c r="U39" t="s">
        <v>177</v>
      </c>
      <c r="V39">
        <v>4870</v>
      </c>
      <c r="W39">
        <v>9</v>
      </c>
      <c r="X39" t="s">
        <v>199</v>
      </c>
      <c r="Y39">
        <v>0.62</v>
      </c>
      <c r="Z39" t="s">
        <v>177</v>
      </c>
      <c r="AA39">
        <v>5.62</v>
      </c>
      <c r="AB39" s="93">
        <v>80</v>
      </c>
      <c r="AC39">
        <v>0</v>
      </c>
      <c r="AD39">
        <v>0</v>
      </c>
      <c r="AE39">
        <v>0</v>
      </c>
      <c r="AF39" t="s">
        <v>515</v>
      </c>
      <c r="AG39">
        <v>0</v>
      </c>
      <c r="AH39">
        <v>0</v>
      </c>
      <c r="AI39" t="s">
        <v>537</v>
      </c>
      <c r="AJ39" t="s">
        <v>517</v>
      </c>
      <c r="AK39" t="s">
        <v>518</v>
      </c>
      <c r="AN39" t="s">
        <v>519</v>
      </c>
      <c r="AO39" t="s">
        <v>520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177</v>
      </c>
      <c r="BD39" t="s">
        <v>177</v>
      </c>
      <c r="BE39" s="94">
        <v>0</v>
      </c>
      <c r="BF39">
        <v>0</v>
      </c>
    </row>
    <row r="40" ht="15" customHeight="1" spans="1:58" x14ac:dyDescent="0.25">
      <c r="A40" t="s">
        <v>163</v>
      </c>
      <c r="B40" t="s">
        <v>541</v>
      </c>
      <c r="C40" t="s">
        <v>117</v>
      </c>
      <c r="D40" t="s">
        <v>3</v>
      </c>
      <c r="E40" t="s">
        <v>510</v>
      </c>
      <c r="F40" t="s">
        <v>542</v>
      </c>
      <c r="G40" t="s">
        <v>543</v>
      </c>
      <c r="H40" t="s">
        <v>121</v>
      </c>
      <c r="I40" t="s">
        <v>513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177</v>
      </c>
      <c r="T40" t="s">
        <v>177</v>
      </c>
      <c r="U40" t="s">
        <v>177</v>
      </c>
      <c r="V40">
        <v>3610</v>
      </c>
      <c r="W40">
        <v>3</v>
      </c>
      <c r="X40" t="s">
        <v>249</v>
      </c>
      <c r="Y40">
        <v>2.64</v>
      </c>
      <c r="Z40" t="s">
        <v>177</v>
      </c>
      <c r="AA40">
        <v>7.93</v>
      </c>
      <c r="AB40" s="93">
        <v>128</v>
      </c>
      <c r="AC40">
        <v>7</v>
      </c>
      <c r="AD40">
        <v>0</v>
      </c>
      <c r="AE40">
        <v>0</v>
      </c>
      <c r="AF40" t="s">
        <v>515</v>
      </c>
      <c r="AG40">
        <v>0</v>
      </c>
      <c r="AH40">
        <v>0</v>
      </c>
      <c r="AI40" t="s">
        <v>537</v>
      </c>
      <c r="AJ40" t="s">
        <v>517</v>
      </c>
      <c r="AK40" t="s">
        <v>518</v>
      </c>
      <c r="AN40" t="s">
        <v>519</v>
      </c>
      <c r="AO40" t="s">
        <v>520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t="s">
        <v>177</v>
      </c>
      <c r="BD40" t="s">
        <v>177</v>
      </c>
      <c r="BE40" s="94">
        <v>0</v>
      </c>
      <c r="BF40">
        <v>0</v>
      </c>
    </row>
    <row r="41" ht="15" customHeight="1" spans="1:57" x14ac:dyDescent="0.25">
      <c r="A41" t="s">
        <v>174</v>
      </c>
      <c r="B41" t="s">
        <v>2</v>
      </c>
      <c r="J41">
        <v>2</v>
      </c>
      <c r="K41">
        <v>0</v>
      </c>
      <c r="L41">
        <v>0</v>
      </c>
      <c r="M41">
        <v>2</v>
      </c>
      <c r="V41">
        <v>11163</v>
      </c>
      <c r="W41">
        <v>42</v>
      </c>
      <c r="X41" t="s">
        <v>314</v>
      </c>
      <c r="Z41" t="s">
        <v>570</v>
      </c>
      <c r="AB41" s="93">
        <v>428</v>
      </c>
      <c r="AC41">
        <v>15</v>
      </c>
      <c r="AD41">
        <v>0</v>
      </c>
      <c r="AE41">
        <v>0</v>
      </c>
      <c r="AG41">
        <v>0</v>
      </c>
      <c r="AH41">
        <v>0</v>
      </c>
      <c r="AQ41">
        <v>2</v>
      </c>
      <c r="AR41">
        <v>0</v>
      </c>
      <c r="AS41">
        <v>0</v>
      </c>
      <c r="AU41">
        <v>2</v>
      </c>
      <c r="AV41">
        <v>2</v>
      </c>
      <c r="AX41">
        <v>0</v>
      </c>
      <c r="AZ41">
        <v>0</v>
      </c>
      <c r="BA41">
        <v>0</v>
      </c>
      <c r="BC41" t="s">
        <v>505</v>
      </c>
      <c r="BD41" t="s">
        <v>505</v>
      </c>
      <c r="BE41" s="94">
        <v>2</v>
      </c>
    </row>
    <row r="42" ht="15" customHeight="1" spans="1:58" x14ac:dyDescent="0.25">
      <c r="A42" t="s">
        <v>174</v>
      </c>
      <c r="B42" t="s">
        <v>507</v>
      </c>
      <c r="N42">
        <v>259.98</v>
      </c>
      <c r="O42">
        <v>259.98</v>
      </c>
      <c r="P42">
        <v>0</v>
      </c>
      <c r="Q42">
        <v>0</v>
      </c>
      <c r="R42">
        <v>259.98</v>
      </c>
      <c r="S42" t="s">
        <v>571</v>
      </c>
      <c r="T42" t="s">
        <v>571</v>
      </c>
      <c r="U42" t="s">
        <v>506</v>
      </c>
      <c r="Y42">
        <v>1.83</v>
      </c>
      <c r="AA42">
        <v>76.68</v>
      </c>
      <c r="AT42">
        <v>0</v>
      </c>
      <c r="AW42">
        <v>259.98</v>
      </c>
      <c r="AY42">
        <v>0</v>
      </c>
      <c r="BB42">
        <v>0</v>
      </c>
      <c r="BF42">
        <v>38.34</v>
      </c>
    </row>
    <row r="43" ht="15" customHeight="1" spans="1:58" x14ac:dyDescent="0.25">
      <c r="A43" t="s">
        <v>174</v>
      </c>
      <c r="B43" t="s">
        <v>525</v>
      </c>
      <c r="C43" t="s">
        <v>70</v>
      </c>
      <c r="D43" t="s">
        <v>70</v>
      </c>
      <c r="E43" t="s">
        <v>526</v>
      </c>
      <c r="F43" t="s">
        <v>526</v>
      </c>
      <c r="G43" t="s">
        <v>527</v>
      </c>
      <c r="H43" t="s">
        <v>135</v>
      </c>
      <c r="I43" t="s">
        <v>513</v>
      </c>
      <c r="J43">
        <v>2</v>
      </c>
      <c r="K43">
        <v>0</v>
      </c>
      <c r="L43">
        <v>0</v>
      </c>
      <c r="M43">
        <v>2</v>
      </c>
      <c r="N43">
        <v>259.98</v>
      </c>
      <c r="O43">
        <v>259.98</v>
      </c>
      <c r="P43">
        <v>0</v>
      </c>
      <c r="Q43">
        <v>0</v>
      </c>
      <c r="R43">
        <v>259.98</v>
      </c>
      <c r="S43" t="s">
        <v>572</v>
      </c>
      <c r="T43" t="s">
        <v>572</v>
      </c>
      <c r="U43" t="s">
        <v>183</v>
      </c>
      <c r="V43">
        <v>1519</v>
      </c>
      <c r="W43">
        <v>9</v>
      </c>
      <c r="X43" t="s">
        <v>573</v>
      </c>
      <c r="Y43">
        <v>1.18</v>
      </c>
      <c r="Z43" t="s">
        <v>468</v>
      </c>
      <c r="AA43">
        <v>10.61</v>
      </c>
      <c r="AB43" s="93">
        <v>71</v>
      </c>
      <c r="AC43">
        <v>6</v>
      </c>
      <c r="AD43">
        <v>0</v>
      </c>
      <c r="AE43">
        <v>0</v>
      </c>
      <c r="AF43" t="s">
        <v>515</v>
      </c>
      <c r="AG43">
        <v>0</v>
      </c>
      <c r="AH43">
        <v>0</v>
      </c>
      <c r="AI43" t="s">
        <v>529</v>
      </c>
      <c r="AJ43" t="s">
        <v>517</v>
      </c>
      <c r="AK43" t="s">
        <v>518</v>
      </c>
      <c r="AN43" t="s">
        <v>519</v>
      </c>
      <c r="AO43" t="s">
        <v>520</v>
      </c>
      <c r="AQ43">
        <v>2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259.98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177</v>
      </c>
      <c r="BD43" t="s">
        <v>177</v>
      </c>
      <c r="BE43" s="94">
        <v>2</v>
      </c>
      <c r="BF43">
        <v>5.31</v>
      </c>
    </row>
    <row r="44" ht="15" customHeight="1" spans="1:58" x14ac:dyDescent="0.25">
      <c r="A44" t="s">
        <v>174</v>
      </c>
      <c r="B44" t="s">
        <v>555</v>
      </c>
      <c r="C44" t="s">
        <v>117</v>
      </c>
      <c r="D44" t="s">
        <v>75</v>
      </c>
      <c r="E44" t="s">
        <v>510</v>
      </c>
      <c r="F44" t="s">
        <v>556</v>
      </c>
      <c r="G44" t="s">
        <v>557</v>
      </c>
      <c r="H44" t="s">
        <v>122</v>
      </c>
      <c r="I44" t="s">
        <v>513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177</v>
      </c>
      <c r="T44" t="s">
        <v>177</v>
      </c>
      <c r="U44" t="s">
        <v>177</v>
      </c>
      <c r="V44">
        <v>330</v>
      </c>
      <c r="W44">
        <v>1</v>
      </c>
      <c r="X44" t="s">
        <v>195</v>
      </c>
      <c r="Y44">
        <v>2</v>
      </c>
      <c r="Z44" t="s">
        <v>177</v>
      </c>
      <c r="AA44">
        <v>2</v>
      </c>
      <c r="AB44" s="93">
        <v>0</v>
      </c>
      <c r="AC44">
        <v>0</v>
      </c>
      <c r="AD44">
        <v>0</v>
      </c>
      <c r="AE44">
        <v>0</v>
      </c>
      <c r="AF44" t="s">
        <v>515</v>
      </c>
      <c r="AG44">
        <v>0</v>
      </c>
      <c r="AH44">
        <v>0</v>
      </c>
      <c r="AI44" t="s">
        <v>529</v>
      </c>
      <c r="AJ44" t="s">
        <v>517</v>
      </c>
      <c r="AK44" t="s">
        <v>518</v>
      </c>
      <c r="AN44" t="s">
        <v>519</v>
      </c>
      <c r="AO44" t="s">
        <v>520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177</v>
      </c>
      <c r="BD44" t="s">
        <v>177</v>
      </c>
      <c r="BE44" s="94">
        <v>0</v>
      </c>
      <c r="BF44">
        <v>0</v>
      </c>
    </row>
    <row r="45" ht="15" customHeight="1" spans="1:58" x14ac:dyDescent="0.25">
      <c r="A45" t="s">
        <v>174</v>
      </c>
      <c r="B45" t="s">
        <v>530</v>
      </c>
      <c r="C45" t="s">
        <v>117</v>
      </c>
      <c r="D45" t="s">
        <v>133</v>
      </c>
      <c r="E45" t="s">
        <v>510</v>
      </c>
      <c r="F45" t="s">
        <v>531</v>
      </c>
      <c r="G45" t="s">
        <v>532</v>
      </c>
      <c r="H45" t="s">
        <v>134</v>
      </c>
      <c r="I45" t="s">
        <v>513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177</v>
      </c>
      <c r="T45" t="s">
        <v>177</v>
      </c>
      <c r="U45" t="s">
        <v>177</v>
      </c>
      <c r="V45">
        <v>1004</v>
      </c>
      <c r="W45">
        <v>8</v>
      </c>
      <c r="X45" t="s">
        <v>574</v>
      </c>
      <c r="Y45">
        <v>1.67</v>
      </c>
      <c r="Z45" t="s">
        <v>177</v>
      </c>
      <c r="AA45">
        <v>13.34</v>
      </c>
      <c r="AB45" s="93">
        <v>0</v>
      </c>
      <c r="AC45">
        <v>1</v>
      </c>
      <c r="AD45">
        <v>0</v>
      </c>
      <c r="AE45">
        <v>0</v>
      </c>
      <c r="AF45" t="s">
        <v>515</v>
      </c>
      <c r="AG45">
        <v>0</v>
      </c>
      <c r="AH45">
        <v>0</v>
      </c>
      <c r="AI45" t="s">
        <v>533</v>
      </c>
      <c r="AJ45" t="s">
        <v>575</v>
      </c>
      <c r="AK45" t="s">
        <v>518</v>
      </c>
      <c r="AN45" t="s">
        <v>519</v>
      </c>
      <c r="AO45" t="s">
        <v>520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 t="s">
        <v>177</v>
      </c>
      <c r="BD45" t="s">
        <v>177</v>
      </c>
      <c r="BE45" s="94">
        <v>0</v>
      </c>
      <c r="BF45">
        <v>0</v>
      </c>
    </row>
    <row r="46" ht="15" customHeight="1" spans="1:58" x14ac:dyDescent="0.25">
      <c r="A46" t="s">
        <v>174</v>
      </c>
      <c r="B46" t="s">
        <v>534</v>
      </c>
      <c r="C46" t="s">
        <v>117</v>
      </c>
      <c r="D46" t="s">
        <v>74</v>
      </c>
      <c r="E46" t="s">
        <v>510</v>
      </c>
      <c r="F46" t="s">
        <v>535</v>
      </c>
      <c r="G46" t="s">
        <v>536</v>
      </c>
      <c r="H46" t="s">
        <v>130</v>
      </c>
      <c r="I46" t="s">
        <v>513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177</v>
      </c>
      <c r="T46" t="s">
        <v>177</v>
      </c>
      <c r="U46" t="s">
        <v>177</v>
      </c>
      <c r="V46">
        <v>1711</v>
      </c>
      <c r="W46">
        <v>7</v>
      </c>
      <c r="X46" t="s">
        <v>192</v>
      </c>
      <c r="Y46">
        <v>2.09</v>
      </c>
      <c r="Z46" t="s">
        <v>177</v>
      </c>
      <c r="AA46">
        <v>14.66</v>
      </c>
      <c r="AB46" s="93">
        <v>31</v>
      </c>
      <c r="AC46">
        <v>0</v>
      </c>
      <c r="AD46">
        <v>0</v>
      </c>
      <c r="AE46">
        <v>0</v>
      </c>
      <c r="AF46" t="s">
        <v>515</v>
      </c>
      <c r="AG46">
        <v>0</v>
      </c>
      <c r="AH46">
        <v>0</v>
      </c>
      <c r="AI46" t="s">
        <v>537</v>
      </c>
      <c r="AJ46" t="s">
        <v>517</v>
      </c>
      <c r="AK46" t="s">
        <v>518</v>
      </c>
      <c r="AN46" t="s">
        <v>519</v>
      </c>
      <c r="AO46" t="s">
        <v>520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t="s">
        <v>177</v>
      </c>
      <c r="BD46" t="s">
        <v>177</v>
      </c>
      <c r="BE46" s="94">
        <v>0</v>
      </c>
      <c r="BF46">
        <v>0</v>
      </c>
    </row>
    <row r="47" ht="15" customHeight="1" spans="1:58" x14ac:dyDescent="0.25">
      <c r="A47" t="s">
        <v>174</v>
      </c>
      <c r="B47" t="s">
        <v>538</v>
      </c>
      <c r="C47" t="s">
        <v>117</v>
      </c>
      <c r="D47" t="s">
        <v>73</v>
      </c>
      <c r="E47" t="s">
        <v>510</v>
      </c>
      <c r="F47" t="s">
        <v>539</v>
      </c>
      <c r="G47" t="s">
        <v>540</v>
      </c>
      <c r="H47" t="s">
        <v>140</v>
      </c>
      <c r="I47" t="s">
        <v>513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177</v>
      </c>
      <c r="T47" t="s">
        <v>177</v>
      </c>
      <c r="U47" t="s">
        <v>177</v>
      </c>
      <c r="V47">
        <v>1762</v>
      </c>
      <c r="W47">
        <v>4</v>
      </c>
      <c r="X47" t="s">
        <v>227</v>
      </c>
      <c r="Y47">
        <v>2</v>
      </c>
      <c r="Z47" t="s">
        <v>177</v>
      </c>
      <c r="AA47">
        <v>8.01</v>
      </c>
      <c r="AB47" s="93">
        <v>80</v>
      </c>
      <c r="AC47">
        <v>0</v>
      </c>
      <c r="AD47">
        <v>0</v>
      </c>
      <c r="AE47">
        <v>0</v>
      </c>
      <c r="AF47" t="s">
        <v>515</v>
      </c>
      <c r="AG47">
        <v>0</v>
      </c>
      <c r="AH47">
        <v>0</v>
      </c>
      <c r="AI47" t="s">
        <v>537</v>
      </c>
      <c r="AJ47" t="s">
        <v>517</v>
      </c>
      <c r="AK47" t="s">
        <v>518</v>
      </c>
      <c r="AN47" t="s">
        <v>519</v>
      </c>
      <c r="AO47" t="s">
        <v>520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t="s">
        <v>177</v>
      </c>
      <c r="BD47" t="s">
        <v>177</v>
      </c>
      <c r="BE47" s="94">
        <v>0</v>
      </c>
      <c r="BF47">
        <v>0</v>
      </c>
    </row>
    <row r="48" ht="15" customHeight="1" spans="1:58" x14ac:dyDescent="0.25">
      <c r="A48" t="s">
        <v>174</v>
      </c>
      <c r="B48" t="s">
        <v>541</v>
      </c>
      <c r="C48" t="s">
        <v>117</v>
      </c>
      <c r="D48" t="s">
        <v>3</v>
      </c>
      <c r="E48" t="s">
        <v>510</v>
      </c>
      <c r="F48" t="s">
        <v>542</v>
      </c>
      <c r="G48" t="s">
        <v>543</v>
      </c>
      <c r="H48" t="s">
        <v>121</v>
      </c>
      <c r="I48" t="s">
        <v>513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177</v>
      </c>
      <c r="T48" t="s">
        <v>177</v>
      </c>
      <c r="U48" t="s">
        <v>177</v>
      </c>
      <c r="V48">
        <v>3497</v>
      </c>
      <c r="W48">
        <v>9</v>
      </c>
      <c r="X48" t="s">
        <v>333</v>
      </c>
      <c r="Y48">
        <v>2.6</v>
      </c>
      <c r="Z48" t="s">
        <v>177</v>
      </c>
      <c r="AA48">
        <v>23.39</v>
      </c>
      <c r="AB48" s="93">
        <v>139</v>
      </c>
      <c r="AC48">
        <v>6</v>
      </c>
      <c r="AD48">
        <v>0</v>
      </c>
      <c r="AE48">
        <v>0</v>
      </c>
      <c r="AF48" t="s">
        <v>515</v>
      </c>
      <c r="AG48">
        <v>0</v>
      </c>
      <c r="AH48">
        <v>0</v>
      </c>
      <c r="AI48" t="s">
        <v>537</v>
      </c>
      <c r="AJ48" t="s">
        <v>517</v>
      </c>
      <c r="AK48" t="s">
        <v>518</v>
      </c>
      <c r="AN48" t="s">
        <v>519</v>
      </c>
      <c r="AO48" t="s">
        <v>520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t="s">
        <v>177</v>
      </c>
      <c r="BD48" t="s">
        <v>177</v>
      </c>
      <c r="BE48" s="94">
        <v>0</v>
      </c>
      <c r="BF48">
        <v>0</v>
      </c>
    </row>
    <row r="49" ht="15" customHeight="1" spans="1:58" x14ac:dyDescent="0.25">
      <c r="A49" t="s">
        <v>174</v>
      </c>
      <c r="B49" t="s">
        <v>509</v>
      </c>
      <c r="C49" t="s">
        <v>117</v>
      </c>
      <c r="D49" t="s">
        <v>71</v>
      </c>
      <c r="E49" t="s">
        <v>510</v>
      </c>
      <c r="F49" t="s">
        <v>511</v>
      </c>
      <c r="G49" t="s">
        <v>512</v>
      </c>
      <c r="H49" t="s">
        <v>118</v>
      </c>
      <c r="I49" t="s">
        <v>513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177</v>
      </c>
      <c r="T49" t="s">
        <v>177</v>
      </c>
      <c r="U49" t="s">
        <v>177</v>
      </c>
      <c r="V49">
        <v>1096</v>
      </c>
      <c r="W49">
        <v>3</v>
      </c>
      <c r="X49" t="s">
        <v>244</v>
      </c>
      <c r="Y49">
        <v>0.88</v>
      </c>
      <c r="Z49" t="s">
        <v>177</v>
      </c>
      <c r="AA49">
        <v>2.65</v>
      </c>
      <c r="AB49" s="93">
        <v>69</v>
      </c>
      <c r="AC49">
        <v>2</v>
      </c>
      <c r="AD49">
        <v>0</v>
      </c>
      <c r="AE49">
        <v>0</v>
      </c>
      <c r="AF49" t="s">
        <v>515</v>
      </c>
      <c r="AG49">
        <v>0</v>
      </c>
      <c r="AH49">
        <v>0</v>
      </c>
      <c r="AI49" t="s">
        <v>516</v>
      </c>
      <c r="AJ49" t="s">
        <v>517</v>
      </c>
      <c r="AK49" t="s">
        <v>518</v>
      </c>
      <c r="AN49" t="s">
        <v>519</v>
      </c>
      <c r="AO49" t="s">
        <v>520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177</v>
      </c>
      <c r="BD49" t="s">
        <v>177</v>
      </c>
      <c r="BE49" s="94">
        <v>0</v>
      </c>
      <c r="BF49">
        <v>0</v>
      </c>
    </row>
    <row r="50" ht="15" customHeight="1" spans="1:58" x14ac:dyDescent="0.25">
      <c r="A50" t="s">
        <v>174</v>
      </c>
      <c r="B50" t="s">
        <v>521</v>
      </c>
      <c r="C50" t="s">
        <v>72</v>
      </c>
      <c r="D50" t="s">
        <v>72</v>
      </c>
      <c r="E50" t="s">
        <v>522</v>
      </c>
      <c r="F50" t="s">
        <v>522</v>
      </c>
      <c r="G50" t="s">
        <v>523</v>
      </c>
      <c r="H50" t="s">
        <v>125</v>
      </c>
      <c r="I50" t="s">
        <v>513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177</v>
      </c>
      <c r="T50" t="s">
        <v>177</v>
      </c>
      <c r="U50" t="s">
        <v>177</v>
      </c>
      <c r="V50">
        <v>244</v>
      </c>
      <c r="W50">
        <v>1</v>
      </c>
      <c r="X50" t="s">
        <v>192</v>
      </c>
      <c r="Y50">
        <v>2.02</v>
      </c>
      <c r="Z50" t="s">
        <v>177</v>
      </c>
      <c r="AA50">
        <v>2.02</v>
      </c>
      <c r="AB50" s="93">
        <v>38</v>
      </c>
      <c r="AC50">
        <v>0</v>
      </c>
      <c r="AD50">
        <v>0</v>
      </c>
      <c r="AE50">
        <v>0</v>
      </c>
      <c r="AF50" t="s">
        <v>515</v>
      </c>
      <c r="AG50">
        <v>0</v>
      </c>
      <c r="AH50">
        <v>0</v>
      </c>
      <c r="AI50" t="s">
        <v>524</v>
      </c>
      <c r="AJ50" t="s">
        <v>517</v>
      </c>
      <c r="AK50" t="s">
        <v>518</v>
      </c>
      <c r="AN50" t="s">
        <v>519</v>
      </c>
      <c r="AO50" t="s">
        <v>520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177</v>
      </c>
      <c r="BD50" t="s">
        <v>177</v>
      </c>
      <c r="BE50" s="94">
        <v>0</v>
      </c>
      <c r="BF50">
        <v>0</v>
      </c>
    </row>
    <row r="51" ht="15" customHeight="1" spans="1:57" x14ac:dyDescent="0.25">
      <c r="A51" t="s">
        <v>200</v>
      </c>
      <c r="B51" t="s">
        <v>2</v>
      </c>
      <c r="J51">
        <v>4</v>
      </c>
      <c r="K51">
        <v>0</v>
      </c>
      <c r="L51">
        <v>0</v>
      </c>
      <c r="M51">
        <v>2</v>
      </c>
      <c r="V51">
        <v>10615</v>
      </c>
      <c r="W51">
        <v>23</v>
      </c>
      <c r="X51" t="s">
        <v>421</v>
      </c>
      <c r="Z51" t="s">
        <v>576</v>
      </c>
      <c r="AB51" s="93">
        <v>421</v>
      </c>
      <c r="AC51">
        <v>17</v>
      </c>
      <c r="AD51">
        <v>0</v>
      </c>
      <c r="AE51">
        <v>0</v>
      </c>
      <c r="AG51">
        <v>0</v>
      </c>
      <c r="AH51">
        <v>0</v>
      </c>
      <c r="AQ51">
        <v>2</v>
      </c>
      <c r="AR51">
        <v>2</v>
      </c>
      <c r="AS51">
        <v>2</v>
      </c>
      <c r="AU51">
        <v>2</v>
      </c>
      <c r="AV51">
        <v>2</v>
      </c>
      <c r="AX51">
        <v>0</v>
      </c>
      <c r="AZ51">
        <v>0</v>
      </c>
      <c r="BA51">
        <v>0</v>
      </c>
      <c r="BC51" t="s">
        <v>561</v>
      </c>
      <c r="BD51" t="s">
        <v>561</v>
      </c>
      <c r="BE51" s="94">
        <v>4</v>
      </c>
    </row>
    <row r="52" ht="15" customHeight="1" spans="1:58" x14ac:dyDescent="0.25">
      <c r="A52" t="s">
        <v>200</v>
      </c>
      <c r="B52" t="s">
        <v>507</v>
      </c>
      <c r="N52">
        <v>641.56</v>
      </c>
      <c r="O52">
        <v>641.56</v>
      </c>
      <c r="P52">
        <v>0</v>
      </c>
      <c r="Q52">
        <v>0</v>
      </c>
      <c r="R52">
        <v>324.98</v>
      </c>
      <c r="S52" t="s">
        <v>577</v>
      </c>
      <c r="T52" t="s">
        <v>578</v>
      </c>
      <c r="U52" t="s">
        <v>579</v>
      </c>
      <c r="Y52">
        <v>1.03</v>
      </c>
      <c r="AA52">
        <v>23.59</v>
      </c>
      <c r="AT52">
        <v>316.58</v>
      </c>
      <c r="AW52">
        <v>324.98</v>
      </c>
      <c r="AY52">
        <v>0</v>
      </c>
      <c r="BB52">
        <v>0</v>
      </c>
      <c r="BF52">
        <v>11.8</v>
      </c>
    </row>
    <row r="53" ht="15" customHeight="1" spans="1:58" x14ac:dyDescent="0.25">
      <c r="A53" t="s">
        <v>200</v>
      </c>
      <c r="B53" t="s">
        <v>580</v>
      </c>
      <c r="C53" t="s">
        <v>70</v>
      </c>
      <c r="D53" t="s">
        <v>70</v>
      </c>
      <c r="E53" t="s">
        <v>526</v>
      </c>
      <c r="F53" t="s">
        <v>526</v>
      </c>
      <c r="G53" t="s">
        <v>527</v>
      </c>
      <c r="H53" t="s">
        <v>135</v>
      </c>
      <c r="I53" t="s">
        <v>513</v>
      </c>
      <c r="J53">
        <v>2</v>
      </c>
      <c r="K53">
        <v>0</v>
      </c>
      <c r="L53">
        <v>0</v>
      </c>
      <c r="M53">
        <v>1</v>
      </c>
      <c r="N53">
        <v>258.98</v>
      </c>
      <c r="O53">
        <v>258.98</v>
      </c>
      <c r="P53">
        <v>0</v>
      </c>
      <c r="Q53">
        <v>0</v>
      </c>
      <c r="R53">
        <v>128.99</v>
      </c>
      <c r="S53" t="s">
        <v>581</v>
      </c>
      <c r="T53" t="s">
        <v>582</v>
      </c>
      <c r="U53" t="s">
        <v>583</v>
      </c>
      <c r="V53">
        <v>1591</v>
      </c>
      <c r="W53">
        <v>10</v>
      </c>
      <c r="X53" t="s">
        <v>584</v>
      </c>
      <c r="Y53">
        <v>0.99</v>
      </c>
      <c r="Z53" t="s">
        <v>585</v>
      </c>
      <c r="AA53">
        <v>9.87</v>
      </c>
      <c r="AB53" s="93">
        <v>68</v>
      </c>
      <c r="AC53">
        <v>5</v>
      </c>
      <c r="AD53">
        <v>0</v>
      </c>
      <c r="AE53">
        <v>0</v>
      </c>
      <c r="AF53" t="s">
        <v>515</v>
      </c>
      <c r="AG53">
        <v>0</v>
      </c>
      <c r="AH53">
        <v>0</v>
      </c>
      <c r="AI53" t="s">
        <v>529</v>
      </c>
      <c r="AJ53" t="s">
        <v>517</v>
      </c>
      <c r="AK53" t="s">
        <v>518</v>
      </c>
      <c r="AN53" t="s">
        <v>519</v>
      </c>
      <c r="AO53" t="s">
        <v>520</v>
      </c>
      <c r="AQ53">
        <v>1</v>
      </c>
      <c r="AR53">
        <v>1</v>
      </c>
      <c r="AS53">
        <v>1</v>
      </c>
      <c r="AT53">
        <v>129.99</v>
      </c>
      <c r="AU53">
        <v>1</v>
      </c>
      <c r="AV53">
        <v>1</v>
      </c>
      <c r="AW53">
        <v>128.99</v>
      </c>
      <c r="AX53">
        <v>0</v>
      </c>
      <c r="AY53">
        <v>0</v>
      </c>
      <c r="AZ53">
        <v>0</v>
      </c>
      <c r="BA53">
        <v>0</v>
      </c>
      <c r="BB53">
        <v>0</v>
      </c>
      <c r="BC53" t="s">
        <v>208</v>
      </c>
      <c r="BD53" t="s">
        <v>208</v>
      </c>
      <c r="BE53" s="94">
        <v>2</v>
      </c>
      <c r="BF53">
        <v>9.87</v>
      </c>
    </row>
    <row r="54" ht="15" customHeight="1" spans="1:58" x14ac:dyDescent="0.25">
      <c r="A54" t="s">
        <v>200</v>
      </c>
      <c r="B54" t="s">
        <v>586</v>
      </c>
      <c r="C54" t="s">
        <v>117</v>
      </c>
      <c r="D54" t="s">
        <v>71</v>
      </c>
      <c r="E54" t="s">
        <v>510</v>
      </c>
      <c r="F54" t="s">
        <v>511</v>
      </c>
      <c r="G54" t="s">
        <v>512</v>
      </c>
      <c r="H54" t="s">
        <v>118</v>
      </c>
      <c r="I54" t="s">
        <v>513</v>
      </c>
      <c r="J54">
        <v>1</v>
      </c>
      <c r="K54">
        <v>0</v>
      </c>
      <c r="L54">
        <v>0</v>
      </c>
      <c r="M54">
        <v>0</v>
      </c>
      <c r="N54">
        <v>186.59</v>
      </c>
      <c r="O54">
        <v>186.59</v>
      </c>
      <c r="P54">
        <v>0</v>
      </c>
      <c r="Q54">
        <v>0</v>
      </c>
      <c r="R54">
        <v>0</v>
      </c>
      <c r="S54" t="s">
        <v>177</v>
      </c>
      <c r="T54" t="s">
        <v>587</v>
      </c>
      <c r="U54" t="s">
        <v>177</v>
      </c>
      <c r="V54">
        <v>1407</v>
      </c>
      <c r="W54">
        <v>4</v>
      </c>
      <c r="X54" t="s">
        <v>398</v>
      </c>
      <c r="Y54">
        <v>0.43</v>
      </c>
      <c r="Z54" t="s">
        <v>177</v>
      </c>
      <c r="AA54">
        <v>1.71</v>
      </c>
      <c r="AB54" s="93">
        <v>66</v>
      </c>
      <c r="AC54">
        <v>4</v>
      </c>
      <c r="AD54">
        <v>0</v>
      </c>
      <c r="AE54">
        <v>0</v>
      </c>
      <c r="AF54" t="s">
        <v>515</v>
      </c>
      <c r="AG54">
        <v>0</v>
      </c>
      <c r="AH54">
        <v>0</v>
      </c>
      <c r="AI54" t="s">
        <v>516</v>
      </c>
      <c r="AJ54" t="s">
        <v>517</v>
      </c>
      <c r="AK54" t="s">
        <v>518</v>
      </c>
      <c r="AN54" t="s">
        <v>519</v>
      </c>
      <c r="AO54" t="s">
        <v>520</v>
      </c>
      <c r="AQ54">
        <v>0</v>
      </c>
      <c r="AR54">
        <v>1</v>
      </c>
      <c r="AS54">
        <v>1</v>
      </c>
      <c r="AT54">
        <v>186.59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t="s">
        <v>183</v>
      </c>
      <c r="BD54" t="s">
        <v>183</v>
      </c>
      <c r="BE54" s="94">
        <v>1</v>
      </c>
      <c r="BF54">
        <v>0</v>
      </c>
    </row>
    <row r="55" ht="15" customHeight="1" spans="1:58" x14ac:dyDescent="0.25">
      <c r="A55" t="s">
        <v>200</v>
      </c>
      <c r="B55" t="s">
        <v>530</v>
      </c>
      <c r="C55" t="s">
        <v>117</v>
      </c>
      <c r="D55" t="s">
        <v>133</v>
      </c>
      <c r="E55" t="s">
        <v>510</v>
      </c>
      <c r="F55" t="s">
        <v>531</v>
      </c>
      <c r="G55" t="s">
        <v>532</v>
      </c>
      <c r="H55" t="s">
        <v>134</v>
      </c>
      <c r="I55" t="s">
        <v>513</v>
      </c>
      <c r="J55">
        <v>1</v>
      </c>
      <c r="K55">
        <v>0</v>
      </c>
      <c r="L55">
        <v>0</v>
      </c>
      <c r="M55">
        <v>1</v>
      </c>
      <c r="N55">
        <v>195.99</v>
      </c>
      <c r="O55">
        <v>195.99</v>
      </c>
      <c r="P55">
        <v>0</v>
      </c>
      <c r="Q55">
        <v>0</v>
      </c>
      <c r="R55">
        <v>195.99</v>
      </c>
      <c r="S55" t="s">
        <v>588</v>
      </c>
      <c r="T55" t="s">
        <v>588</v>
      </c>
      <c r="U55" t="s">
        <v>183</v>
      </c>
      <c r="V55">
        <v>135</v>
      </c>
      <c r="W55">
        <v>3</v>
      </c>
      <c r="X55" t="s">
        <v>589</v>
      </c>
      <c r="Y55">
        <v>1.95</v>
      </c>
      <c r="Z55" t="s">
        <v>231</v>
      </c>
      <c r="AA55">
        <v>5.86</v>
      </c>
      <c r="AB55" s="93">
        <v>0</v>
      </c>
      <c r="AC55">
        <v>1</v>
      </c>
      <c r="AD55">
        <v>0</v>
      </c>
      <c r="AE55">
        <v>0</v>
      </c>
      <c r="AF55" t="s">
        <v>515</v>
      </c>
      <c r="AG55">
        <v>0</v>
      </c>
      <c r="AH55">
        <v>0</v>
      </c>
      <c r="AI55" t="s">
        <v>533</v>
      </c>
      <c r="AJ55" t="s">
        <v>575</v>
      </c>
      <c r="AK55" t="s">
        <v>518</v>
      </c>
      <c r="AN55" t="s">
        <v>519</v>
      </c>
      <c r="AO55" t="s">
        <v>520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195.99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177</v>
      </c>
      <c r="BD55" t="s">
        <v>177</v>
      </c>
      <c r="BE55" s="94">
        <v>1</v>
      </c>
      <c r="BF55">
        <v>5.86</v>
      </c>
    </row>
    <row r="56" ht="15" customHeight="1" spans="1:58" x14ac:dyDescent="0.25">
      <c r="A56" t="s">
        <v>200</v>
      </c>
      <c r="B56" t="s">
        <v>534</v>
      </c>
      <c r="C56" t="s">
        <v>117</v>
      </c>
      <c r="D56" t="s">
        <v>74</v>
      </c>
      <c r="E56" t="s">
        <v>510</v>
      </c>
      <c r="F56" t="s">
        <v>535</v>
      </c>
      <c r="G56" t="s">
        <v>536</v>
      </c>
      <c r="H56" t="s">
        <v>130</v>
      </c>
      <c r="I56" t="s">
        <v>513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177</v>
      </c>
      <c r="T56" t="s">
        <v>177</v>
      </c>
      <c r="U56" t="s">
        <v>177</v>
      </c>
      <c r="V56">
        <v>1924</v>
      </c>
      <c r="W56">
        <v>0</v>
      </c>
      <c r="X56" t="s">
        <v>177</v>
      </c>
      <c r="Y56">
        <v>0</v>
      </c>
      <c r="Z56" t="s">
        <v>177</v>
      </c>
      <c r="AA56">
        <v>0</v>
      </c>
      <c r="AB56" s="93">
        <v>31</v>
      </c>
      <c r="AC56">
        <v>0</v>
      </c>
      <c r="AD56">
        <v>0</v>
      </c>
      <c r="AE56">
        <v>0</v>
      </c>
      <c r="AF56" t="s">
        <v>515</v>
      </c>
      <c r="AG56">
        <v>0</v>
      </c>
      <c r="AH56">
        <v>0</v>
      </c>
      <c r="AI56" t="s">
        <v>537</v>
      </c>
      <c r="AJ56" t="s">
        <v>517</v>
      </c>
      <c r="AK56" t="s">
        <v>518</v>
      </c>
      <c r="AN56" t="s">
        <v>519</v>
      </c>
      <c r="AO56" t="s">
        <v>520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177</v>
      </c>
      <c r="BD56" t="s">
        <v>177</v>
      </c>
      <c r="BE56" s="94">
        <v>0</v>
      </c>
      <c r="BF56">
        <v>0</v>
      </c>
    </row>
    <row r="57" ht="15" customHeight="1" spans="1:58" x14ac:dyDescent="0.25">
      <c r="A57" t="s">
        <v>200</v>
      </c>
      <c r="B57" t="s">
        <v>590</v>
      </c>
      <c r="C57" t="s">
        <v>117</v>
      </c>
      <c r="D57" t="s">
        <v>73</v>
      </c>
      <c r="E57" t="s">
        <v>510</v>
      </c>
      <c r="F57" t="s">
        <v>539</v>
      </c>
      <c r="G57" t="s">
        <v>540</v>
      </c>
      <c r="H57" t="s">
        <v>140</v>
      </c>
      <c r="I57" t="s">
        <v>513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177</v>
      </c>
      <c r="T57" t="s">
        <v>177</v>
      </c>
      <c r="U57" t="s">
        <v>177</v>
      </c>
      <c r="V57">
        <v>1687</v>
      </c>
      <c r="W57">
        <v>0</v>
      </c>
      <c r="X57" t="s">
        <v>177</v>
      </c>
      <c r="Y57">
        <v>0</v>
      </c>
      <c r="Z57" t="s">
        <v>177</v>
      </c>
      <c r="AA57">
        <v>0</v>
      </c>
      <c r="AB57" s="93">
        <v>79</v>
      </c>
      <c r="AC57">
        <v>1</v>
      </c>
      <c r="AD57">
        <v>0</v>
      </c>
      <c r="AE57">
        <v>0</v>
      </c>
      <c r="AF57" t="s">
        <v>515</v>
      </c>
      <c r="AG57">
        <v>0</v>
      </c>
      <c r="AH57">
        <v>0</v>
      </c>
      <c r="AI57" t="s">
        <v>537</v>
      </c>
      <c r="AJ57" t="s">
        <v>517</v>
      </c>
      <c r="AK57" t="s">
        <v>518</v>
      </c>
      <c r="AN57" t="s">
        <v>519</v>
      </c>
      <c r="AO57" t="s">
        <v>520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t="s">
        <v>177</v>
      </c>
      <c r="BD57" t="s">
        <v>177</v>
      </c>
      <c r="BE57" s="94">
        <v>0</v>
      </c>
      <c r="BF57">
        <v>0</v>
      </c>
    </row>
    <row r="58" ht="15" customHeight="1" spans="1:58" x14ac:dyDescent="0.25">
      <c r="A58" t="s">
        <v>200</v>
      </c>
      <c r="B58" t="s">
        <v>541</v>
      </c>
      <c r="C58" t="s">
        <v>117</v>
      </c>
      <c r="D58" t="s">
        <v>3</v>
      </c>
      <c r="E58" t="s">
        <v>510</v>
      </c>
      <c r="F58" t="s">
        <v>542</v>
      </c>
      <c r="G58" t="s">
        <v>543</v>
      </c>
      <c r="H58" t="s">
        <v>121</v>
      </c>
      <c r="I58" t="s">
        <v>513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177</v>
      </c>
      <c r="T58" t="s">
        <v>177</v>
      </c>
      <c r="U58" t="s">
        <v>177</v>
      </c>
      <c r="V58">
        <v>3247</v>
      </c>
      <c r="W58">
        <v>4</v>
      </c>
      <c r="X58" t="s">
        <v>528</v>
      </c>
      <c r="Y58">
        <v>0.89</v>
      </c>
      <c r="Z58" t="s">
        <v>177</v>
      </c>
      <c r="AA58">
        <v>3.55</v>
      </c>
      <c r="AB58" s="93">
        <v>139</v>
      </c>
      <c r="AC58">
        <v>6</v>
      </c>
      <c r="AD58">
        <v>0</v>
      </c>
      <c r="AE58">
        <v>0</v>
      </c>
      <c r="AF58" t="s">
        <v>515</v>
      </c>
      <c r="AG58">
        <v>0</v>
      </c>
      <c r="AH58">
        <v>0</v>
      </c>
      <c r="AI58" t="s">
        <v>537</v>
      </c>
      <c r="AJ58" t="s">
        <v>517</v>
      </c>
      <c r="AK58" t="s">
        <v>518</v>
      </c>
      <c r="AN58" t="s">
        <v>519</v>
      </c>
      <c r="AO58" t="s">
        <v>520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t="s">
        <v>177</v>
      </c>
      <c r="BD58" t="s">
        <v>177</v>
      </c>
      <c r="BE58" s="94">
        <v>0</v>
      </c>
      <c r="BF58">
        <v>0</v>
      </c>
    </row>
    <row r="59" ht="15" customHeight="1" spans="1:58" x14ac:dyDescent="0.25">
      <c r="A59" t="s">
        <v>200</v>
      </c>
      <c r="B59" t="s">
        <v>521</v>
      </c>
      <c r="C59" t="s">
        <v>72</v>
      </c>
      <c r="D59" t="s">
        <v>72</v>
      </c>
      <c r="E59" t="s">
        <v>522</v>
      </c>
      <c r="F59" t="s">
        <v>522</v>
      </c>
      <c r="G59" t="s">
        <v>523</v>
      </c>
      <c r="H59" t="s">
        <v>125</v>
      </c>
      <c r="I59" t="s">
        <v>513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177</v>
      </c>
      <c r="T59" t="s">
        <v>177</v>
      </c>
      <c r="U59" t="s">
        <v>177</v>
      </c>
      <c r="V59">
        <v>280</v>
      </c>
      <c r="W59">
        <v>0</v>
      </c>
      <c r="X59" t="s">
        <v>177</v>
      </c>
      <c r="Y59">
        <v>0</v>
      </c>
      <c r="Z59" t="s">
        <v>177</v>
      </c>
      <c r="AA59">
        <v>0</v>
      </c>
      <c r="AB59" s="93">
        <v>38</v>
      </c>
      <c r="AC59">
        <v>0</v>
      </c>
      <c r="AD59">
        <v>0</v>
      </c>
      <c r="AE59">
        <v>0</v>
      </c>
      <c r="AF59" t="s">
        <v>515</v>
      </c>
      <c r="AG59">
        <v>0</v>
      </c>
      <c r="AH59">
        <v>0</v>
      </c>
      <c r="AI59" t="s">
        <v>524</v>
      </c>
      <c r="AJ59" t="s">
        <v>517</v>
      </c>
      <c r="AK59" t="s">
        <v>518</v>
      </c>
      <c r="AN59" t="s">
        <v>519</v>
      </c>
      <c r="AO59" t="s">
        <v>520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 t="s">
        <v>177</v>
      </c>
      <c r="BD59" t="s">
        <v>177</v>
      </c>
      <c r="BE59" s="94">
        <v>0</v>
      </c>
      <c r="BF59">
        <v>0</v>
      </c>
    </row>
    <row r="60" ht="15" customHeight="1" spans="1:58" x14ac:dyDescent="0.25">
      <c r="A60" t="s">
        <v>200</v>
      </c>
      <c r="B60" t="s">
        <v>591</v>
      </c>
      <c r="C60" t="s">
        <v>117</v>
      </c>
      <c r="D60" t="s">
        <v>75</v>
      </c>
      <c r="E60" t="s">
        <v>510</v>
      </c>
      <c r="F60" t="s">
        <v>556</v>
      </c>
      <c r="G60" t="s">
        <v>557</v>
      </c>
      <c r="H60" t="s">
        <v>122</v>
      </c>
      <c r="I60" t="s">
        <v>513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177</v>
      </c>
      <c r="T60" t="s">
        <v>177</v>
      </c>
      <c r="U60" t="s">
        <v>177</v>
      </c>
      <c r="V60">
        <v>344</v>
      </c>
      <c r="W60">
        <v>2</v>
      </c>
      <c r="X60" t="s">
        <v>222</v>
      </c>
      <c r="Y60">
        <v>1.3</v>
      </c>
      <c r="Z60" t="s">
        <v>177</v>
      </c>
      <c r="AA60">
        <v>2.6</v>
      </c>
      <c r="AB60" s="93">
        <v>0</v>
      </c>
      <c r="AC60">
        <v>0</v>
      </c>
      <c r="AD60">
        <v>0</v>
      </c>
      <c r="AE60">
        <v>0</v>
      </c>
      <c r="AF60" t="s">
        <v>515</v>
      </c>
      <c r="AG60">
        <v>0</v>
      </c>
      <c r="AH60">
        <v>0</v>
      </c>
      <c r="AI60" t="s">
        <v>529</v>
      </c>
      <c r="AJ60" t="s">
        <v>517</v>
      </c>
      <c r="AK60" t="s">
        <v>518</v>
      </c>
      <c r="AN60" t="s">
        <v>519</v>
      </c>
      <c r="AO60" t="s">
        <v>520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t="s">
        <v>177</v>
      </c>
      <c r="BD60" t="s">
        <v>177</v>
      </c>
      <c r="BE60" s="94">
        <v>0</v>
      </c>
      <c r="BF60">
        <v>0</v>
      </c>
    </row>
    <row r="61" ht="15" customHeight="1" spans="1:57" x14ac:dyDescent="0.25">
      <c r="A61" s="105">
        <v>44811</v>
      </c>
      <c r="B61" t="s">
        <v>2</v>
      </c>
      <c r="J61">
        <v>7</v>
      </c>
      <c r="K61">
        <v>0</v>
      </c>
      <c r="L61">
        <v>0</v>
      </c>
      <c r="M61">
        <v>1</v>
      </c>
      <c r="V61">
        <v>11181</v>
      </c>
      <c r="W61">
        <v>29</v>
      </c>
      <c r="X61" t="s">
        <v>333</v>
      </c>
      <c r="Z61" t="s">
        <v>560</v>
      </c>
      <c r="AB61" s="93">
        <v>376</v>
      </c>
      <c r="AC61">
        <v>40</v>
      </c>
      <c r="AD61">
        <v>0</v>
      </c>
      <c r="AE61">
        <v>0</v>
      </c>
      <c r="AG61">
        <v>0</v>
      </c>
      <c r="AH61">
        <v>1</v>
      </c>
      <c r="AQ61">
        <v>1</v>
      </c>
      <c r="AR61">
        <v>5</v>
      </c>
      <c r="AS61">
        <v>6</v>
      </c>
      <c r="AU61">
        <v>1</v>
      </c>
      <c r="AV61">
        <v>1</v>
      </c>
      <c r="AX61">
        <v>0</v>
      </c>
      <c r="AZ61">
        <v>0</v>
      </c>
      <c r="BA61">
        <v>0</v>
      </c>
      <c r="BC61" t="s">
        <v>592</v>
      </c>
      <c r="BD61" t="s">
        <v>593</v>
      </c>
      <c r="BE61" s="94">
        <v>6</v>
      </c>
    </row>
    <row r="62" ht="15" customHeight="1" spans="1:58" x14ac:dyDescent="0.25">
      <c r="A62" s="105">
        <v>44811</v>
      </c>
      <c r="B62" t="s">
        <v>507</v>
      </c>
      <c r="N62">
        <v>1145.73</v>
      </c>
      <c r="O62">
        <v>1145.73</v>
      </c>
      <c r="P62">
        <v>0</v>
      </c>
      <c r="Q62">
        <v>0</v>
      </c>
      <c r="R62">
        <v>129.99</v>
      </c>
      <c r="S62" t="s">
        <v>594</v>
      </c>
      <c r="T62" t="s">
        <v>595</v>
      </c>
      <c r="U62" t="s">
        <v>596</v>
      </c>
      <c r="Y62">
        <v>1.85</v>
      </c>
      <c r="AA62">
        <v>53.77</v>
      </c>
      <c r="AT62">
        <v>1015.74</v>
      </c>
      <c r="AW62">
        <v>129.99</v>
      </c>
      <c r="AY62">
        <v>0</v>
      </c>
      <c r="BB62">
        <v>0</v>
      </c>
      <c r="BF62">
        <v>53.77</v>
      </c>
    </row>
    <row r="63" ht="15" customHeight="1" spans="1:58" x14ac:dyDescent="0.25">
      <c r="A63" s="105">
        <v>44811</v>
      </c>
      <c r="B63" t="s">
        <v>586</v>
      </c>
      <c r="C63" t="s">
        <v>117</v>
      </c>
      <c r="D63" t="s">
        <v>71</v>
      </c>
      <c r="E63" t="s">
        <v>510</v>
      </c>
      <c r="F63" t="s">
        <v>511</v>
      </c>
      <c r="G63" t="s">
        <v>512</v>
      </c>
      <c r="H63" t="s">
        <v>118</v>
      </c>
      <c r="I63" t="s">
        <v>513</v>
      </c>
      <c r="J63">
        <v>3</v>
      </c>
      <c r="K63">
        <v>0</v>
      </c>
      <c r="L63">
        <v>0</v>
      </c>
      <c r="M63">
        <v>0</v>
      </c>
      <c r="N63">
        <v>559.77</v>
      </c>
      <c r="O63">
        <v>559.77</v>
      </c>
      <c r="P63">
        <v>0</v>
      </c>
      <c r="Q63">
        <v>0</v>
      </c>
      <c r="R63">
        <v>0</v>
      </c>
      <c r="S63" t="s">
        <v>177</v>
      </c>
      <c r="T63" t="s">
        <v>282</v>
      </c>
      <c r="U63" t="s">
        <v>177</v>
      </c>
      <c r="V63">
        <v>1304</v>
      </c>
      <c r="W63">
        <v>6</v>
      </c>
      <c r="X63" t="s">
        <v>597</v>
      </c>
      <c r="Y63">
        <v>0.95</v>
      </c>
      <c r="Z63" t="s">
        <v>177</v>
      </c>
      <c r="AA63">
        <v>5.72</v>
      </c>
      <c r="AB63" s="93">
        <v>62</v>
      </c>
      <c r="AC63">
        <v>2</v>
      </c>
      <c r="AD63">
        <v>0</v>
      </c>
      <c r="AE63">
        <v>0</v>
      </c>
      <c r="AF63" t="s">
        <v>515</v>
      </c>
      <c r="AG63">
        <v>0</v>
      </c>
      <c r="AH63">
        <v>0</v>
      </c>
      <c r="AI63" t="s">
        <v>516</v>
      </c>
      <c r="AJ63" t="s">
        <v>517</v>
      </c>
      <c r="AK63" t="s">
        <v>518</v>
      </c>
      <c r="AN63" t="s">
        <v>519</v>
      </c>
      <c r="AO63" t="s">
        <v>520</v>
      </c>
      <c r="AQ63">
        <v>0</v>
      </c>
      <c r="AR63">
        <v>2</v>
      </c>
      <c r="AS63">
        <v>3</v>
      </c>
      <c r="AT63">
        <v>559.77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 t="s">
        <v>183</v>
      </c>
      <c r="BD63" t="s">
        <v>183</v>
      </c>
      <c r="BE63" s="94">
        <v>2</v>
      </c>
      <c r="BF63">
        <v>0</v>
      </c>
    </row>
    <row r="64" ht="15" customHeight="1" spans="1:58" x14ac:dyDescent="0.25">
      <c r="A64" s="105">
        <v>44811</v>
      </c>
      <c r="B64" t="s">
        <v>580</v>
      </c>
      <c r="C64" t="s">
        <v>70</v>
      </c>
      <c r="D64" t="s">
        <v>70</v>
      </c>
      <c r="E64" t="s">
        <v>526</v>
      </c>
      <c r="F64" t="s">
        <v>526</v>
      </c>
      <c r="G64" t="s">
        <v>527</v>
      </c>
      <c r="H64" t="s">
        <v>135</v>
      </c>
      <c r="I64" t="s">
        <v>513</v>
      </c>
      <c r="J64">
        <v>3</v>
      </c>
      <c r="K64">
        <v>0</v>
      </c>
      <c r="L64">
        <v>0</v>
      </c>
      <c r="M64">
        <v>1</v>
      </c>
      <c r="N64">
        <v>388.97</v>
      </c>
      <c r="O64">
        <v>388.97</v>
      </c>
      <c r="P64">
        <v>0</v>
      </c>
      <c r="Q64">
        <v>0</v>
      </c>
      <c r="R64">
        <v>129.99</v>
      </c>
      <c r="S64" t="s">
        <v>598</v>
      </c>
      <c r="T64" t="s">
        <v>599</v>
      </c>
      <c r="U64" t="s">
        <v>230</v>
      </c>
      <c r="V64">
        <v>2990</v>
      </c>
      <c r="W64">
        <v>8</v>
      </c>
      <c r="X64" t="s">
        <v>244</v>
      </c>
      <c r="Y64">
        <v>1.31</v>
      </c>
      <c r="Z64" t="s">
        <v>600</v>
      </c>
      <c r="AA64">
        <v>10.49</v>
      </c>
      <c r="AB64" s="93">
        <v>65</v>
      </c>
      <c r="AC64">
        <v>2</v>
      </c>
      <c r="AD64">
        <v>0</v>
      </c>
      <c r="AE64">
        <v>0</v>
      </c>
      <c r="AF64" t="s">
        <v>515</v>
      </c>
      <c r="AG64">
        <v>0</v>
      </c>
      <c r="AH64">
        <v>0</v>
      </c>
      <c r="AI64" t="s">
        <v>529</v>
      </c>
      <c r="AJ64" t="s">
        <v>517</v>
      </c>
      <c r="AK64" t="s">
        <v>518</v>
      </c>
      <c r="AN64" t="s">
        <v>519</v>
      </c>
      <c r="AO64" t="s">
        <v>520</v>
      </c>
      <c r="AQ64">
        <v>1</v>
      </c>
      <c r="AR64">
        <v>2</v>
      </c>
      <c r="AS64">
        <v>2</v>
      </c>
      <c r="AT64">
        <v>258.98</v>
      </c>
      <c r="AU64">
        <v>1</v>
      </c>
      <c r="AV64">
        <v>1</v>
      </c>
      <c r="AW64">
        <v>129.99</v>
      </c>
      <c r="AX64">
        <v>0</v>
      </c>
      <c r="AY64">
        <v>0</v>
      </c>
      <c r="AZ64">
        <v>0</v>
      </c>
      <c r="BA64">
        <v>0</v>
      </c>
      <c r="BB64">
        <v>0</v>
      </c>
      <c r="BC64" t="s">
        <v>293</v>
      </c>
      <c r="BD64" t="s">
        <v>293</v>
      </c>
      <c r="BE64" s="94">
        <v>3</v>
      </c>
      <c r="BF64">
        <v>10.49</v>
      </c>
    </row>
    <row r="65" ht="15" customHeight="1" spans="1:58" x14ac:dyDescent="0.25">
      <c r="A65" s="105">
        <v>44811</v>
      </c>
      <c r="B65" t="s">
        <v>590</v>
      </c>
      <c r="C65" t="s">
        <v>117</v>
      </c>
      <c r="D65" t="s">
        <v>73</v>
      </c>
      <c r="E65" t="s">
        <v>510</v>
      </c>
      <c r="F65" t="s">
        <v>539</v>
      </c>
      <c r="G65" t="s">
        <v>540</v>
      </c>
      <c r="H65" t="s">
        <v>140</v>
      </c>
      <c r="I65" t="s">
        <v>513</v>
      </c>
      <c r="J65">
        <v>1</v>
      </c>
      <c r="K65">
        <v>0</v>
      </c>
      <c r="L65">
        <v>0</v>
      </c>
      <c r="M65">
        <v>0</v>
      </c>
      <c r="N65">
        <v>196.99</v>
      </c>
      <c r="O65">
        <v>196.99</v>
      </c>
      <c r="P65">
        <v>0</v>
      </c>
      <c r="Q65">
        <v>0</v>
      </c>
      <c r="R65">
        <v>0</v>
      </c>
      <c r="S65" t="s">
        <v>177</v>
      </c>
      <c r="T65" t="s">
        <v>177</v>
      </c>
      <c r="U65" t="s">
        <v>177</v>
      </c>
      <c r="V65">
        <v>1144</v>
      </c>
      <c r="W65">
        <v>0</v>
      </c>
      <c r="X65" t="s">
        <v>177</v>
      </c>
      <c r="Y65">
        <v>0</v>
      </c>
      <c r="Z65" t="s">
        <v>177</v>
      </c>
      <c r="AA65">
        <v>0</v>
      </c>
      <c r="AB65" s="93">
        <v>75</v>
      </c>
      <c r="AC65">
        <v>4</v>
      </c>
      <c r="AD65">
        <v>0</v>
      </c>
      <c r="AE65">
        <v>0</v>
      </c>
      <c r="AF65" t="s">
        <v>515</v>
      </c>
      <c r="AG65">
        <v>0</v>
      </c>
      <c r="AH65">
        <v>0</v>
      </c>
      <c r="AI65" t="s">
        <v>537</v>
      </c>
      <c r="AJ65" t="s">
        <v>517</v>
      </c>
      <c r="AK65" t="s">
        <v>518</v>
      </c>
      <c r="AN65" t="s">
        <v>519</v>
      </c>
      <c r="AO65" t="s">
        <v>520</v>
      </c>
      <c r="AQ65">
        <v>0</v>
      </c>
      <c r="AR65">
        <v>1</v>
      </c>
      <c r="AS65">
        <v>1</v>
      </c>
      <c r="AT65">
        <v>196.99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t="s">
        <v>183</v>
      </c>
      <c r="BD65" t="s">
        <v>183</v>
      </c>
      <c r="BE65" s="94">
        <v>1</v>
      </c>
      <c r="BF65">
        <v>0</v>
      </c>
    </row>
    <row r="66" ht="15" customHeight="1" spans="1:58" x14ac:dyDescent="0.25">
      <c r="A66" s="105">
        <v>44811</v>
      </c>
      <c r="B66" t="s">
        <v>541</v>
      </c>
      <c r="C66" t="s">
        <v>117</v>
      </c>
      <c r="D66" t="s">
        <v>3</v>
      </c>
      <c r="E66" t="s">
        <v>510</v>
      </c>
      <c r="F66" t="s">
        <v>542</v>
      </c>
      <c r="G66" t="s">
        <v>543</v>
      </c>
      <c r="H66" t="s">
        <v>121</v>
      </c>
      <c r="I66" t="s">
        <v>513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177</v>
      </c>
      <c r="T66" t="s">
        <v>177</v>
      </c>
      <c r="U66" t="s">
        <v>177</v>
      </c>
      <c r="V66">
        <v>3551</v>
      </c>
      <c r="W66">
        <v>4</v>
      </c>
      <c r="X66" t="s">
        <v>601</v>
      </c>
      <c r="Y66">
        <v>4.22</v>
      </c>
      <c r="Z66" t="s">
        <v>177</v>
      </c>
      <c r="AA66">
        <v>16.89</v>
      </c>
      <c r="AB66" s="93">
        <v>116</v>
      </c>
      <c r="AC66">
        <v>29</v>
      </c>
      <c r="AD66">
        <v>0</v>
      </c>
      <c r="AE66">
        <v>0</v>
      </c>
      <c r="AF66" t="s">
        <v>515</v>
      </c>
      <c r="AG66">
        <v>0</v>
      </c>
      <c r="AH66">
        <v>0</v>
      </c>
      <c r="AI66" t="s">
        <v>537</v>
      </c>
      <c r="AJ66" t="s">
        <v>517</v>
      </c>
      <c r="AK66" t="s">
        <v>518</v>
      </c>
      <c r="AN66" t="s">
        <v>519</v>
      </c>
      <c r="AO66" t="s">
        <v>520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t="s">
        <v>177</v>
      </c>
      <c r="BD66" t="s">
        <v>177</v>
      </c>
      <c r="BE66" s="94">
        <v>0</v>
      </c>
      <c r="BF66">
        <v>0</v>
      </c>
    </row>
    <row r="67" ht="15" customHeight="1" spans="1:58" x14ac:dyDescent="0.25">
      <c r="A67" s="105">
        <v>44811</v>
      </c>
      <c r="B67" t="s">
        <v>591</v>
      </c>
      <c r="C67" t="s">
        <v>117</v>
      </c>
      <c r="D67" t="s">
        <v>75</v>
      </c>
      <c r="E67" t="s">
        <v>510</v>
      </c>
      <c r="F67" t="s">
        <v>556</v>
      </c>
      <c r="G67" t="s">
        <v>557</v>
      </c>
      <c r="H67" t="s">
        <v>122</v>
      </c>
      <c r="I67" t="s">
        <v>513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177</v>
      </c>
      <c r="T67" t="s">
        <v>177</v>
      </c>
      <c r="U67" t="s">
        <v>177</v>
      </c>
      <c r="V67">
        <v>375</v>
      </c>
      <c r="W67">
        <v>4</v>
      </c>
      <c r="X67" t="s">
        <v>602</v>
      </c>
      <c r="Y67">
        <v>1.25</v>
      </c>
      <c r="Z67" t="s">
        <v>177</v>
      </c>
      <c r="AA67">
        <v>4.99</v>
      </c>
      <c r="AB67" s="93">
        <v>0</v>
      </c>
      <c r="AC67">
        <v>0</v>
      </c>
      <c r="AD67">
        <v>0</v>
      </c>
      <c r="AE67">
        <v>0</v>
      </c>
      <c r="AF67" t="s">
        <v>515</v>
      </c>
      <c r="AG67">
        <v>0</v>
      </c>
      <c r="AH67">
        <v>0</v>
      </c>
      <c r="AI67" t="s">
        <v>529</v>
      </c>
      <c r="AJ67" t="s">
        <v>517</v>
      </c>
      <c r="AK67" t="s">
        <v>518</v>
      </c>
      <c r="AN67" t="s">
        <v>519</v>
      </c>
      <c r="AO67" t="s">
        <v>520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177</v>
      </c>
      <c r="BD67" t="s">
        <v>177</v>
      </c>
      <c r="BE67" s="94">
        <v>0</v>
      </c>
      <c r="BF67">
        <v>0</v>
      </c>
    </row>
    <row r="68" ht="15" customHeight="1" spans="1:58" x14ac:dyDescent="0.25">
      <c r="A68" s="105">
        <v>44811</v>
      </c>
      <c r="B68" t="s">
        <v>534</v>
      </c>
      <c r="C68" t="s">
        <v>117</v>
      </c>
      <c r="D68" t="s">
        <v>74</v>
      </c>
      <c r="E68" t="s">
        <v>510</v>
      </c>
      <c r="F68" t="s">
        <v>535</v>
      </c>
      <c r="G68" t="s">
        <v>536</v>
      </c>
      <c r="H68" t="s">
        <v>130</v>
      </c>
      <c r="I68" t="s">
        <v>513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177</v>
      </c>
      <c r="T68" t="s">
        <v>177</v>
      </c>
      <c r="U68" t="s">
        <v>177</v>
      </c>
      <c r="V68">
        <v>1552</v>
      </c>
      <c r="W68">
        <v>4</v>
      </c>
      <c r="X68" t="s">
        <v>333</v>
      </c>
      <c r="Y68">
        <v>2.74</v>
      </c>
      <c r="Z68" t="s">
        <v>177</v>
      </c>
      <c r="AA68">
        <v>10.96</v>
      </c>
      <c r="AB68" s="93">
        <v>31</v>
      </c>
      <c r="AC68">
        <v>0</v>
      </c>
      <c r="AD68">
        <v>0</v>
      </c>
      <c r="AE68">
        <v>0</v>
      </c>
      <c r="AF68" t="s">
        <v>515</v>
      </c>
      <c r="AG68">
        <v>0</v>
      </c>
      <c r="AH68">
        <v>0</v>
      </c>
      <c r="AI68" t="s">
        <v>537</v>
      </c>
      <c r="AJ68" t="s">
        <v>517</v>
      </c>
      <c r="AK68" t="s">
        <v>518</v>
      </c>
      <c r="AN68" t="s">
        <v>519</v>
      </c>
      <c r="AO68" t="s">
        <v>520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t="s">
        <v>177</v>
      </c>
      <c r="BD68" t="s">
        <v>177</v>
      </c>
      <c r="BE68" s="94">
        <v>0</v>
      </c>
      <c r="BF68">
        <v>0</v>
      </c>
    </row>
    <row r="69" ht="15" customHeight="1" spans="1:58" x14ac:dyDescent="0.25">
      <c r="A69" s="105">
        <v>44811</v>
      </c>
      <c r="B69" t="s">
        <v>521</v>
      </c>
      <c r="C69" t="s">
        <v>72</v>
      </c>
      <c r="D69" t="s">
        <v>72</v>
      </c>
      <c r="E69" t="s">
        <v>522</v>
      </c>
      <c r="F69" t="s">
        <v>522</v>
      </c>
      <c r="G69" t="s">
        <v>523</v>
      </c>
      <c r="H69" t="s">
        <v>125</v>
      </c>
      <c r="I69" t="s">
        <v>513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177</v>
      </c>
      <c r="T69" t="s">
        <v>177</v>
      </c>
      <c r="U69" t="s">
        <v>177</v>
      </c>
      <c r="V69">
        <v>265</v>
      </c>
      <c r="W69">
        <v>3</v>
      </c>
      <c r="X69" t="s">
        <v>603</v>
      </c>
      <c r="Y69">
        <v>1.57</v>
      </c>
      <c r="Z69" t="s">
        <v>177</v>
      </c>
      <c r="AA69">
        <v>4.72</v>
      </c>
      <c r="AB69" s="93">
        <v>27</v>
      </c>
      <c r="AC69">
        <v>3</v>
      </c>
      <c r="AD69">
        <v>0</v>
      </c>
      <c r="AE69">
        <v>0</v>
      </c>
      <c r="AF69" t="s">
        <v>515</v>
      </c>
      <c r="AG69">
        <v>0</v>
      </c>
      <c r="AH69">
        <v>1</v>
      </c>
      <c r="AI69" t="s">
        <v>524</v>
      </c>
      <c r="AJ69" t="s">
        <v>517</v>
      </c>
      <c r="AK69" t="s">
        <v>518</v>
      </c>
      <c r="AN69" t="s">
        <v>519</v>
      </c>
      <c r="AO69" t="s">
        <v>520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t="s">
        <v>177</v>
      </c>
      <c r="BD69" t="s">
        <v>177</v>
      </c>
      <c r="BE69" s="94">
        <v>0</v>
      </c>
      <c r="BF69">
        <v>0</v>
      </c>
    </row>
    <row r="70" ht="15" customHeight="1" spans="1:57" x14ac:dyDescent="0.25">
      <c r="A70" s="105">
        <v>44812</v>
      </c>
      <c r="B70" t="s">
        <v>2</v>
      </c>
      <c r="J70">
        <v>12</v>
      </c>
      <c r="K70">
        <v>0</v>
      </c>
      <c r="L70">
        <v>0</v>
      </c>
      <c r="M70">
        <v>1</v>
      </c>
      <c r="V70">
        <v>8806</v>
      </c>
      <c r="W70">
        <v>23</v>
      </c>
      <c r="X70" t="s">
        <v>333</v>
      </c>
      <c r="Z70" t="s">
        <v>604</v>
      </c>
      <c r="AB70" s="93">
        <v>376</v>
      </c>
      <c r="AC70">
        <v>40</v>
      </c>
      <c r="AD70">
        <v>0</v>
      </c>
      <c r="AE70">
        <v>0</v>
      </c>
      <c r="AG70">
        <v>0</v>
      </c>
      <c r="AH70">
        <v>3</v>
      </c>
      <c r="AQ70">
        <v>1</v>
      </c>
      <c r="AR70">
        <v>4</v>
      </c>
      <c r="AS70">
        <v>11</v>
      </c>
      <c r="AU70">
        <v>1</v>
      </c>
      <c r="AV70">
        <v>1</v>
      </c>
      <c r="AX70">
        <v>0</v>
      </c>
      <c r="AZ70">
        <v>0</v>
      </c>
      <c r="BA70">
        <v>0</v>
      </c>
      <c r="BC70" t="s">
        <v>605</v>
      </c>
      <c r="BD70" t="s">
        <v>606</v>
      </c>
      <c r="BE70" s="94">
        <v>5</v>
      </c>
    </row>
    <row r="71" ht="15" customHeight="1" spans="1:58" x14ac:dyDescent="0.25">
      <c r="A71" s="105">
        <v>44812</v>
      </c>
      <c r="B71" t="s">
        <v>507</v>
      </c>
      <c r="N71">
        <v>1009.75</v>
      </c>
      <c r="O71">
        <v>1009.75</v>
      </c>
      <c r="P71">
        <v>0</v>
      </c>
      <c r="Q71">
        <v>0</v>
      </c>
      <c r="R71">
        <v>37.99</v>
      </c>
      <c r="S71" t="s">
        <v>607</v>
      </c>
      <c r="T71" t="s">
        <v>608</v>
      </c>
      <c r="U71" t="s">
        <v>609</v>
      </c>
      <c r="Y71">
        <v>1.8</v>
      </c>
      <c r="AA71">
        <v>41.39</v>
      </c>
      <c r="AT71">
        <v>971.76</v>
      </c>
      <c r="AW71">
        <v>37.99</v>
      </c>
      <c r="AY71">
        <v>0</v>
      </c>
      <c r="BB71">
        <v>0</v>
      </c>
      <c r="BF71">
        <v>41.39</v>
      </c>
    </row>
    <row r="72" ht="15" customHeight="1" spans="1:58" x14ac:dyDescent="0.25">
      <c r="A72" s="105">
        <v>44812</v>
      </c>
      <c r="B72" t="s">
        <v>521</v>
      </c>
      <c r="C72" t="s">
        <v>72</v>
      </c>
      <c r="D72" t="s">
        <v>72</v>
      </c>
      <c r="E72" t="s">
        <v>522</v>
      </c>
      <c r="F72" t="s">
        <v>522</v>
      </c>
      <c r="G72" t="s">
        <v>523</v>
      </c>
      <c r="H72" t="s">
        <v>125</v>
      </c>
      <c r="I72" t="s">
        <v>513</v>
      </c>
      <c r="J72">
        <v>8</v>
      </c>
      <c r="K72">
        <v>0</v>
      </c>
      <c r="L72">
        <v>0</v>
      </c>
      <c r="M72">
        <v>1</v>
      </c>
      <c r="N72">
        <v>263.39</v>
      </c>
      <c r="O72">
        <v>263.39</v>
      </c>
      <c r="P72">
        <v>0</v>
      </c>
      <c r="Q72">
        <v>0</v>
      </c>
      <c r="R72">
        <v>37.99</v>
      </c>
      <c r="S72" t="s">
        <v>255</v>
      </c>
      <c r="T72" t="s">
        <v>610</v>
      </c>
      <c r="U72" t="s">
        <v>257</v>
      </c>
      <c r="V72">
        <v>266</v>
      </c>
      <c r="W72">
        <v>2</v>
      </c>
      <c r="X72" t="s">
        <v>254</v>
      </c>
      <c r="Y72">
        <v>1.61</v>
      </c>
      <c r="Z72" t="s">
        <v>208</v>
      </c>
      <c r="AA72">
        <v>3.22</v>
      </c>
      <c r="AB72" s="93">
        <v>27</v>
      </c>
      <c r="AC72">
        <v>3</v>
      </c>
      <c r="AD72">
        <v>0</v>
      </c>
      <c r="AE72">
        <v>0</v>
      </c>
      <c r="AF72" t="s">
        <v>515</v>
      </c>
      <c r="AG72">
        <v>0</v>
      </c>
      <c r="AH72">
        <v>0</v>
      </c>
      <c r="AI72" t="s">
        <v>524</v>
      </c>
      <c r="AJ72" t="s">
        <v>517</v>
      </c>
      <c r="AK72" t="s">
        <v>518</v>
      </c>
      <c r="AN72" t="s">
        <v>519</v>
      </c>
      <c r="AO72" t="s">
        <v>520</v>
      </c>
      <c r="AQ72">
        <v>1</v>
      </c>
      <c r="AR72">
        <v>1</v>
      </c>
      <c r="AS72">
        <v>7</v>
      </c>
      <c r="AT72">
        <v>225.4</v>
      </c>
      <c r="AU72">
        <v>1</v>
      </c>
      <c r="AV72">
        <v>1</v>
      </c>
      <c r="AW72">
        <v>37.99</v>
      </c>
      <c r="AX72">
        <v>0</v>
      </c>
      <c r="AY72">
        <v>0</v>
      </c>
      <c r="AZ72">
        <v>0</v>
      </c>
      <c r="BA72">
        <v>0</v>
      </c>
      <c r="BB72">
        <v>0</v>
      </c>
      <c r="BC72" t="s">
        <v>208</v>
      </c>
      <c r="BD72" t="s">
        <v>611</v>
      </c>
      <c r="BE72" s="94">
        <v>2</v>
      </c>
      <c r="BF72">
        <v>3.22</v>
      </c>
    </row>
    <row r="73" ht="15" customHeight="1" spans="1:58" x14ac:dyDescent="0.25">
      <c r="A73" s="105">
        <v>44812</v>
      </c>
      <c r="B73" t="s">
        <v>586</v>
      </c>
      <c r="C73" t="s">
        <v>117</v>
      </c>
      <c r="D73" t="s">
        <v>71</v>
      </c>
      <c r="E73" t="s">
        <v>510</v>
      </c>
      <c r="F73" t="s">
        <v>511</v>
      </c>
      <c r="G73" t="s">
        <v>512</v>
      </c>
      <c r="H73" t="s">
        <v>118</v>
      </c>
      <c r="I73" t="s">
        <v>513</v>
      </c>
      <c r="J73">
        <v>4</v>
      </c>
      <c r="K73">
        <v>0</v>
      </c>
      <c r="L73">
        <v>0</v>
      </c>
      <c r="M73">
        <v>0</v>
      </c>
      <c r="N73">
        <v>746.36</v>
      </c>
      <c r="O73">
        <v>746.36</v>
      </c>
      <c r="P73">
        <v>0</v>
      </c>
      <c r="Q73">
        <v>0</v>
      </c>
      <c r="R73">
        <v>0</v>
      </c>
      <c r="S73" t="s">
        <v>177</v>
      </c>
      <c r="T73" t="s">
        <v>262</v>
      </c>
      <c r="U73" t="s">
        <v>177</v>
      </c>
      <c r="V73">
        <v>944</v>
      </c>
      <c r="W73">
        <v>5</v>
      </c>
      <c r="X73" t="s">
        <v>612</v>
      </c>
      <c r="Y73">
        <v>1.46</v>
      </c>
      <c r="Z73" t="s">
        <v>177</v>
      </c>
      <c r="AA73">
        <v>7.32</v>
      </c>
      <c r="AB73" s="93">
        <v>62</v>
      </c>
      <c r="AC73">
        <v>2</v>
      </c>
      <c r="AD73">
        <v>0</v>
      </c>
      <c r="AE73">
        <v>0</v>
      </c>
      <c r="AF73" t="s">
        <v>515</v>
      </c>
      <c r="AG73">
        <v>0</v>
      </c>
      <c r="AH73">
        <v>0</v>
      </c>
      <c r="AI73" t="s">
        <v>516</v>
      </c>
      <c r="AJ73" t="s">
        <v>517</v>
      </c>
      <c r="AK73" t="s">
        <v>518</v>
      </c>
      <c r="AN73" t="s">
        <v>519</v>
      </c>
      <c r="AO73" t="s">
        <v>520</v>
      </c>
      <c r="AQ73">
        <v>0</v>
      </c>
      <c r="AR73">
        <v>3</v>
      </c>
      <c r="AS73">
        <v>4</v>
      </c>
      <c r="AT73">
        <v>746.36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t="s">
        <v>183</v>
      </c>
      <c r="BD73" t="s">
        <v>183</v>
      </c>
      <c r="BE73" s="94">
        <v>3</v>
      </c>
      <c r="BF73">
        <v>0</v>
      </c>
    </row>
    <row r="74" ht="15" customHeight="1" spans="1:58" x14ac:dyDescent="0.25">
      <c r="A74" s="105">
        <v>44812</v>
      </c>
      <c r="B74" t="s">
        <v>580</v>
      </c>
      <c r="C74" t="s">
        <v>70</v>
      </c>
      <c r="D74" t="s">
        <v>70</v>
      </c>
      <c r="E74" t="s">
        <v>526</v>
      </c>
      <c r="F74" t="s">
        <v>526</v>
      </c>
      <c r="G74" t="s">
        <v>527</v>
      </c>
      <c r="H74" t="s">
        <v>135</v>
      </c>
      <c r="I74" t="s">
        <v>513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177</v>
      </c>
      <c r="T74" t="s">
        <v>177</v>
      </c>
      <c r="U74" t="s">
        <v>177</v>
      </c>
      <c r="V74">
        <v>1955</v>
      </c>
      <c r="W74">
        <v>6</v>
      </c>
      <c r="X74" t="s">
        <v>273</v>
      </c>
      <c r="Y74">
        <v>1.42</v>
      </c>
      <c r="Z74" t="s">
        <v>177</v>
      </c>
      <c r="AA74">
        <v>8.49</v>
      </c>
      <c r="AB74" s="93">
        <v>65</v>
      </c>
      <c r="AC74">
        <v>2</v>
      </c>
      <c r="AD74">
        <v>0</v>
      </c>
      <c r="AE74">
        <v>0</v>
      </c>
      <c r="AF74" t="s">
        <v>515</v>
      </c>
      <c r="AG74">
        <v>0</v>
      </c>
      <c r="AH74">
        <v>0</v>
      </c>
      <c r="AI74" t="s">
        <v>529</v>
      </c>
      <c r="AJ74" t="s">
        <v>517</v>
      </c>
      <c r="AK74" t="s">
        <v>518</v>
      </c>
      <c r="AN74" t="s">
        <v>519</v>
      </c>
      <c r="AO74" t="s">
        <v>520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 t="s">
        <v>177</v>
      </c>
      <c r="BD74" t="s">
        <v>177</v>
      </c>
      <c r="BE74" s="94">
        <v>0</v>
      </c>
      <c r="BF74">
        <v>0</v>
      </c>
    </row>
    <row r="75" ht="15" customHeight="1" spans="1:58" x14ac:dyDescent="0.25">
      <c r="A75" s="105">
        <v>44812</v>
      </c>
      <c r="B75" t="s">
        <v>591</v>
      </c>
      <c r="C75" t="s">
        <v>117</v>
      </c>
      <c r="D75" t="s">
        <v>75</v>
      </c>
      <c r="E75" t="s">
        <v>510</v>
      </c>
      <c r="F75" t="s">
        <v>556</v>
      </c>
      <c r="G75" t="s">
        <v>557</v>
      </c>
      <c r="H75" t="s">
        <v>122</v>
      </c>
      <c r="I75" t="s">
        <v>513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177</v>
      </c>
      <c r="T75" t="s">
        <v>177</v>
      </c>
      <c r="U75" t="s">
        <v>177</v>
      </c>
      <c r="V75">
        <v>333</v>
      </c>
      <c r="W75">
        <v>3</v>
      </c>
      <c r="X75" t="s">
        <v>266</v>
      </c>
      <c r="Y75">
        <v>1.64</v>
      </c>
      <c r="Z75" t="s">
        <v>177</v>
      </c>
      <c r="AA75">
        <v>4.92</v>
      </c>
      <c r="AB75" s="93">
        <v>0</v>
      </c>
      <c r="AC75">
        <v>0</v>
      </c>
      <c r="AD75">
        <v>0</v>
      </c>
      <c r="AE75">
        <v>0</v>
      </c>
      <c r="AF75" t="s">
        <v>515</v>
      </c>
      <c r="AG75">
        <v>0</v>
      </c>
      <c r="AH75">
        <v>3</v>
      </c>
      <c r="AI75" t="s">
        <v>529</v>
      </c>
      <c r="AJ75" t="s">
        <v>517</v>
      </c>
      <c r="AK75" t="s">
        <v>518</v>
      </c>
      <c r="AN75" t="s">
        <v>519</v>
      </c>
      <c r="AO75" t="s">
        <v>520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 t="s">
        <v>177</v>
      </c>
      <c r="BD75" t="s">
        <v>177</v>
      </c>
      <c r="BE75" s="94">
        <v>0</v>
      </c>
      <c r="BF75">
        <v>0</v>
      </c>
    </row>
    <row r="76" ht="15" customHeight="1" spans="1:58" x14ac:dyDescent="0.25">
      <c r="A76" s="105">
        <v>44812</v>
      </c>
      <c r="B76" t="s">
        <v>534</v>
      </c>
      <c r="C76" t="s">
        <v>117</v>
      </c>
      <c r="D76" t="s">
        <v>74</v>
      </c>
      <c r="E76" t="s">
        <v>510</v>
      </c>
      <c r="F76" t="s">
        <v>535</v>
      </c>
      <c r="G76" t="s">
        <v>536</v>
      </c>
      <c r="H76" t="s">
        <v>130</v>
      </c>
      <c r="I76" t="s">
        <v>513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177</v>
      </c>
      <c r="T76" t="s">
        <v>177</v>
      </c>
      <c r="U76" t="s">
        <v>177</v>
      </c>
      <c r="V76">
        <v>1617</v>
      </c>
      <c r="W76">
        <v>3</v>
      </c>
      <c r="X76" t="s">
        <v>422</v>
      </c>
      <c r="Y76">
        <v>1.03</v>
      </c>
      <c r="Z76" t="s">
        <v>177</v>
      </c>
      <c r="AA76">
        <v>3.1</v>
      </c>
      <c r="AB76" s="93">
        <v>31</v>
      </c>
      <c r="AC76">
        <v>0</v>
      </c>
      <c r="AD76">
        <v>0</v>
      </c>
      <c r="AE76">
        <v>0</v>
      </c>
      <c r="AF76" t="s">
        <v>515</v>
      </c>
      <c r="AG76">
        <v>0</v>
      </c>
      <c r="AH76">
        <v>0</v>
      </c>
      <c r="AI76" t="s">
        <v>537</v>
      </c>
      <c r="AJ76" t="s">
        <v>517</v>
      </c>
      <c r="AK76" t="s">
        <v>518</v>
      </c>
      <c r="AN76" t="s">
        <v>519</v>
      </c>
      <c r="AO76" t="s">
        <v>520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t="s">
        <v>177</v>
      </c>
      <c r="BD76" t="s">
        <v>177</v>
      </c>
      <c r="BE76" s="94">
        <v>0</v>
      </c>
      <c r="BF76">
        <v>0</v>
      </c>
    </row>
    <row r="77" ht="15" customHeight="1" spans="1:58" x14ac:dyDescent="0.25">
      <c r="A77" s="105">
        <v>44812</v>
      </c>
      <c r="B77" t="s">
        <v>590</v>
      </c>
      <c r="C77" t="s">
        <v>117</v>
      </c>
      <c r="D77" t="s">
        <v>73</v>
      </c>
      <c r="E77" t="s">
        <v>510</v>
      </c>
      <c r="F77" t="s">
        <v>539</v>
      </c>
      <c r="G77" t="s">
        <v>540</v>
      </c>
      <c r="H77" t="s">
        <v>140</v>
      </c>
      <c r="I77" t="s">
        <v>513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177</v>
      </c>
      <c r="T77" t="s">
        <v>177</v>
      </c>
      <c r="U77" t="s">
        <v>177</v>
      </c>
      <c r="V77">
        <v>1124</v>
      </c>
      <c r="W77">
        <v>2</v>
      </c>
      <c r="X77" t="s">
        <v>199</v>
      </c>
      <c r="Y77">
        <v>2.54</v>
      </c>
      <c r="Z77" t="s">
        <v>177</v>
      </c>
      <c r="AA77">
        <v>5.07</v>
      </c>
      <c r="AB77" s="93">
        <v>75</v>
      </c>
      <c r="AC77">
        <v>4</v>
      </c>
      <c r="AD77">
        <v>0</v>
      </c>
      <c r="AE77">
        <v>0</v>
      </c>
      <c r="AF77" t="s">
        <v>515</v>
      </c>
      <c r="AG77">
        <v>0</v>
      </c>
      <c r="AH77">
        <v>0</v>
      </c>
      <c r="AI77" t="s">
        <v>537</v>
      </c>
      <c r="AJ77" t="s">
        <v>517</v>
      </c>
      <c r="AK77" t="s">
        <v>518</v>
      </c>
      <c r="AN77" t="s">
        <v>519</v>
      </c>
      <c r="AO77" t="s">
        <v>520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 t="s">
        <v>177</v>
      </c>
      <c r="BD77" t="s">
        <v>177</v>
      </c>
      <c r="BE77" s="94">
        <v>0</v>
      </c>
      <c r="BF77">
        <v>0</v>
      </c>
    </row>
    <row r="78" ht="15" customHeight="1" spans="1:58" x14ac:dyDescent="0.25">
      <c r="A78" s="105">
        <v>44812</v>
      </c>
      <c r="B78" t="s">
        <v>541</v>
      </c>
      <c r="C78" t="s">
        <v>117</v>
      </c>
      <c r="D78" t="s">
        <v>3</v>
      </c>
      <c r="E78" t="s">
        <v>510</v>
      </c>
      <c r="F78" t="s">
        <v>542</v>
      </c>
      <c r="G78" t="s">
        <v>543</v>
      </c>
      <c r="H78" t="s">
        <v>121</v>
      </c>
      <c r="I78" t="s">
        <v>513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177</v>
      </c>
      <c r="T78" t="s">
        <v>177</v>
      </c>
      <c r="U78" t="s">
        <v>177</v>
      </c>
      <c r="V78">
        <v>2567</v>
      </c>
      <c r="W78">
        <v>2</v>
      </c>
      <c r="X78" t="s">
        <v>249</v>
      </c>
      <c r="Y78">
        <v>4.64</v>
      </c>
      <c r="Z78" t="s">
        <v>177</v>
      </c>
      <c r="AA78">
        <v>9.27</v>
      </c>
      <c r="AB78" s="93">
        <v>116</v>
      </c>
      <c r="AC78">
        <v>29</v>
      </c>
      <c r="AD78">
        <v>0</v>
      </c>
      <c r="AE78">
        <v>0</v>
      </c>
      <c r="AF78" t="s">
        <v>515</v>
      </c>
      <c r="AG78">
        <v>0</v>
      </c>
      <c r="AH78">
        <v>0</v>
      </c>
      <c r="AI78" t="s">
        <v>537</v>
      </c>
      <c r="AJ78" t="s">
        <v>517</v>
      </c>
      <c r="AK78" t="s">
        <v>518</v>
      </c>
      <c r="AN78" t="s">
        <v>519</v>
      </c>
      <c r="AO78" t="s">
        <v>520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t="s">
        <v>177</v>
      </c>
      <c r="BD78" t="s">
        <v>177</v>
      </c>
      <c r="BE78" s="94">
        <v>0</v>
      </c>
      <c r="BF78">
        <v>0</v>
      </c>
    </row>
    <row r="79" ht="15" customHeight="1" spans="1:57" x14ac:dyDescent="0.25">
      <c r="A79" t="s">
        <v>274</v>
      </c>
      <c r="B79" t="s">
        <v>2</v>
      </c>
      <c r="J79">
        <v>12</v>
      </c>
      <c r="K79">
        <v>0</v>
      </c>
      <c r="L79">
        <v>0</v>
      </c>
      <c r="M79">
        <v>4</v>
      </c>
      <c r="V79">
        <v>7940</v>
      </c>
      <c r="W79">
        <v>20</v>
      </c>
      <c r="X79" t="s">
        <v>318</v>
      </c>
      <c r="Z79" t="s">
        <v>613</v>
      </c>
      <c r="AB79" s="93">
        <v>376</v>
      </c>
      <c r="AC79">
        <v>40</v>
      </c>
      <c r="AD79">
        <v>0</v>
      </c>
      <c r="AE79">
        <v>0</v>
      </c>
      <c r="AG79">
        <v>0</v>
      </c>
      <c r="AH79">
        <v>0</v>
      </c>
      <c r="AQ79">
        <v>10</v>
      </c>
      <c r="AR79">
        <v>1</v>
      </c>
      <c r="AS79">
        <v>2</v>
      </c>
      <c r="AU79">
        <v>2</v>
      </c>
      <c r="AV79">
        <v>4</v>
      </c>
      <c r="AX79">
        <v>6</v>
      </c>
      <c r="AZ79">
        <v>2</v>
      </c>
      <c r="BA79">
        <v>6</v>
      </c>
      <c r="BC79" t="s">
        <v>434</v>
      </c>
      <c r="BD79" t="s">
        <v>232</v>
      </c>
      <c r="BE79" s="94">
        <v>4</v>
      </c>
    </row>
    <row r="80" ht="15" customHeight="1" spans="1:58" x14ac:dyDescent="0.25">
      <c r="A80" t="s">
        <v>274</v>
      </c>
      <c r="B80" t="s">
        <v>507</v>
      </c>
      <c r="N80">
        <v>2091.88</v>
      </c>
      <c r="O80">
        <v>2091.88</v>
      </c>
      <c r="P80">
        <v>0</v>
      </c>
      <c r="Q80">
        <v>0</v>
      </c>
      <c r="R80">
        <v>1790.68</v>
      </c>
      <c r="S80" t="s">
        <v>614</v>
      </c>
      <c r="T80" t="s">
        <v>615</v>
      </c>
      <c r="U80" t="s">
        <v>616</v>
      </c>
      <c r="Y80">
        <v>1.96</v>
      </c>
      <c r="AA80">
        <v>39.27</v>
      </c>
      <c r="AT80">
        <v>301.2</v>
      </c>
      <c r="AW80">
        <v>946.42</v>
      </c>
      <c r="AY80">
        <v>844.26</v>
      </c>
      <c r="BB80">
        <v>844.26</v>
      </c>
      <c r="BF80">
        <v>9.82</v>
      </c>
    </row>
    <row r="81" ht="15" customHeight="1" spans="1:58" x14ac:dyDescent="0.25">
      <c r="A81" t="s">
        <v>274</v>
      </c>
      <c r="B81" t="s">
        <v>590</v>
      </c>
      <c r="C81" t="s">
        <v>117</v>
      </c>
      <c r="D81" t="s">
        <v>73</v>
      </c>
      <c r="E81" t="s">
        <v>510</v>
      </c>
      <c r="F81" t="s">
        <v>539</v>
      </c>
      <c r="G81" t="s">
        <v>540</v>
      </c>
      <c r="H81" t="s">
        <v>140</v>
      </c>
      <c r="I81" t="s">
        <v>513</v>
      </c>
      <c r="J81">
        <v>4</v>
      </c>
      <c r="K81">
        <v>0</v>
      </c>
      <c r="L81">
        <v>0</v>
      </c>
      <c r="M81">
        <v>0</v>
      </c>
      <c r="N81">
        <v>787.96</v>
      </c>
      <c r="O81">
        <v>787.96</v>
      </c>
      <c r="P81">
        <v>0</v>
      </c>
      <c r="Q81">
        <v>0</v>
      </c>
      <c r="R81">
        <v>0</v>
      </c>
      <c r="S81" t="s">
        <v>177</v>
      </c>
      <c r="T81" t="s">
        <v>177</v>
      </c>
      <c r="U81" t="s">
        <v>177</v>
      </c>
      <c r="V81">
        <v>703</v>
      </c>
      <c r="W81">
        <v>0</v>
      </c>
      <c r="X81" t="s">
        <v>177</v>
      </c>
      <c r="Y81">
        <v>0</v>
      </c>
      <c r="Z81" t="s">
        <v>177</v>
      </c>
      <c r="AA81">
        <v>0</v>
      </c>
      <c r="AB81" s="93">
        <v>75</v>
      </c>
      <c r="AC81">
        <v>4</v>
      </c>
      <c r="AD81">
        <v>0</v>
      </c>
      <c r="AE81">
        <v>0</v>
      </c>
      <c r="AF81" t="s">
        <v>515</v>
      </c>
      <c r="AG81">
        <v>0</v>
      </c>
      <c r="AH81">
        <v>0</v>
      </c>
      <c r="AI81" t="s">
        <v>537</v>
      </c>
      <c r="AJ81" t="s">
        <v>517</v>
      </c>
      <c r="AK81" t="s">
        <v>518</v>
      </c>
      <c r="AN81" t="s">
        <v>519</v>
      </c>
      <c r="AO81" t="s">
        <v>520</v>
      </c>
      <c r="AQ81">
        <v>0</v>
      </c>
      <c r="AR81">
        <v>0</v>
      </c>
      <c r="AS81">
        <v>0</v>
      </c>
      <c r="AT81">
        <v>19.68</v>
      </c>
      <c r="AU81">
        <v>0</v>
      </c>
      <c r="AV81">
        <v>0</v>
      </c>
      <c r="AW81">
        <v>0</v>
      </c>
      <c r="AX81">
        <v>4</v>
      </c>
      <c r="AY81">
        <v>768.28</v>
      </c>
      <c r="AZ81">
        <v>0</v>
      </c>
      <c r="BA81">
        <v>0</v>
      </c>
      <c r="BB81">
        <v>0</v>
      </c>
      <c r="BC81" t="s">
        <v>177</v>
      </c>
      <c r="BD81" t="s">
        <v>177</v>
      </c>
      <c r="BE81" s="94">
        <v>1</v>
      </c>
      <c r="BF81">
        <v>0</v>
      </c>
    </row>
    <row r="82" ht="15" customHeight="1" spans="1:58" x14ac:dyDescent="0.25">
      <c r="A82" t="s">
        <v>274</v>
      </c>
      <c r="B82" t="s">
        <v>541</v>
      </c>
      <c r="C82" t="s">
        <v>117</v>
      </c>
      <c r="D82" t="s">
        <v>3</v>
      </c>
      <c r="E82" t="s">
        <v>510</v>
      </c>
      <c r="F82" t="s">
        <v>542</v>
      </c>
      <c r="G82" t="s">
        <v>543</v>
      </c>
      <c r="H82" t="s">
        <v>121</v>
      </c>
      <c r="I82" t="s">
        <v>513</v>
      </c>
      <c r="J82">
        <v>3</v>
      </c>
      <c r="K82">
        <v>0</v>
      </c>
      <c r="L82">
        <v>0</v>
      </c>
      <c r="M82">
        <v>2</v>
      </c>
      <c r="N82">
        <v>929.97</v>
      </c>
      <c r="O82">
        <v>929.97</v>
      </c>
      <c r="P82">
        <v>0</v>
      </c>
      <c r="Q82">
        <v>0</v>
      </c>
      <c r="R82">
        <v>1676.71</v>
      </c>
      <c r="S82" t="s">
        <v>289</v>
      </c>
      <c r="T82" t="s">
        <v>617</v>
      </c>
      <c r="U82" t="s">
        <v>618</v>
      </c>
      <c r="V82">
        <v>2118</v>
      </c>
      <c r="W82">
        <v>3</v>
      </c>
      <c r="X82" t="s">
        <v>388</v>
      </c>
      <c r="Y82">
        <v>5.55</v>
      </c>
      <c r="Z82" t="s">
        <v>293</v>
      </c>
      <c r="AA82">
        <v>16.64</v>
      </c>
      <c r="AB82" s="93">
        <v>116</v>
      </c>
      <c r="AC82">
        <v>29</v>
      </c>
      <c r="AD82">
        <v>0</v>
      </c>
      <c r="AE82">
        <v>0</v>
      </c>
      <c r="AF82" t="s">
        <v>515</v>
      </c>
      <c r="AG82">
        <v>0</v>
      </c>
      <c r="AH82">
        <v>0</v>
      </c>
      <c r="AI82" t="s">
        <v>537</v>
      </c>
      <c r="AJ82" t="s">
        <v>517</v>
      </c>
      <c r="AK82" t="s">
        <v>518</v>
      </c>
      <c r="AN82" t="s">
        <v>519</v>
      </c>
      <c r="AO82" t="s">
        <v>520</v>
      </c>
      <c r="AQ82">
        <v>7</v>
      </c>
      <c r="AR82">
        <v>0</v>
      </c>
      <c r="AS82">
        <v>0</v>
      </c>
      <c r="AT82">
        <v>21.54</v>
      </c>
      <c r="AU82">
        <v>1</v>
      </c>
      <c r="AV82">
        <v>3</v>
      </c>
      <c r="AW82">
        <v>908.43</v>
      </c>
      <c r="AX82">
        <v>0</v>
      </c>
      <c r="AY82">
        <v>0</v>
      </c>
      <c r="AZ82">
        <v>1</v>
      </c>
      <c r="BA82">
        <v>4</v>
      </c>
      <c r="BB82">
        <v>768.28</v>
      </c>
      <c r="BC82" t="s">
        <v>177</v>
      </c>
      <c r="BD82" t="s">
        <v>177</v>
      </c>
      <c r="BE82" s="94">
        <v>1</v>
      </c>
      <c r="BF82">
        <v>8.32</v>
      </c>
    </row>
    <row r="83" ht="15" customHeight="1" spans="1:58" x14ac:dyDescent="0.25">
      <c r="A83" t="s">
        <v>274</v>
      </c>
      <c r="B83" t="s">
        <v>521</v>
      </c>
      <c r="C83" t="s">
        <v>72</v>
      </c>
      <c r="D83" t="s">
        <v>72</v>
      </c>
      <c r="E83" t="s">
        <v>522</v>
      </c>
      <c r="F83" t="s">
        <v>522</v>
      </c>
      <c r="G83" t="s">
        <v>523</v>
      </c>
      <c r="H83" t="s">
        <v>125</v>
      </c>
      <c r="I83" t="s">
        <v>513</v>
      </c>
      <c r="J83">
        <v>3</v>
      </c>
      <c r="K83">
        <v>0</v>
      </c>
      <c r="L83">
        <v>0</v>
      </c>
      <c r="M83">
        <v>1</v>
      </c>
      <c r="N83">
        <v>113.97</v>
      </c>
      <c r="O83">
        <v>113.97</v>
      </c>
      <c r="P83">
        <v>0</v>
      </c>
      <c r="Q83">
        <v>0</v>
      </c>
      <c r="R83">
        <v>37.99</v>
      </c>
      <c r="S83" t="s">
        <v>283</v>
      </c>
      <c r="T83" t="s">
        <v>284</v>
      </c>
      <c r="U83" t="s">
        <v>231</v>
      </c>
      <c r="V83">
        <v>196</v>
      </c>
      <c r="W83">
        <v>2</v>
      </c>
      <c r="X83" t="s">
        <v>282</v>
      </c>
      <c r="Y83">
        <v>2.03</v>
      </c>
      <c r="Z83" t="s">
        <v>208</v>
      </c>
      <c r="AA83">
        <v>4.05</v>
      </c>
      <c r="AB83" s="93">
        <v>27</v>
      </c>
      <c r="AC83">
        <v>3</v>
      </c>
      <c r="AD83">
        <v>0</v>
      </c>
      <c r="AE83">
        <v>0</v>
      </c>
      <c r="AF83" t="s">
        <v>515</v>
      </c>
      <c r="AG83">
        <v>0</v>
      </c>
      <c r="AH83">
        <v>0</v>
      </c>
      <c r="AI83" t="s">
        <v>524</v>
      </c>
      <c r="AJ83" t="s">
        <v>517</v>
      </c>
      <c r="AK83" t="s">
        <v>518</v>
      </c>
      <c r="AN83" t="s">
        <v>519</v>
      </c>
      <c r="AO83" t="s">
        <v>520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37.99</v>
      </c>
      <c r="AX83">
        <v>2</v>
      </c>
      <c r="AY83">
        <v>75.98</v>
      </c>
      <c r="AZ83">
        <v>0</v>
      </c>
      <c r="BA83">
        <v>0</v>
      </c>
      <c r="BB83">
        <v>0</v>
      </c>
      <c r="BC83" t="s">
        <v>177</v>
      </c>
      <c r="BD83" t="s">
        <v>177</v>
      </c>
      <c r="BE83" s="94">
        <v>2</v>
      </c>
      <c r="BF83">
        <v>4.05</v>
      </c>
    </row>
    <row r="84" ht="15" customHeight="1" spans="1:58" x14ac:dyDescent="0.25">
      <c r="A84" t="s">
        <v>274</v>
      </c>
      <c r="B84" t="s">
        <v>580</v>
      </c>
      <c r="C84" t="s">
        <v>70</v>
      </c>
      <c r="D84" t="s">
        <v>70</v>
      </c>
      <c r="E84" t="s">
        <v>526</v>
      </c>
      <c r="F84" t="s">
        <v>526</v>
      </c>
      <c r="G84" t="s">
        <v>527</v>
      </c>
      <c r="H84" t="s">
        <v>135</v>
      </c>
      <c r="I84" t="s">
        <v>513</v>
      </c>
      <c r="J84">
        <v>2</v>
      </c>
      <c r="K84">
        <v>0</v>
      </c>
      <c r="L84">
        <v>0</v>
      </c>
      <c r="M84">
        <v>0</v>
      </c>
      <c r="N84">
        <v>259.98</v>
      </c>
      <c r="O84">
        <v>259.98</v>
      </c>
      <c r="P84">
        <v>0</v>
      </c>
      <c r="Q84">
        <v>0</v>
      </c>
      <c r="R84">
        <v>0</v>
      </c>
      <c r="S84" t="s">
        <v>177</v>
      </c>
      <c r="T84" t="s">
        <v>298</v>
      </c>
      <c r="U84" t="s">
        <v>177</v>
      </c>
      <c r="V84">
        <v>2596</v>
      </c>
      <c r="W84">
        <v>8</v>
      </c>
      <c r="X84" t="s">
        <v>273</v>
      </c>
      <c r="Y84">
        <v>1.32</v>
      </c>
      <c r="Z84" t="s">
        <v>177</v>
      </c>
      <c r="AA84">
        <v>10.55</v>
      </c>
      <c r="AB84" s="93">
        <v>65</v>
      </c>
      <c r="AC84">
        <v>2</v>
      </c>
      <c r="AD84">
        <v>0</v>
      </c>
      <c r="AE84">
        <v>0</v>
      </c>
      <c r="AF84" t="s">
        <v>515</v>
      </c>
      <c r="AG84">
        <v>0</v>
      </c>
      <c r="AH84">
        <v>0</v>
      </c>
      <c r="AI84" t="s">
        <v>529</v>
      </c>
      <c r="AJ84" t="s">
        <v>517</v>
      </c>
      <c r="AK84" t="s">
        <v>518</v>
      </c>
      <c r="AN84" t="s">
        <v>519</v>
      </c>
      <c r="AO84" t="s">
        <v>520</v>
      </c>
      <c r="AQ84">
        <v>0</v>
      </c>
      <c r="AR84">
        <v>1</v>
      </c>
      <c r="AS84">
        <v>2</v>
      </c>
      <c r="AT84">
        <v>259.98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t="s">
        <v>183</v>
      </c>
      <c r="BD84" t="s">
        <v>183</v>
      </c>
      <c r="BE84" s="94">
        <v>1</v>
      </c>
      <c r="BF84">
        <v>0</v>
      </c>
    </row>
    <row r="85" ht="15" customHeight="1" spans="1:58" x14ac:dyDescent="0.25">
      <c r="A85" t="s">
        <v>274</v>
      </c>
      <c r="B85" t="s">
        <v>591</v>
      </c>
      <c r="C85" t="s">
        <v>117</v>
      </c>
      <c r="D85" t="s">
        <v>75</v>
      </c>
      <c r="E85" t="s">
        <v>510</v>
      </c>
      <c r="F85" t="s">
        <v>556</v>
      </c>
      <c r="G85" t="s">
        <v>557</v>
      </c>
      <c r="H85" t="s">
        <v>122</v>
      </c>
      <c r="I85" t="s">
        <v>513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75.98</v>
      </c>
      <c r="S85" t="s">
        <v>300</v>
      </c>
      <c r="T85" t="s">
        <v>177</v>
      </c>
      <c r="U85" t="s">
        <v>177</v>
      </c>
      <c r="V85">
        <v>322</v>
      </c>
      <c r="W85">
        <v>2</v>
      </c>
      <c r="X85" t="s">
        <v>299</v>
      </c>
      <c r="Y85">
        <v>1.42</v>
      </c>
      <c r="Z85" t="s">
        <v>208</v>
      </c>
      <c r="AA85">
        <v>2.84</v>
      </c>
      <c r="AB85" s="93">
        <v>0</v>
      </c>
      <c r="AC85">
        <v>0</v>
      </c>
      <c r="AD85">
        <v>0</v>
      </c>
      <c r="AE85">
        <v>0</v>
      </c>
      <c r="AF85" t="s">
        <v>515</v>
      </c>
      <c r="AG85">
        <v>0</v>
      </c>
      <c r="AH85">
        <v>0</v>
      </c>
      <c r="AI85" t="s">
        <v>529</v>
      </c>
      <c r="AJ85" t="s">
        <v>517</v>
      </c>
      <c r="AK85" t="s">
        <v>518</v>
      </c>
      <c r="AN85" t="s">
        <v>519</v>
      </c>
      <c r="AO85" t="s">
        <v>520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2</v>
      </c>
      <c r="BB85">
        <v>75.98</v>
      </c>
      <c r="BC85" t="s">
        <v>177</v>
      </c>
      <c r="BD85" t="s">
        <v>177</v>
      </c>
      <c r="BE85" s="94">
        <v>0</v>
      </c>
      <c r="BF85">
        <v>2.84</v>
      </c>
    </row>
    <row r="86" ht="15" customHeight="1" spans="1:58" x14ac:dyDescent="0.25">
      <c r="A86" t="s">
        <v>274</v>
      </c>
      <c r="B86" t="s">
        <v>534</v>
      </c>
      <c r="C86" t="s">
        <v>117</v>
      </c>
      <c r="D86" t="s">
        <v>74</v>
      </c>
      <c r="E86" t="s">
        <v>510</v>
      </c>
      <c r="F86" t="s">
        <v>535</v>
      </c>
      <c r="G86" t="s">
        <v>536</v>
      </c>
      <c r="H86" t="s">
        <v>130</v>
      </c>
      <c r="I86" t="s">
        <v>513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177</v>
      </c>
      <c r="T86" t="s">
        <v>177</v>
      </c>
      <c r="U86" t="s">
        <v>177</v>
      </c>
      <c r="V86">
        <v>1224</v>
      </c>
      <c r="W86">
        <v>1</v>
      </c>
      <c r="X86" t="s">
        <v>249</v>
      </c>
      <c r="Y86">
        <v>0.5</v>
      </c>
      <c r="Z86" t="s">
        <v>177</v>
      </c>
      <c r="AA86">
        <v>0.5</v>
      </c>
      <c r="AB86" s="93">
        <v>31</v>
      </c>
      <c r="AC86">
        <v>0</v>
      </c>
      <c r="AD86">
        <v>0</v>
      </c>
      <c r="AE86">
        <v>0</v>
      </c>
      <c r="AF86" t="s">
        <v>515</v>
      </c>
      <c r="AG86">
        <v>0</v>
      </c>
      <c r="AH86">
        <v>0</v>
      </c>
      <c r="AI86" t="s">
        <v>537</v>
      </c>
      <c r="AJ86" t="s">
        <v>517</v>
      </c>
      <c r="AK86" t="s">
        <v>518</v>
      </c>
      <c r="AN86" t="s">
        <v>519</v>
      </c>
      <c r="AO86" t="s">
        <v>520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177</v>
      </c>
      <c r="BD86" t="s">
        <v>177</v>
      </c>
      <c r="BE86" s="94">
        <v>0</v>
      </c>
      <c r="BF86">
        <v>0</v>
      </c>
    </row>
    <row r="87" ht="15" customHeight="1" spans="1:58" x14ac:dyDescent="0.25">
      <c r="A87" t="s">
        <v>274</v>
      </c>
      <c r="B87" t="s">
        <v>586</v>
      </c>
      <c r="C87" t="s">
        <v>117</v>
      </c>
      <c r="D87" t="s">
        <v>71</v>
      </c>
      <c r="E87" t="s">
        <v>510</v>
      </c>
      <c r="F87" t="s">
        <v>511</v>
      </c>
      <c r="G87" t="s">
        <v>512</v>
      </c>
      <c r="H87" t="s">
        <v>118</v>
      </c>
      <c r="I87" t="s">
        <v>513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177</v>
      </c>
      <c r="T87" t="s">
        <v>177</v>
      </c>
      <c r="U87" t="s">
        <v>177</v>
      </c>
      <c r="V87">
        <v>781</v>
      </c>
      <c r="W87">
        <v>4</v>
      </c>
      <c r="X87" t="s">
        <v>552</v>
      </c>
      <c r="Y87">
        <v>1.17</v>
      </c>
      <c r="Z87" t="s">
        <v>177</v>
      </c>
      <c r="AA87">
        <v>4.69</v>
      </c>
      <c r="AB87" s="93">
        <v>62</v>
      </c>
      <c r="AC87">
        <v>2</v>
      </c>
      <c r="AD87">
        <v>0</v>
      </c>
      <c r="AE87">
        <v>0</v>
      </c>
      <c r="AF87" t="s">
        <v>515</v>
      </c>
      <c r="AG87">
        <v>0</v>
      </c>
      <c r="AH87">
        <v>0</v>
      </c>
      <c r="AI87" t="s">
        <v>516</v>
      </c>
      <c r="AJ87" t="s">
        <v>517</v>
      </c>
      <c r="AK87" t="s">
        <v>518</v>
      </c>
      <c r="AN87" t="s">
        <v>519</v>
      </c>
      <c r="AO87" t="s">
        <v>520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177</v>
      </c>
      <c r="BD87" t="s">
        <v>177</v>
      </c>
      <c r="BE87" s="94">
        <v>0</v>
      </c>
      <c r="BF87">
        <v>0</v>
      </c>
    </row>
    <row r="88" ht="15" customHeight="1" spans="1:57" x14ac:dyDescent="0.25">
      <c r="A88" t="s">
        <v>305</v>
      </c>
      <c r="B88" t="s">
        <v>2</v>
      </c>
      <c r="J88">
        <v>0</v>
      </c>
      <c r="K88">
        <v>0</v>
      </c>
      <c r="L88">
        <v>0</v>
      </c>
      <c r="M88">
        <v>0</v>
      </c>
      <c r="V88">
        <v>8393</v>
      </c>
      <c r="W88">
        <v>16</v>
      </c>
      <c r="X88" t="s">
        <v>422</v>
      </c>
      <c r="Z88" t="s">
        <v>505</v>
      </c>
      <c r="AB88" s="93">
        <v>376</v>
      </c>
      <c r="AC88">
        <v>40</v>
      </c>
      <c r="AD88">
        <v>0</v>
      </c>
      <c r="AE88">
        <v>0</v>
      </c>
      <c r="AG88">
        <v>0</v>
      </c>
      <c r="AH88">
        <v>0</v>
      </c>
      <c r="AQ88">
        <v>0</v>
      </c>
      <c r="AR88">
        <v>0</v>
      </c>
      <c r="AS88">
        <v>0</v>
      </c>
      <c r="AU88">
        <v>0</v>
      </c>
      <c r="AV88">
        <v>0</v>
      </c>
      <c r="AX88">
        <v>0</v>
      </c>
      <c r="AZ88">
        <v>0</v>
      </c>
      <c r="BA88">
        <v>0</v>
      </c>
      <c r="BC88" t="s">
        <v>505</v>
      </c>
      <c r="BD88" t="s">
        <v>505</v>
      </c>
      <c r="BE88" s="94">
        <v>0</v>
      </c>
    </row>
    <row r="89" ht="15" customHeight="1" spans="1:58" x14ac:dyDescent="0.25">
      <c r="A89" t="s">
        <v>305</v>
      </c>
      <c r="B89" t="s">
        <v>507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505</v>
      </c>
      <c r="T89" t="s">
        <v>505</v>
      </c>
      <c r="U89" t="s">
        <v>505</v>
      </c>
      <c r="Y89">
        <v>1.13</v>
      </c>
      <c r="AA89">
        <v>18.04</v>
      </c>
      <c r="AT89">
        <v>0</v>
      </c>
      <c r="AW89">
        <v>0</v>
      </c>
      <c r="AY89">
        <v>0</v>
      </c>
      <c r="BB89">
        <v>0</v>
      </c>
      <c r="BF89">
        <v>0</v>
      </c>
    </row>
    <row r="90" ht="15" customHeight="1" spans="1:58" x14ac:dyDescent="0.25">
      <c r="A90" t="s">
        <v>305</v>
      </c>
      <c r="B90" t="s">
        <v>586</v>
      </c>
      <c r="C90" t="s">
        <v>117</v>
      </c>
      <c r="D90" t="s">
        <v>71</v>
      </c>
      <c r="E90" t="s">
        <v>510</v>
      </c>
      <c r="F90" t="s">
        <v>511</v>
      </c>
      <c r="G90" t="s">
        <v>512</v>
      </c>
      <c r="H90" t="s">
        <v>118</v>
      </c>
      <c r="I90" t="s">
        <v>513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177</v>
      </c>
      <c r="T90" t="s">
        <v>177</v>
      </c>
      <c r="U90" t="s">
        <v>177</v>
      </c>
      <c r="V90">
        <v>809</v>
      </c>
      <c r="W90">
        <v>4</v>
      </c>
      <c r="X90" t="s">
        <v>205</v>
      </c>
      <c r="Y90">
        <v>1.08</v>
      </c>
      <c r="Z90" t="s">
        <v>177</v>
      </c>
      <c r="AA90">
        <v>4.31</v>
      </c>
      <c r="AB90" s="93">
        <v>62</v>
      </c>
      <c r="AC90">
        <v>2</v>
      </c>
      <c r="AD90">
        <v>0</v>
      </c>
      <c r="AE90">
        <v>0</v>
      </c>
      <c r="AF90" t="s">
        <v>515</v>
      </c>
      <c r="AG90">
        <v>0</v>
      </c>
      <c r="AH90">
        <v>0</v>
      </c>
      <c r="AI90" t="s">
        <v>516</v>
      </c>
      <c r="AJ90" t="s">
        <v>517</v>
      </c>
      <c r="AK90" t="s">
        <v>518</v>
      </c>
      <c r="AN90" t="s">
        <v>519</v>
      </c>
      <c r="AO90" t="s">
        <v>520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t="s">
        <v>177</v>
      </c>
      <c r="BD90" t="s">
        <v>177</v>
      </c>
      <c r="BE90" s="94">
        <v>0</v>
      </c>
      <c r="BF90">
        <v>0</v>
      </c>
    </row>
    <row r="91" ht="15" customHeight="1" spans="1:58" x14ac:dyDescent="0.25">
      <c r="A91" t="s">
        <v>305</v>
      </c>
      <c r="B91" t="s">
        <v>521</v>
      </c>
      <c r="C91" t="s">
        <v>72</v>
      </c>
      <c r="D91" t="s">
        <v>72</v>
      </c>
      <c r="E91" t="s">
        <v>522</v>
      </c>
      <c r="F91" t="s">
        <v>522</v>
      </c>
      <c r="G91" t="s">
        <v>523</v>
      </c>
      <c r="H91" t="s">
        <v>125</v>
      </c>
      <c r="I91" t="s">
        <v>513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177</v>
      </c>
      <c r="T91" t="s">
        <v>177</v>
      </c>
      <c r="U91" t="s">
        <v>177</v>
      </c>
      <c r="V91">
        <v>212</v>
      </c>
      <c r="W91">
        <v>1</v>
      </c>
      <c r="X91" t="s">
        <v>308</v>
      </c>
      <c r="Y91">
        <v>2.7</v>
      </c>
      <c r="Z91" t="s">
        <v>177</v>
      </c>
      <c r="AA91">
        <v>2.7</v>
      </c>
      <c r="AB91" s="93">
        <v>27</v>
      </c>
      <c r="AC91">
        <v>3</v>
      </c>
      <c r="AD91">
        <v>0</v>
      </c>
      <c r="AE91">
        <v>0</v>
      </c>
      <c r="AF91" t="s">
        <v>515</v>
      </c>
      <c r="AG91">
        <v>0</v>
      </c>
      <c r="AH91">
        <v>0</v>
      </c>
      <c r="AI91" t="s">
        <v>524</v>
      </c>
      <c r="AJ91" t="s">
        <v>517</v>
      </c>
      <c r="AK91" t="s">
        <v>518</v>
      </c>
      <c r="AN91" t="s">
        <v>519</v>
      </c>
      <c r="AO91" t="s">
        <v>520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t="s">
        <v>177</v>
      </c>
      <c r="BD91" t="s">
        <v>177</v>
      </c>
      <c r="BE91" s="94">
        <v>0</v>
      </c>
      <c r="BF91">
        <v>0</v>
      </c>
    </row>
    <row r="92" ht="15" customHeight="1" spans="1:58" x14ac:dyDescent="0.25">
      <c r="A92" t="s">
        <v>305</v>
      </c>
      <c r="B92" t="s">
        <v>580</v>
      </c>
      <c r="C92" t="s">
        <v>70</v>
      </c>
      <c r="D92" t="s">
        <v>70</v>
      </c>
      <c r="E92" t="s">
        <v>526</v>
      </c>
      <c r="F92" t="s">
        <v>526</v>
      </c>
      <c r="G92" t="s">
        <v>527</v>
      </c>
      <c r="H92" t="s">
        <v>135</v>
      </c>
      <c r="I92" t="s">
        <v>513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177</v>
      </c>
      <c r="T92" t="s">
        <v>177</v>
      </c>
      <c r="U92" t="s">
        <v>177</v>
      </c>
      <c r="V92">
        <v>2661</v>
      </c>
      <c r="W92">
        <v>8</v>
      </c>
      <c r="X92" t="s">
        <v>195</v>
      </c>
      <c r="Y92">
        <v>1.05</v>
      </c>
      <c r="Z92" t="s">
        <v>177</v>
      </c>
      <c r="AA92">
        <v>8.41</v>
      </c>
      <c r="AB92" s="93">
        <v>65</v>
      </c>
      <c r="AC92">
        <v>2</v>
      </c>
      <c r="AD92">
        <v>0</v>
      </c>
      <c r="AE92">
        <v>0</v>
      </c>
      <c r="AF92" t="s">
        <v>515</v>
      </c>
      <c r="AG92">
        <v>0</v>
      </c>
      <c r="AH92">
        <v>0</v>
      </c>
      <c r="AI92" t="s">
        <v>529</v>
      </c>
      <c r="AJ92" t="s">
        <v>517</v>
      </c>
      <c r="AK92" t="s">
        <v>518</v>
      </c>
      <c r="AN92" t="s">
        <v>519</v>
      </c>
      <c r="AO92" t="s">
        <v>520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t="s">
        <v>177</v>
      </c>
      <c r="BD92" t="s">
        <v>177</v>
      </c>
      <c r="BE92" s="94">
        <v>0</v>
      </c>
      <c r="BF92">
        <v>0</v>
      </c>
    </row>
    <row r="93" ht="15" customHeight="1" spans="1:58" x14ac:dyDescent="0.25">
      <c r="A93" t="s">
        <v>305</v>
      </c>
      <c r="B93" t="s">
        <v>591</v>
      </c>
      <c r="C93" t="s">
        <v>117</v>
      </c>
      <c r="D93" t="s">
        <v>75</v>
      </c>
      <c r="E93" t="s">
        <v>510</v>
      </c>
      <c r="F93" t="s">
        <v>556</v>
      </c>
      <c r="G93" t="s">
        <v>557</v>
      </c>
      <c r="H93" t="s">
        <v>122</v>
      </c>
      <c r="I93" t="s">
        <v>513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177</v>
      </c>
      <c r="T93" t="s">
        <v>177</v>
      </c>
      <c r="U93" t="s">
        <v>177</v>
      </c>
      <c r="V93">
        <v>250</v>
      </c>
      <c r="W93">
        <v>1</v>
      </c>
      <c r="X93" t="s">
        <v>311</v>
      </c>
      <c r="Y93">
        <v>0.16</v>
      </c>
      <c r="Z93" t="s">
        <v>177</v>
      </c>
      <c r="AA93">
        <v>0.16</v>
      </c>
      <c r="AB93" s="93">
        <v>0</v>
      </c>
      <c r="AC93">
        <v>0</v>
      </c>
      <c r="AD93">
        <v>0</v>
      </c>
      <c r="AE93">
        <v>0</v>
      </c>
      <c r="AF93" t="s">
        <v>515</v>
      </c>
      <c r="AG93">
        <v>0</v>
      </c>
      <c r="AH93">
        <v>0</v>
      </c>
      <c r="AI93" t="s">
        <v>529</v>
      </c>
      <c r="AJ93" t="s">
        <v>517</v>
      </c>
      <c r="AK93" t="s">
        <v>518</v>
      </c>
      <c r="AN93" t="s">
        <v>519</v>
      </c>
      <c r="AO93" t="s">
        <v>520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t="s">
        <v>177</v>
      </c>
      <c r="BD93" t="s">
        <v>177</v>
      </c>
      <c r="BE93" s="94">
        <v>0</v>
      </c>
      <c r="BF93">
        <v>0</v>
      </c>
    </row>
    <row r="94" ht="15" customHeight="1" spans="1:58" x14ac:dyDescent="0.25">
      <c r="A94" t="s">
        <v>305</v>
      </c>
      <c r="B94" t="s">
        <v>534</v>
      </c>
      <c r="C94" t="s">
        <v>117</v>
      </c>
      <c r="D94" t="s">
        <v>74</v>
      </c>
      <c r="E94" t="s">
        <v>510</v>
      </c>
      <c r="F94" t="s">
        <v>535</v>
      </c>
      <c r="G94" t="s">
        <v>536</v>
      </c>
      <c r="H94" t="s">
        <v>130</v>
      </c>
      <c r="I94" t="s">
        <v>513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177</v>
      </c>
      <c r="T94" t="s">
        <v>177</v>
      </c>
      <c r="U94" t="s">
        <v>177</v>
      </c>
      <c r="V94">
        <v>1352</v>
      </c>
      <c r="W94">
        <v>2</v>
      </c>
      <c r="X94" t="s">
        <v>383</v>
      </c>
      <c r="Y94">
        <v>1.23</v>
      </c>
      <c r="Z94" t="s">
        <v>177</v>
      </c>
      <c r="AA94">
        <v>2.46</v>
      </c>
      <c r="AB94" s="93">
        <v>31</v>
      </c>
      <c r="AC94">
        <v>0</v>
      </c>
      <c r="AD94">
        <v>0</v>
      </c>
      <c r="AE94">
        <v>0</v>
      </c>
      <c r="AF94" t="s">
        <v>515</v>
      </c>
      <c r="AG94">
        <v>0</v>
      </c>
      <c r="AH94">
        <v>0</v>
      </c>
      <c r="AI94" t="s">
        <v>537</v>
      </c>
      <c r="AJ94" t="s">
        <v>517</v>
      </c>
      <c r="AK94" t="s">
        <v>518</v>
      </c>
      <c r="AN94" t="s">
        <v>519</v>
      </c>
      <c r="AO94" t="s">
        <v>520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t="s">
        <v>177</v>
      </c>
      <c r="BD94" t="s">
        <v>177</v>
      </c>
      <c r="BE94" s="94">
        <v>0</v>
      </c>
      <c r="BF94">
        <v>0</v>
      </c>
    </row>
    <row r="95" ht="15" customHeight="1" spans="1:58" x14ac:dyDescent="0.25">
      <c r="A95" t="s">
        <v>305</v>
      </c>
      <c r="B95" t="s">
        <v>590</v>
      </c>
      <c r="C95" t="s">
        <v>117</v>
      </c>
      <c r="D95" t="s">
        <v>73</v>
      </c>
      <c r="E95" t="s">
        <v>510</v>
      </c>
      <c r="F95" t="s">
        <v>539</v>
      </c>
      <c r="G95" t="s">
        <v>540</v>
      </c>
      <c r="H95" t="s">
        <v>140</v>
      </c>
      <c r="I95" t="s">
        <v>513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177</v>
      </c>
      <c r="T95" t="s">
        <v>177</v>
      </c>
      <c r="U95" t="s">
        <v>177</v>
      </c>
      <c r="V95">
        <v>798</v>
      </c>
      <c r="W95">
        <v>0</v>
      </c>
      <c r="X95" t="s">
        <v>177</v>
      </c>
      <c r="Y95">
        <v>0</v>
      </c>
      <c r="Z95" t="s">
        <v>177</v>
      </c>
      <c r="AA95">
        <v>0</v>
      </c>
      <c r="AB95" s="93">
        <v>75</v>
      </c>
      <c r="AC95">
        <v>4</v>
      </c>
      <c r="AD95">
        <v>0</v>
      </c>
      <c r="AE95">
        <v>0</v>
      </c>
      <c r="AF95" t="s">
        <v>515</v>
      </c>
      <c r="AG95">
        <v>0</v>
      </c>
      <c r="AH95">
        <v>0</v>
      </c>
      <c r="AI95" t="s">
        <v>537</v>
      </c>
      <c r="AJ95" t="s">
        <v>517</v>
      </c>
      <c r="AK95" t="s">
        <v>518</v>
      </c>
      <c r="AN95" t="s">
        <v>519</v>
      </c>
      <c r="AO95" t="s">
        <v>520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 t="s">
        <v>177</v>
      </c>
      <c r="BD95" t="s">
        <v>177</v>
      </c>
      <c r="BE95" s="94">
        <v>0</v>
      </c>
      <c r="BF95">
        <v>0</v>
      </c>
    </row>
    <row r="96" ht="15" customHeight="1" spans="1:58" x14ac:dyDescent="0.25">
      <c r="A96" t="s">
        <v>305</v>
      </c>
      <c r="B96" t="s">
        <v>541</v>
      </c>
      <c r="C96" t="s">
        <v>117</v>
      </c>
      <c r="D96" t="s">
        <v>3</v>
      </c>
      <c r="E96" t="s">
        <v>510</v>
      </c>
      <c r="F96" t="s">
        <v>542</v>
      </c>
      <c r="G96" t="s">
        <v>543</v>
      </c>
      <c r="H96" t="s">
        <v>121</v>
      </c>
      <c r="I96" t="s">
        <v>513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177</v>
      </c>
      <c r="T96" t="s">
        <v>177</v>
      </c>
      <c r="U96" t="s">
        <v>177</v>
      </c>
      <c r="V96">
        <v>2311</v>
      </c>
      <c r="W96">
        <v>0</v>
      </c>
      <c r="X96" t="s">
        <v>177</v>
      </c>
      <c r="Y96">
        <v>0</v>
      </c>
      <c r="Z96" t="s">
        <v>177</v>
      </c>
      <c r="AA96">
        <v>0</v>
      </c>
      <c r="AB96" s="93">
        <v>116</v>
      </c>
      <c r="AC96">
        <v>29</v>
      </c>
      <c r="AD96">
        <v>0</v>
      </c>
      <c r="AE96">
        <v>0</v>
      </c>
      <c r="AF96" t="s">
        <v>515</v>
      </c>
      <c r="AG96">
        <v>0</v>
      </c>
      <c r="AH96">
        <v>0</v>
      </c>
      <c r="AI96" t="s">
        <v>537</v>
      </c>
      <c r="AJ96" t="s">
        <v>517</v>
      </c>
      <c r="AK96" t="s">
        <v>518</v>
      </c>
      <c r="AN96" t="s">
        <v>519</v>
      </c>
      <c r="AO96" t="s">
        <v>520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t="s">
        <v>177</v>
      </c>
      <c r="BD96" t="s">
        <v>177</v>
      </c>
      <c r="BE96" s="94">
        <v>0</v>
      </c>
      <c r="BF96">
        <v>0</v>
      </c>
    </row>
    <row r="97" ht="15" customHeight="1" spans="1:57" x14ac:dyDescent="0.25">
      <c r="A97" t="s">
        <v>321</v>
      </c>
      <c r="B97" t="s">
        <v>2</v>
      </c>
      <c r="J97">
        <v>2</v>
      </c>
      <c r="K97">
        <v>0</v>
      </c>
      <c r="L97">
        <v>0</v>
      </c>
      <c r="M97">
        <v>0</v>
      </c>
      <c r="V97">
        <v>10204</v>
      </c>
      <c r="W97">
        <v>18</v>
      </c>
      <c r="X97" t="s">
        <v>199</v>
      </c>
      <c r="Z97" t="s">
        <v>505</v>
      </c>
      <c r="AB97" s="93">
        <v>370</v>
      </c>
      <c r="AC97">
        <v>25</v>
      </c>
      <c r="AD97">
        <v>0</v>
      </c>
      <c r="AE97">
        <v>0</v>
      </c>
      <c r="AG97">
        <v>0</v>
      </c>
      <c r="AH97">
        <v>0</v>
      </c>
      <c r="AQ97">
        <v>0</v>
      </c>
      <c r="AR97">
        <v>1</v>
      </c>
      <c r="AS97">
        <v>2</v>
      </c>
      <c r="AU97">
        <v>0</v>
      </c>
      <c r="AV97">
        <v>0</v>
      </c>
      <c r="AX97">
        <v>0</v>
      </c>
      <c r="AZ97">
        <v>0</v>
      </c>
      <c r="BA97">
        <v>0</v>
      </c>
      <c r="BC97" t="s">
        <v>506</v>
      </c>
      <c r="BD97" t="s">
        <v>506</v>
      </c>
      <c r="BE97" s="94">
        <v>1</v>
      </c>
    </row>
    <row r="98" ht="15" customHeight="1" spans="1:58" x14ac:dyDescent="0.25">
      <c r="A98" t="s">
        <v>321</v>
      </c>
      <c r="B98" t="s">
        <v>507</v>
      </c>
      <c r="N98">
        <v>259.98</v>
      </c>
      <c r="O98">
        <v>259.98</v>
      </c>
      <c r="P98">
        <v>0</v>
      </c>
      <c r="Q98">
        <v>0</v>
      </c>
      <c r="R98">
        <v>0</v>
      </c>
      <c r="S98" t="s">
        <v>505</v>
      </c>
      <c r="T98" t="s">
        <v>619</v>
      </c>
      <c r="U98" t="s">
        <v>505</v>
      </c>
      <c r="Y98">
        <v>1.19</v>
      </c>
      <c r="AA98">
        <v>21.4</v>
      </c>
      <c r="AT98">
        <v>259.98</v>
      </c>
      <c r="AW98">
        <v>0</v>
      </c>
      <c r="AY98">
        <v>0</v>
      </c>
      <c r="BB98">
        <v>0</v>
      </c>
      <c r="BF98">
        <v>0</v>
      </c>
    </row>
    <row r="99" ht="15" customHeight="1" spans="1:58" x14ac:dyDescent="0.25">
      <c r="A99" t="s">
        <v>321</v>
      </c>
      <c r="B99" t="s">
        <v>580</v>
      </c>
      <c r="C99" t="s">
        <v>70</v>
      </c>
      <c r="D99" t="s">
        <v>70</v>
      </c>
      <c r="E99" t="s">
        <v>526</v>
      </c>
      <c r="F99" t="s">
        <v>526</v>
      </c>
      <c r="G99" t="s">
        <v>527</v>
      </c>
      <c r="H99" t="s">
        <v>135</v>
      </c>
      <c r="I99" t="s">
        <v>513</v>
      </c>
      <c r="J99">
        <v>2</v>
      </c>
      <c r="K99">
        <v>0</v>
      </c>
      <c r="L99">
        <v>0</v>
      </c>
      <c r="M99">
        <v>0</v>
      </c>
      <c r="N99">
        <v>259.98</v>
      </c>
      <c r="O99">
        <v>259.98</v>
      </c>
      <c r="P99">
        <v>0</v>
      </c>
      <c r="Q99">
        <v>0</v>
      </c>
      <c r="R99">
        <v>0</v>
      </c>
      <c r="S99" t="s">
        <v>177</v>
      </c>
      <c r="T99" t="s">
        <v>266</v>
      </c>
      <c r="U99" t="s">
        <v>177</v>
      </c>
      <c r="V99">
        <v>3620</v>
      </c>
      <c r="W99">
        <v>2</v>
      </c>
      <c r="X99" t="s">
        <v>559</v>
      </c>
      <c r="Y99">
        <v>1.17</v>
      </c>
      <c r="Z99" t="s">
        <v>177</v>
      </c>
      <c r="AA99">
        <v>2.33</v>
      </c>
      <c r="AB99" s="93">
        <v>63</v>
      </c>
      <c r="AC99">
        <v>3</v>
      </c>
      <c r="AD99">
        <v>0</v>
      </c>
      <c r="AE99">
        <v>0</v>
      </c>
      <c r="AF99" t="s">
        <v>515</v>
      </c>
      <c r="AG99">
        <v>0</v>
      </c>
      <c r="AH99">
        <v>0</v>
      </c>
      <c r="AI99" t="s">
        <v>529</v>
      </c>
      <c r="AJ99" t="s">
        <v>517</v>
      </c>
      <c r="AK99" t="s">
        <v>518</v>
      </c>
      <c r="AN99" t="s">
        <v>519</v>
      </c>
      <c r="AO99" t="s">
        <v>520</v>
      </c>
      <c r="AQ99">
        <v>0</v>
      </c>
      <c r="AR99">
        <v>1</v>
      </c>
      <c r="AS99">
        <v>2</v>
      </c>
      <c r="AT99">
        <v>259.98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t="s">
        <v>183</v>
      </c>
      <c r="BD99" t="s">
        <v>183</v>
      </c>
      <c r="BE99" s="94">
        <v>1</v>
      </c>
      <c r="BF99">
        <v>0</v>
      </c>
    </row>
    <row r="100" ht="15" customHeight="1" spans="1:58" x14ac:dyDescent="0.25">
      <c r="A100" t="s">
        <v>321</v>
      </c>
      <c r="B100" t="s">
        <v>591</v>
      </c>
      <c r="C100" t="s">
        <v>117</v>
      </c>
      <c r="D100" t="s">
        <v>75</v>
      </c>
      <c r="E100" t="s">
        <v>510</v>
      </c>
      <c r="F100" t="s">
        <v>556</v>
      </c>
      <c r="G100" t="s">
        <v>557</v>
      </c>
      <c r="H100" t="s">
        <v>122</v>
      </c>
      <c r="I100" t="s">
        <v>513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177</v>
      </c>
      <c r="T100" t="s">
        <v>177</v>
      </c>
      <c r="U100" t="s">
        <v>177</v>
      </c>
      <c r="V100">
        <v>387</v>
      </c>
      <c r="W100">
        <v>2</v>
      </c>
      <c r="X100" t="s">
        <v>620</v>
      </c>
      <c r="Y100">
        <v>1.25</v>
      </c>
      <c r="Z100" t="s">
        <v>177</v>
      </c>
      <c r="AA100">
        <v>2.49</v>
      </c>
      <c r="AB100" s="93">
        <v>0</v>
      </c>
      <c r="AC100">
        <v>0</v>
      </c>
      <c r="AD100">
        <v>0</v>
      </c>
      <c r="AE100">
        <v>0</v>
      </c>
      <c r="AF100" t="s">
        <v>515</v>
      </c>
      <c r="AG100">
        <v>0</v>
      </c>
      <c r="AH100">
        <v>0</v>
      </c>
      <c r="AI100" t="s">
        <v>529</v>
      </c>
      <c r="AJ100" t="s">
        <v>517</v>
      </c>
      <c r="AK100" t="s">
        <v>518</v>
      </c>
      <c r="AN100" t="s">
        <v>519</v>
      </c>
      <c r="AO100" t="s">
        <v>520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t="s">
        <v>177</v>
      </c>
      <c r="BD100" t="s">
        <v>177</v>
      </c>
      <c r="BE100" s="94">
        <v>0</v>
      </c>
      <c r="BF100">
        <v>0</v>
      </c>
    </row>
    <row r="101" ht="15" customHeight="1" spans="1:58" x14ac:dyDescent="0.25">
      <c r="A101" t="s">
        <v>321</v>
      </c>
      <c r="B101" t="s">
        <v>534</v>
      </c>
      <c r="C101" t="s">
        <v>117</v>
      </c>
      <c r="D101" t="s">
        <v>74</v>
      </c>
      <c r="E101" t="s">
        <v>510</v>
      </c>
      <c r="F101" t="s">
        <v>535</v>
      </c>
      <c r="G101" t="s">
        <v>536</v>
      </c>
      <c r="H101" t="s">
        <v>130</v>
      </c>
      <c r="I101" t="s">
        <v>513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177</v>
      </c>
      <c r="T101" t="s">
        <v>177</v>
      </c>
      <c r="U101" t="s">
        <v>177</v>
      </c>
      <c r="V101">
        <v>1669</v>
      </c>
      <c r="W101">
        <v>3</v>
      </c>
      <c r="X101" t="s">
        <v>199</v>
      </c>
      <c r="Y101">
        <v>0.44</v>
      </c>
      <c r="Z101" t="s">
        <v>177</v>
      </c>
      <c r="AA101">
        <v>1.32</v>
      </c>
      <c r="AB101" s="93">
        <v>31</v>
      </c>
      <c r="AC101">
        <v>0</v>
      </c>
      <c r="AD101">
        <v>0</v>
      </c>
      <c r="AE101">
        <v>0</v>
      </c>
      <c r="AF101" t="s">
        <v>515</v>
      </c>
      <c r="AG101">
        <v>0</v>
      </c>
      <c r="AH101">
        <v>0</v>
      </c>
      <c r="AI101" t="s">
        <v>537</v>
      </c>
      <c r="AJ101" t="s">
        <v>517</v>
      </c>
      <c r="AK101" t="s">
        <v>518</v>
      </c>
      <c r="AN101" t="s">
        <v>519</v>
      </c>
      <c r="AO101" t="s">
        <v>520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t="s">
        <v>177</v>
      </c>
      <c r="BD101" t="s">
        <v>177</v>
      </c>
      <c r="BE101" s="94">
        <v>0</v>
      </c>
      <c r="BF101">
        <v>0</v>
      </c>
    </row>
    <row r="102" ht="15" customHeight="1" spans="1:58" x14ac:dyDescent="0.25">
      <c r="A102" t="s">
        <v>321</v>
      </c>
      <c r="B102" t="s">
        <v>590</v>
      </c>
      <c r="C102" t="s">
        <v>117</v>
      </c>
      <c r="D102" t="s">
        <v>73</v>
      </c>
      <c r="E102" t="s">
        <v>510</v>
      </c>
      <c r="F102" t="s">
        <v>539</v>
      </c>
      <c r="G102" t="s">
        <v>540</v>
      </c>
      <c r="H102" t="s">
        <v>140</v>
      </c>
      <c r="I102" t="s">
        <v>513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177</v>
      </c>
      <c r="T102" t="s">
        <v>177</v>
      </c>
      <c r="U102" t="s">
        <v>177</v>
      </c>
      <c r="V102">
        <v>942</v>
      </c>
      <c r="W102">
        <v>0</v>
      </c>
      <c r="X102" t="s">
        <v>177</v>
      </c>
      <c r="Y102">
        <v>0</v>
      </c>
      <c r="Z102" t="s">
        <v>177</v>
      </c>
      <c r="AA102">
        <v>0</v>
      </c>
      <c r="AB102" s="93">
        <v>75</v>
      </c>
      <c r="AC102">
        <v>0</v>
      </c>
      <c r="AD102">
        <v>0</v>
      </c>
      <c r="AE102">
        <v>0</v>
      </c>
      <c r="AF102" t="s">
        <v>515</v>
      </c>
      <c r="AG102">
        <v>0</v>
      </c>
      <c r="AH102">
        <v>0</v>
      </c>
      <c r="AI102" t="s">
        <v>537</v>
      </c>
      <c r="AJ102" t="s">
        <v>517</v>
      </c>
      <c r="AK102" t="s">
        <v>518</v>
      </c>
      <c r="AN102" t="s">
        <v>519</v>
      </c>
      <c r="AO102" t="s">
        <v>520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t="s">
        <v>177</v>
      </c>
      <c r="BD102" t="s">
        <v>177</v>
      </c>
      <c r="BE102" s="94">
        <v>0</v>
      </c>
      <c r="BF102">
        <v>0</v>
      </c>
    </row>
    <row r="103" ht="15" customHeight="1" spans="1:58" x14ac:dyDescent="0.25">
      <c r="A103" t="s">
        <v>321</v>
      </c>
      <c r="B103" t="s">
        <v>541</v>
      </c>
      <c r="C103" t="s">
        <v>117</v>
      </c>
      <c r="D103" t="s">
        <v>3</v>
      </c>
      <c r="E103" t="s">
        <v>510</v>
      </c>
      <c r="F103" t="s">
        <v>542</v>
      </c>
      <c r="G103" t="s">
        <v>543</v>
      </c>
      <c r="H103" t="s">
        <v>121</v>
      </c>
      <c r="I103" t="s">
        <v>513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177</v>
      </c>
      <c r="T103" t="s">
        <v>177</v>
      </c>
      <c r="U103" t="s">
        <v>177</v>
      </c>
      <c r="V103">
        <v>2447</v>
      </c>
      <c r="W103">
        <v>3</v>
      </c>
      <c r="X103" t="s">
        <v>528</v>
      </c>
      <c r="Y103">
        <v>2.45</v>
      </c>
      <c r="Z103" t="s">
        <v>177</v>
      </c>
      <c r="AA103">
        <v>7.36</v>
      </c>
      <c r="AB103" s="93">
        <v>114</v>
      </c>
      <c r="AC103">
        <v>18</v>
      </c>
      <c r="AD103">
        <v>0</v>
      </c>
      <c r="AE103">
        <v>0</v>
      </c>
      <c r="AF103" t="s">
        <v>515</v>
      </c>
      <c r="AG103">
        <v>0</v>
      </c>
      <c r="AH103">
        <v>0</v>
      </c>
      <c r="AI103" t="s">
        <v>537</v>
      </c>
      <c r="AJ103" t="s">
        <v>517</v>
      </c>
      <c r="AK103" t="s">
        <v>518</v>
      </c>
      <c r="AN103" t="s">
        <v>519</v>
      </c>
      <c r="AO103" t="s">
        <v>520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t="s">
        <v>177</v>
      </c>
      <c r="BD103" t="s">
        <v>177</v>
      </c>
      <c r="BE103" s="94">
        <v>0</v>
      </c>
      <c r="BF103">
        <v>0</v>
      </c>
    </row>
    <row r="104" ht="15" customHeight="1" spans="1:58" x14ac:dyDescent="0.25">
      <c r="A104" t="s">
        <v>321</v>
      </c>
      <c r="B104" t="s">
        <v>586</v>
      </c>
      <c r="C104" t="s">
        <v>117</v>
      </c>
      <c r="D104" t="s">
        <v>71</v>
      </c>
      <c r="E104" t="s">
        <v>510</v>
      </c>
      <c r="F104" t="s">
        <v>511</v>
      </c>
      <c r="G104" t="s">
        <v>512</v>
      </c>
      <c r="H104" t="s">
        <v>118</v>
      </c>
      <c r="I104" t="s">
        <v>513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177</v>
      </c>
      <c r="T104" t="s">
        <v>177</v>
      </c>
      <c r="U104" t="s">
        <v>177</v>
      </c>
      <c r="V104">
        <v>817</v>
      </c>
      <c r="W104">
        <v>7</v>
      </c>
      <c r="X104" t="s">
        <v>621</v>
      </c>
      <c r="Y104">
        <v>0.99</v>
      </c>
      <c r="Z104" t="s">
        <v>177</v>
      </c>
      <c r="AA104">
        <v>6.9</v>
      </c>
      <c r="AB104" s="93">
        <v>60</v>
      </c>
      <c r="AC104">
        <v>3</v>
      </c>
      <c r="AD104">
        <v>0</v>
      </c>
      <c r="AE104">
        <v>0</v>
      </c>
      <c r="AF104" t="s">
        <v>515</v>
      </c>
      <c r="AG104">
        <v>0</v>
      </c>
      <c r="AH104">
        <v>0</v>
      </c>
      <c r="AI104" t="s">
        <v>516</v>
      </c>
      <c r="AJ104" t="s">
        <v>517</v>
      </c>
      <c r="AK104" t="s">
        <v>518</v>
      </c>
      <c r="AN104" t="s">
        <v>519</v>
      </c>
      <c r="AO104" t="s">
        <v>520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t="s">
        <v>177</v>
      </c>
      <c r="BD104" t="s">
        <v>177</v>
      </c>
      <c r="BE104" s="94">
        <v>0</v>
      </c>
      <c r="BF104">
        <v>0</v>
      </c>
    </row>
    <row r="105" ht="15" customHeight="1" spans="1:58" x14ac:dyDescent="0.25">
      <c r="A105" t="s">
        <v>321</v>
      </c>
      <c r="B105" t="s">
        <v>521</v>
      </c>
      <c r="C105" t="s">
        <v>72</v>
      </c>
      <c r="D105" t="s">
        <v>72</v>
      </c>
      <c r="E105" t="s">
        <v>522</v>
      </c>
      <c r="F105" t="s">
        <v>522</v>
      </c>
      <c r="G105" t="s">
        <v>523</v>
      </c>
      <c r="H105" t="s">
        <v>125</v>
      </c>
      <c r="I105" t="s">
        <v>513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177</v>
      </c>
      <c r="T105" t="s">
        <v>177</v>
      </c>
      <c r="U105" t="s">
        <v>177</v>
      </c>
      <c r="V105">
        <v>322</v>
      </c>
      <c r="W105">
        <v>1</v>
      </c>
      <c r="X105" t="s">
        <v>273</v>
      </c>
      <c r="Y105">
        <v>1</v>
      </c>
      <c r="Z105" t="s">
        <v>177</v>
      </c>
      <c r="AA105">
        <v>1</v>
      </c>
      <c r="AB105" s="93">
        <v>27</v>
      </c>
      <c r="AC105">
        <v>1</v>
      </c>
      <c r="AD105">
        <v>0</v>
      </c>
      <c r="AE105">
        <v>0</v>
      </c>
      <c r="AF105" t="s">
        <v>515</v>
      </c>
      <c r="AG105">
        <v>0</v>
      </c>
      <c r="AH105">
        <v>0</v>
      </c>
      <c r="AI105" t="s">
        <v>524</v>
      </c>
      <c r="AJ105" t="s">
        <v>517</v>
      </c>
      <c r="AK105" t="s">
        <v>518</v>
      </c>
      <c r="AN105" t="s">
        <v>519</v>
      </c>
      <c r="AO105" t="s">
        <v>520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t="s">
        <v>177</v>
      </c>
      <c r="BD105" t="s">
        <v>177</v>
      </c>
      <c r="BE105" s="94">
        <v>0</v>
      </c>
      <c r="BF105">
        <v>0</v>
      </c>
    </row>
    <row r="106" ht="15" customHeight="1" spans="1:57" x14ac:dyDescent="0.25">
      <c r="A106" t="s">
        <v>339</v>
      </c>
      <c r="B106" t="s">
        <v>2</v>
      </c>
      <c r="J106">
        <v>4</v>
      </c>
      <c r="K106">
        <v>0</v>
      </c>
      <c r="L106">
        <v>0</v>
      </c>
      <c r="M106">
        <v>2</v>
      </c>
      <c r="V106">
        <v>14337</v>
      </c>
      <c r="W106">
        <v>34</v>
      </c>
      <c r="X106" t="s">
        <v>407</v>
      </c>
      <c r="Z106" t="s">
        <v>622</v>
      </c>
      <c r="AB106" s="93">
        <v>367</v>
      </c>
      <c r="AC106">
        <v>22</v>
      </c>
      <c r="AD106">
        <v>301</v>
      </c>
      <c r="AE106">
        <v>0</v>
      </c>
      <c r="AG106">
        <v>0</v>
      </c>
      <c r="AH106">
        <v>0</v>
      </c>
      <c r="AQ106">
        <v>2</v>
      </c>
      <c r="AR106">
        <v>1</v>
      </c>
      <c r="AS106">
        <v>2</v>
      </c>
      <c r="AU106">
        <v>2</v>
      </c>
      <c r="AV106">
        <v>2</v>
      </c>
      <c r="AX106">
        <v>0</v>
      </c>
      <c r="AZ106">
        <v>0</v>
      </c>
      <c r="BA106">
        <v>0</v>
      </c>
      <c r="BC106" t="s">
        <v>561</v>
      </c>
      <c r="BD106" t="s">
        <v>561</v>
      </c>
      <c r="BE106" s="94">
        <v>2</v>
      </c>
    </row>
    <row r="107" ht="15" customHeight="1" spans="1:58" x14ac:dyDescent="0.25">
      <c r="A107" t="s">
        <v>339</v>
      </c>
      <c r="B107" t="s">
        <v>507</v>
      </c>
      <c r="N107">
        <v>993.16</v>
      </c>
      <c r="O107">
        <v>993.16</v>
      </c>
      <c r="P107">
        <v>0</v>
      </c>
      <c r="Q107">
        <v>0</v>
      </c>
      <c r="R107">
        <v>373.18</v>
      </c>
      <c r="S107" t="s">
        <v>623</v>
      </c>
      <c r="T107" t="s">
        <v>624</v>
      </c>
      <c r="U107" t="s">
        <v>625</v>
      </c>
      <c r="Y107">
        <v>1.55</v>
      </c>
      <c r="AA107">
        <v>52.59</v>
      </c>
      <c r="AT107">
        <v>619.98</v>
      </c>
      <c r="AW107">
        <v>373.18</v>
      </c>
      <c r="AY107">
        <v>0</v>
      </c>
      <c r="BB107">
        <v>0</v>
      </c>
      <c r="BF107">
        <v>26.3</v>
      </c>
    </row>
    <row r="108" ht="15" customHeight="1" spans="1:58" x14ac:dyDescent="0.25">
      <c r="A108" t="s">
        <v>339</v>
      </c>
      <c r="B108" t="s">
        <v>586</v>
      </c>
      <c r="C108" t="s">
        <v>117</v>
      </c>
      <c r="D108" t="s">
        <v>71</v>
      </c>
      <c r="E108" t="s">
        <v>510</v>
      </c>
      <c r="F108" t="s">
        <v>511</v>
      </c>
      <c r="G108" t="s">
        <v>512</v>
      </c>
      <c r="H108" t="s">
        <v>118</v>
      </c>
      <c r="I108" t="s">
        <v>513</v>
      </c>
      <c r="J108">
        <v>2</v>
      </c>
      <c r="K108">
        <v>0</v>
      </c>
      <c r="L108">
        <v>0</v>
      </c>
      <c r="M108">
        <v>2</v>
      </c>
      <c r="N108">
        <v>373.18</v>
      </c>
      <c r="O108">
        <v>373.18</v>
      </c>
      <c r="P108">
        <v>0</v>
      </c>
      <c r="Q108">
        <v>0</v>
      </c>
      <c r="R108">
        <v>373.18</v>
      </c>
      <c r="S108" t="s">
        <v>626</v>
      </c>
      <c r="T108" t="s">
        <v>626</v>
      </c>
      <c r="U108" t="s">
        <v>183</v>
      </c>
      <c r="V108">
        <v>1570</v>
      </c>
      <c r="W108">
        <v>7</v>
      </c>
      <c r="X108" t="s">
        <v>627</v>
      </c>
      <c r="Y108">
        <v>0.77</v>
      </c>
      <c r="Z108" t="s">
        <v>184</v>
      </c>
      <c r="AA108">
        <v>5.39</v>
      </c>
      <c r="AB108" s="93">
        <v>63</v>
      </c>
      <c r="AC108">
        <v>3</v>
      </c>
      <c r="AD108">
        <v>100</v>
      </c>
      <c r="AE108">
        <v>0</v>
      </c>
      <c r="AF108" t="s">
        <v>515</v>
      </c>
      <c r="AG108">
        <v>0</v>
      </c>
      <c r="AH108">
        <v>0</v>
      </c>
      <c r="AI108" t="s">
        <v>516</v>
      </c>
      <c r="AJ108" t="s">
        <v>517</v>
      </c>
      <c r="AK108" t="s">
        <v>518</v>
      </c>
      <c r="AN108" t="s">
        <v>519</v>
      </c>
      <c r="AO108" t="s">
        <v>520</v>
      </c>
      <c r="AQ108">
        <v>2</v>
      </c>
      <c r="AR108">
        <v>0</v>
      </c>
      <c r="AS108">
        <v>0</v>
      </c>
      <c r="AT108">
        <v>0</v>
      </c>
      <c r="AU108">
        <v>2</v>
      </c>
      <c r="AV108">
        <v>2</v>
      </c>
      <c r="AW108">
        <v>373.18</v>
      </c>
      <c r="AX108">
        <v>0</v>
      </c>
      <c r="AY108">
        <v>0</v>
      </c>
      <c r="AZ108">
        <v>0</v>
      </c>
      <c r="BA108">
        <v>0</v>
      </c>
      <c r="BB108">
        <v>0</v>
      </c>
      <c r="BC108" t="s">
        <v>177</v>
      </c>
      <c r="BD108" t="s">
        <v>177</v>
      </c>
      <c r="BE108" s="94">
        <v>1</v>
      </c>
      <c r="BF108">
        <v>2.7</v>
      </c>
    </row>
    <row r="109" ht="15" customHeight="1" spans="1:58" x14ac:dyDescent="0.25">
      <c r="A109" t="s">
        <v>339</v>
      </c>
      <c r="B109" t="s">
        <v>541</v>
      </c>
      <c r="C109" t="s">
        <v>117</v>
      </c>
      <c r="D109" t="s">
        <v>3</v>
      </c>
      <c r="E109" t="s">
        <v>510</v>
      </c>
      <c r="F109" t="s">
        <v>542</v>
      </c>
      <c r="G109" t="s">
        <v>543</v>
      </c>
      <c r="H109" t="s">
        <v>121</v>
      </c>
      <c r="I109" t="s">
        <v>513</v>
      </c>
      <c r="J109">
        <v>2</v>
      </c>
      <c r="K109">
        <v>0</v>
      </c>
      <c r="L109">
        <v>0</v>
      </c>
      <c r="M109">
        <v>0</v>
      </c>
      <c r="N109">
        <v>619.98</v>
      </c>
      <c r="O109">
        <v>619.98</v>
      </c>
      <c r="P109">
        <v>0</v>
      </c>
      <c r="Q109">
        <v>0</v>
      </c>
      <c r="R109">
        <v>0</v>
      </c>
      <c r="S109" t="s">
        <v>177</v>
      </c>
      <c r="T109" t="s">
        <v>344</v>
      </c>
      <c r="U109" t="s">
        <v>177</v>
      </c>
      <c r="V109">
        <v>3736</v>
      </c>
      <c r="W109">
        <v>2</v>
      </c>
      <c r="X109" t="s">
        <v>325</v>
      </c>
      <c r="Y109">
        <v>3.38</v>
      </c>
      <c r="Z109" t="s">
        <v>177</v>
      </c>
      <c r="AA109">
        <v>6.75</v>
      </c>
      <c r="AB109" s="93">
        <v>115</v>
      </c>
      <c r="AC109">
        <v>11</v>
      </c>
      <c r="AD109">
        <v>7</v>
      </c>
      <c r="AE109">
        <v>0</v>
      </c>
      <c r="AF109" t="s">
        <v>515</v>
      </c>
      <c r="AG109">
        <v>0</v>
      </c>
      <c r="AH109">
        <v>0</v>
      </c>
      <c r="AI109" t="s">
        <v>537</v>
      </c>
      <c r="AJ109" t="s">
        <v>517</v>
      </c>
      <c r="AK109" t="s">
        <v>518</v>
      </c>
      <c r="AN109" t="s">
        <v>519</v>
      </c>
      <c r="AO109" t="s">
        <v>520</v>
      </c>
      <c r="AQ109">
        <v>0</v>
      </c>
      <c r="AR109">
        <v>1</v>
      </c>
      <c r="AS109">
        <v>2</v>
      </c>
      <c r="AT109">
        <v>619.98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183</v>
      </c>
      <c r="BD109" t="s">
        <v>183</v>
      </c>
      <c r="BE109" s="94">
        <v>1</v>
      </c>
      <c r="BF109">
        <v>0</v>
      </c>
    </row>
    <row r="110" ht="15" customHeight="1" spans="1:58" x14ac:dyDescent="0.25">
      <c r="A110" t="s">
        <v>339</v>
      </c>
      <c r="B110" t="s">
        <v>521</v>
      </c>
      <c r="C110" t="s">
        <v>72</v>
      </c>
      <c r="D110" t="s">
        <v>72</v>
      </c>
      <c r="E110" t="s">
        <v>522</v>
      </c>
      <c r="F110" t="s">
        <v>522</v>
      </c>
      <c r="G110" t="s">
        <v>523</v>
      </c>
      <c r="H110" t="s">
        <v>125</v>
      </c>
      <c r="I110" t="s">
        <v>513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177</v>
      </c>
      <c r="T110" t="s">
        <v>177</v>
      </c>
      <c r="U110" t="s">
        <v>177</v>
      </c>
      <c r="V110">
        <v>364</v>
      </c>
      <c r="W110">
        <v>2</v>
      </c>
      <c r="X110" t="s">
        <v>180</v>
      </c>
      <c r="Y110">
        <v>0.78</v>
      </c>
      <c r="Z110" t="s">
        <v>177</v>
      </c>
      <c r="AA110">
        <v>1.55</v>
      </c>
      <c r="AB110" s="93">
        <v>23</v>
      </c>
      <c r="AC110">
        <v>4</v>
      </c>
      <c r="AD110">
        <v>0</v>
      </c>
      <c r="AE110">
        <v>0</v>
      </c>
      <c r="AF110" t="s">
        <v>515</v>
      </c>
      <c r="AG110">
        <v>0</v>
      </c>
      <c r="AH110">
        <v>0</v>
      </c>
      <c r="AI110" t="s">
        <v>524</v>
      </c>
      <c r="AJ110" t="s">
        <v>517</v>
      </c>
      <c r="AK110" t="s">
        <v>518</v>
      </c>
      <c r="AN110" t="s">
        <v>519</v>
      </c>
      <c r="AO110" t="s">
        <v>520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 t="s">
        <v>177</v>
      </c>
      <c r="BD110" t="s">
        <v>177</v>
      </c>
      <c r="BE110" s="94">
        <v>0</v>
      </c>
      <c r="BF110">
        <v>0</v>
      </c>
    </row>
    <row r="111" ht="15" customHeight="1" spans="1:58" x14ac:dyDescent="0.25">
      <c r="A111" t="s">
        <v>339</v>
      </c>
      <c r="B111" t="s">
        <v>580</v>
      </c>
      <c r="C111" t="s">
        <v>70</v>
      </c>
      <c r="D111" t="s">
        <v>70</v>
      </c>
      <c r="E111" t="s">
        <v>526</v>
      </c>
      <c r="F111" t="s">
        <v>526</v>
      </c>
      <c r="G111" t="s">
        <v>527</v>
      </c>
      <c r="H111" t="s">
        <v>135</v>
      </c>
      <c r="I111" t="s">
        <v>513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177</v>
      </c>
      <c r="T111" t="s">
        <v>177</v>
      </c>
      <c r="U111" t="s">
        <v>177</v>
      </c>
      <c r="V111">
        <v>4677</v>
      </c>
      <c r="W111">
        <v>10</v>
      </c>
      <c r="X111" t="s">
        <v>288</v>
      </c>
      <c r="Y111">
        <v>0.68</v>
      </c>
      <c r="Z111" t="s">
        <v>177</v>
      </c>
      <c r="AA111">
        <v>6.79</v>
      </c>
      <c r="AB111" s="93">
        <v>62</v>
      </c>
      <c r="AC111">
        <v>2</v>
      </c>
      <c r="AD111">
        <v>0</v>
      </c>
      <c r="AE111">
        <v>0</v>
      </c>
      <c r="AF111" t="s">
        <v>515</v>
      </c>
      <c r="AG111">
        <v>0</v>
      </c>
      <c r="AH111">
        <v>0</v>
      </c>
      <c r="AI111" t="s">
        <v>529</v>
      </c>
      <c r="AJ111" t="s">
        <v>517</v>
      </c>
      <c r="AK111" t="s">
        <v>518</v>
      </c>
      <c r="AN111" t="s">
        <v>519</v>
      </c>
      <c r="AO111" t="s">
        <v>520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t="s">
        <v>177</v>
      </c>
      <c r="BD111" t="s">
        <v>177</v>
      </c>
      <c r="BE111" s="94">
        <v>0</v>
      </c>
      <c r="BF111">
        <v>0</v>
      </c>
    </row>
    <row r="112" ht="15" customHeight="1" spans="1:58" x14ac:dyDescent="0.25">
      <c r="A112" t="s">
        <v>339</v>
      </c>
      <c r="B112" t="s">
        <v>591</v>
      </c>
      <c r="C112" t="s">
        <v>117</v>
      </c>
      <c r="D112" t="s">
        <v>75</v>
      </c>
      <c r="E112" t="s">
        <v>510</v>
      </c>
      <c r="F112" t="s">
        <v>556</v>
      </c>
      <c r="G112" t="s">
        <v>557</v>
      </c>
      <c r="H112" t="s">
        <v>122</v>
      </c>
      <c r="I112" t="s">
        <v>513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177</v>
      </c>
      <c r="T112" t="s">
        <v>177</v>
      </c>
      <c r="U112" t="s">
        <v>177</v>
      </c>
      <c r="V112">
        <v>426</v>
      </c>
      <c r="W112">
        <v>5</v>
      </c>
      <c r="X112" t="s">
        <v>371</v>
      </c>
      <c r="Y112">
        <v>1.96</v>
      </c>
      <c r="Z112" t="s">
        <v>177</v>
      </c>
      <c r="AA112">
        <v>9.82</v>
      </c>
      <c r="AB112" s="93">
        <v>0</v>
      </c>
      <c r="AC112">
        <v>0</v>
      </c>
      <c r="AD112">
        <v>144</v>
      </c>
      <c r="AE112">
        <v>0</v>
      </c>
      <c r="AF112" t="s">
        <v>515</v>
      </c>
      <c r="AG112">
        <v>0</v>
      </c>
      <c r="AH112">
        <v>0</v>
      </c>
      <c r="AI112" t="s">
        <v>529</v>
      </c>
      <c r="AJ112" t="s">
        <v>517</v>
      </c>
      <c r="AK112" t="s">
        <v>518</v>
      </c>
      <c r="AN112" t="s">
        <v>519</v>
      </c>
      <c r="AO112" t="s">
        <v>520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t="s">
        <v>177</v>
      </c>
      <c r="BD112" t="s">
        <v>177</v>
      </c>
      <c r="BE112" s="94">
        <v>0</v>
      </c>
      <c r="BF112">
        <v>0</v>
      </c>
    </row>
    <row r="113" ht="15" customHeight="1" spans="1:58" x14ac:dyDescent="0.25">
      <c r="A113" t="s">
        <v>339</v>
      </c>
      <c r="B113" t="s">
        <v>534</v>
      </c>
      <c r="C113" t="s">
        <v>117</v>
      </c>
      <c r="D113" t="s">
        <v>74</v>
      </c>
      <c r="E113" t="s">
        <v>510</v>
      </c>
      <c r="F113" t="s">
        <v>535</v>
      </c>
      <c r="G113" t="s">
        <v>536</v>
      </c>
      <c r="H113" t="s">
        <v>130</v>
      </c>
      <c r="I113" t="s">
        <v>513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177</v>
      </c>
      <c r="T113" t="s">
        <v>177</v>
      </c>
      <c r="U113" t="s">
        <v>177</v>
      </c>
      <c r="V113">
        <v>2535</v>
      </c>
      <c r="W113">
        <v>5</v>
      </c>
      <c r="X113" t="s">
        <v>558</v>
      </c>
      <c r="Y113">
        <v>2.02</v>
      </c>
      <c r="Z113" t="s">
        <v>177</v>
      </c>
      <c r="AA113">
        <v>10.09</v>
      </c>
      <c r="AB113" s="93">
        <v>29</v>
      </c>
      <c r="AC113">
        <v>2</v>
      </c>
      <c r="AD113">
        <v>50</v>
      </c>
      <c r="AE113">
        <v>0</v>
      </c>
      <c r="AF113" t="s">
        <v>515</v>
      </c>
      <c r="AG113">
        <v>0</v>
      </c>
      <c r="AH113">
        <v>0</v>
      </c>
      <c r="AI113" t="s">
        <v>537</v>
      </c>
      <c r="AJ113" t="s">
        <v>517</v>
      </c>
      <c r="AK113" t="s">
        <v>518</v>
      </c>
      <c r="AN113" t="s">
        <v>519</v>
      </c>
      <c r="AO113" t="s">
        <v>520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t="s">
        <v>177</v>
      </c>
      <c r="BD113" t="s">
        <v>177</v>
      </c>
      <c r="BE113" s="94">
        <v>0</v>
      </c>
      <c r="BF113">
        <v>0</v>
      </c>
    </row>
    <row r="114" ht="15" customHeight="1" spans="1:58" x14ac:dyDescent="0.25">
      <c r="A114" t="s">
        <v>339</v>
      </c>
      <c r="B114" t="s">
        <v>590</v>
      </c>
      <c r="C114" t="s">
        <v>117</v>
      </c>
      <c r="D114" t="s">
        <v>73</v>
      </c>
      <c r="E114" t="s">
        <v>510</v>
      </c>
      <c r="F114" t="s">
        <v>539</v>
      </c>
      <c r="G114" t="s">
        <v>540</v>
      </c>
      <c r="H114" t="s">
        <v>140</v>
      </c>
      <c r="I114" t="s">
        <v>513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177</v>
      </c>
      <c r="T114" t="s">
        <v>177</v>
      </c>
      <c r="U114" t="s">
        <v>177</v>
      </c>
      <c r="V114">
        <v>1029</v>
      </c>
      <c r="W114">
        <v>3</v>
      </c>
      <c r="X114" t="s">
        <v>198</v>
      </c>
      <c r="Y114">
        <v>4.07</v>
      </c>
      <c r="Z114" t="s">
        <v>177</v>
      </c>
      <c r="AA114">
        <v>12.2</v>
      </c>
      <c r="AB114" s="93">
        <v>75</v>
      </c>
      <c r="AC114">
        <v>0</v>
      </c>
      <c r="AD114">
        <v>0</v>
      </c>
      <c r="AE114">
        <v>0</v>
      </c>
      <c r="AF114" t="s">
        <v>515</v>
      </c>
      <c r="AG114">
        <v>0</v>
      </c>
      <c r="AH114">
        <v>0</v>
      </c>
      <c r="AI114" t="s">
        <v>537</v>
      </c>
      <c r="AJ114" t="s">
        <v>517</v>
      </c>
      <c r="AK114" t="s">
        <v>518</v>
      </c>
      <c r="AN114" t="s">
        <v>519</v>
      </c>
      <c r="AO114" t="s">
        <v>520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177</v>
      </c>
      <c r="BD114" t="s">
        <v>177</v>
      </c>
      <c r="BE114" s="94">
        <v>0</v>
      </c>
      <c r="BF114">
        <v>0</v>
      </c>
    </row>
    <row r="115" ht="15" customHeight="1" spans="1:57" x14ac:dyDescent="0.25">
      <c r="A115" t="s">
        <v>361</v>
      </c>
      <c r="B115" t="s">
        <v>2</v>
      </c>
      <c r="J115">
        <v>10</v>
      </c>
      <c r="K115">
        <v>0</v>
      </c>
      <c r="L115">
        <v>0</v>
      </c>
      <c r="M115">
        <v>1</v>
      </c>
      <c r="V115">
        <v>12485</v>
      </c>
      <c r="W115">
        <v>23</v>
      </c>
      <c r="X115" t="s">
        <v>199</v>
      </c>
      <c r="Z115" t="s">
        <v>604</v>
      </c>
      <c r="AB115" s="93">
        <v>360</v>
      </c>
      <c r="AC115">
        <v>22</v>
      </c>
      <c r="AD115">
        <v>301</v>
      </c>
      <c r="AE115">
        <v>0</v>
      </c>
      <c r="AG115">
        <v>1</v>
      </c>
      <c r="AH115">
        <v>0</v>
      </c>
      <c r="AQ115">
        <v>4</v>
      </c>
      <c r="AR115">
        <v>3</v>
      </c>
      <c r="AS115">
        <v>6</v>
      </c>
      <c r="AU115">
        <v>1</v>
      </c>
      <c r="AV115">
        <v>4</v>
      </c>
      <c r="AX115">
        <v>0</v>
      </c>
      <c r="AZ115">
        <v>0</v>
      </c>
      <c r="BA115">
        <v>0</v>
      </c>
      <c r="BC115" t="s">
        <v>628</v>
      </c>
      <c r="BD115" t="s">
        <v>545</v>
      </c>
      <c r="BE115" s="94">
        <v>4</v>
      </c>
    </row>
    <row r="116" ht="15" customHeight="1" spans="1:58" x14ac:dyDescent="0.25">
      <c r="A116" t="s">
        <v>361</v>
      </c>
      <c r="B116" t="s">
        <v>507</v>
      </c>
      <c r="N116">
        <v>1788.16</v>
      </c>
      <c r="O116">
        <v>1788.16</v>
      </c>
      <c r="P116">
        <v>0</v>
      </c>
      <c r="Q116">
        <v>0</v>
      </c>
      <c r="R116">
        <v>151.96</v>
      </c>
      <c r="S116" t="s">
        <v>629</v>
      </c>
      <c r="T116" t="s">
        <v>630</v>
      </c>
      <c r="U116" t="s">
        <v>631</v>
      </c>
      <c r="Y116">
        <v>1.51</v>
      </c>
      <c r="AA116">
        <v>34.79</v>
      </c>
      <c r="AT116">
        <v>1636.2</v>
      </c>
      <c r="AW116">
        <v>151.96</v>
      </c>
      <c r="AY116">
        <v>0</v>
      </c>
      <c r="BB116">
        <v>0</v>
      </c>
      <c r="BF116">
        <v>34.79</v>
      </c>
    </row>
    <row r="117" ht="15" customHeight="1" spans="1:58" x14ac:dyDescent="0.25">
      <c r="A117" t="s">
        <v>361</v>
      </c>
      <c r="B117" t="s">
        <v>521</v>
      </c>
      <c r="C117" t="s">
        <v>72</v>
      </c>
      <c r="D117" t="s">
        <v>72</v>
      </c>
      <c r="E117" t="s">
        <v>522</v>
      </c>
      <c r="F117" t="s">
        <v>522</v>
      </c>
      <c r="G117" t="s">
        <v>523</v>
      </c>
      <c r="H117" t="s">
        <v>125</v>
      </c>
      <c r="I117" t="s">
        <v>513</v>
      </c>
      <c r="J117">
        <v>4</v>
      </c>
      <c r="K117">
        <v>0</v>
      </c>
      <c r="L117">
        <v>0</v>
      </c>
      <c r="M117">
        <v>1</v>
      </c>
      <c r="N117">
        <v>151.96</v>
      </c>
      <c r="O117">
        <v>151.96</v>
      </c>
      <c r="P117">
        <v>0</v>
      </c>
      <c r="Q117">
        <v>0</v>
      </c>
      <c r="R117">
        <v>151.96</v>
      </c>
      <c r="S117" t="s">
        <v>180</v>
      </c>
      <c r="T117" t="s">
        <v>180</v>
      </c>
      <c r="U117" t="s">
        <v>183</v>
      </c>
      <c r="V117">
        <v>368</v>
      </c>
      <c r="W117">
        <v>2</v>
      </c>
      <c r="X117" t="s">
        <v>366</v>
      </c>
      <c r="Y117">
        <v>0.42</v>
      </c>
      <c r="Z117" t="s">
        <v>208</v>
      </c>
      <c r="AA117">
        <v>0.83</v>
      </c>
      <c r="AB117" s="93">
        <v>23</v>
      </c>
      <c r="AC117">
        <v>4</v>
      </c>
      <c r="AD117">
        <v>0</v>
      </c>
      <c r="AE117">
        <v>0</v>
      </c>
      <c r="AF117" t="s">
        <v>515</v>
      </c>
      <c r="AG117">
        <v>0</v>
      </c>
      <c r="AH117">
        <v>0</v>
      </c>
      <c r="AI117" t="s">
        <v>524</v>
      </c>
      <c r="AJ117" t="s">
        <v>517</v>
      </c>
      <c r="AK117" t="s">
        <v>518</v>
      </c>
      <c r="AN117" t="s">
        <v>519</v>
      </c>
      <c r="AO117" t="s">
        <v>520</v>
      </c>
      <c r="AQ117">
        <v>4</v>
      </c>
      <c r="AR117">
        <v>0</v>
      </c>
      <c r="AS117">
        <v>0</v>
      </c>
      <c r="AT117">
        <v>0</v>
      </c>
      <c r="AU117">
        <v>1</v>
      </c>
      <c r="AV117">
        <v>4</v>
      </c>
      <c r="AW117">
        <v>151.96</v>
      </c>
      <c r="AX117">
        <v>0</v>
      </c>
      <c r="AY117">
        <v>0</v>
      </c>
      <c r="AZ117">
        <v>0</v>
      </c>
      <c r="BA117">
        <v>0</v>
      </c>
      <c r="BB117">
        <v>0</v>
      </c>
      <c r="BC117" t="s">
        <v>177</v>
      </c>
      <c r="BD117" t="s">
        <v>177</v>
      </c>
      <c r="BE117" s="94">
        <v>1</v>
      </c>
      <c r="BF117">
        <v>0.83</v>
      </c>
    </row>
    <row r="118" ht="15" customHeight="1" spans="1:58" x14ac:dyDescent="0.25">
      <c r="A118" t="s">
        <v>361</v>
      </c>
      <c r="B118" t="s">
        <v>541</v>
      </c>
      <c r="C118" t="s">
        <v>117</v>
      </c>
      <c r="D118" t="s">
        <v>3</v>
      </c>
      <c r="E118" t="s">
        <v>510</v>
      </c>
      <c r="F118" t="s">
        <v>542</v>
      </c>
      <c r="G118" t="s">
        <v>543</v>
      </c>
      <c r="H118" t="s">
        <v>121</v>
      </c>
      <c r="I118" t="s">
        <v>513</v>
      </c>
      <c r="J118">
        <v>3</v>
      </c>
      <c r="K118">
        <v>0</v>
      </c>
      <c r="L118">
        <v>0</v>
      </c>
      <c r="M118">
        <v>0</v>
      </c>
      <c r="N118">
        <v>908.43</v>
      </c>
      <c r="O118">
        <v>908.43</v>
      </c>
      <c r="P118">
        <v>0</v>
      </c>
      <c r="Q118">
        <v>0</v>
      </c>
      <c r="R118">
        <v>0</v>
      </c>
      <c r="S118" t="s">
        <v>177</v>
      </c>
      <c r="T118" t="s">
        <v>371</v>
      </c>
      <c r="U118" t="s">
        <v>177</v>
      </c>
      <c r="V118">
        <v>3849</v>
      </c>
      <c r="W118">
        <v>2</v>
      </c>
      <c r="X118" t="s">
        <v>325</v>
      </c>
      <c r="Y118">
        <v>5.3</v>
      </c>
      <c r="Z118" t="s">
        <v>177</v>
      </c>
      <c r="AA118">
        <v>10.59</v>
      </c>
      <c r="AB118" s="93">
        <v>111</v>
      </c>
      <c r="AC118">
        <v>13</v>
      </c>
      <c r="AD118">
        <v>7</v>
      </c>
      <c r="AE118">
        <v>0</v>
      </c>
      <c r="AF118" t="s">
        <v>515</v>
      </c>
      <c r="AG118">
        <v>0</v>
      </c>
      <c r="AH118">
        <v>0</v>
      </c>
      <c r="AI118" t="s">
        <v>537</v>
      </c>
      <c r="AJ118" t="s">
        <v>517</v>
      </c>
      <c r="AK118" t="s">
        <v>518</v>
      </c>
      <c r="AN118" t="s">
        <v>519</v>
      </c>
      <c r="AO118" t="s">
        <v>520</v>
      </c>
      <c r="AQ118">
        <v>0</v>
      </c>
      <c r="AR118">
        <v>1</v>
      </c>
      <c r="AS118">
        <v>3</v>
      </c>
      <c r="AT118">
        <v>908.43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t="s">
        <v>183</v>
      </c>
      <c r="BD118" t="s">
        <v>183</v>
      </c>
      <c r="BE118" s="94">
        <v>1</v>
      </c>
      <c r="BF118">
        <v>0</v>
      </c>
    </row>
    <row r="119" ht="15" customHeight="1" spans="1:58" x14ac:dyDescent="0.25">
      <c r="A119" t="s">
        <v>361</v>
      </c>
      <c r="B119" t="s">
        <v>534</v>
      </c>
      <c r="C119" t="s">
        <v>117</v>
      </c>
      <c r="D119" t="s">
        <v>74</v>
      </c>
      <c r="E119" t="s">
        <v>510</v>
      </c>
      <c r="F119" t="s">
        <v>535</v>
      </c>
      <c r="G119" t="s">
        <v>536</v>
      </c>
      <c r="H119" t="s">
        <v>130</v>
      </c>
      <c r="I119" t="s">
        <v>513</v>
      </c>
      <c r="J119">
        <v>2</v>
      </c>
      <c r="K119">
        <v>0</v>
      </c>
      <c r="L119">
        <v>0</v>
      </c>
      <c r="M119">
        <v>0</v>
      </c>
      <c r="N119">
        <v>597.78</v>
      </c>
      <c r="O119">
        <v>597.78</v>
      </c>
      <c r="P119">
        <v>0</v>
      </c>
      <c r="Q119">
        <v>0</v>
      </c>
      <c r="R119">
        <v>0</v>
      </c>
      <c r="S119" t="s">
        <v>177</v>
      </c>
      <c r="T119" t="s">
        <v>373</v>
      </c>
      <c r="U119" t="s">
        <v>177</v>
      </c>
      <c r="V119">
        <v>2393</v>
      </c>
      <c r="W119">
        <v>7</v>
      </c>
      <c r="X119" t="s">
        <v>198</v>
      </c>
      <c r="Y119">
        <v>0.95</v>
      </c>
      <c r="Z119" t="s">
        <v>177</v>
      </c>
      <c r="AA119">
        <v>6.65</v>
      </c>
      <c r="AB119" s="93">
        <v>29</v>
      </c>
      <c r="AC119">
        <v>0</v>
      </c>
      <c r="AD119">
        <v>50</v>
      </c>
      <c r="AE119">
        <v>0</v>
      </c>
      <c r="AF119" t="s">
        <v>515</v>
      </c>
      <c r="AG119">
        <v>0</v>
      </c>
      <c r="AH119">
        <v>0</v>
      </c>
      <c r="AI119" t="s">
        <v>537</v>
      </c>
      <c r="AJ119" t="s">
        <v>517</v>
      </c>
      <c r="AK119" t="s">
        <v>518</v>
      </c>
      <c r="AN119" t="s">
        <v>519</v>
      </c>
      <c r="AO119" t="s">
        <v>520</v>
      </c>
      <c r="AQ119">
        <v>0</v>
      </c>
      <c r="AR119">
        <v>1</v>
      </c>
      <c r="AS119">
        <v>2</v>
      </c>
      <c r="AT119">
        <v>597.78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t="s">
        <v>183</v>
      </c>
      <c r="BD119" t="s">
        <v>183</v>
      </c>
      <c r="BE119" s="94">
        <v>1</v>
      </c>
      <c r="BF119">
        <v>0</v>
      </c>
    </row>
    <row r="120" ht="15" customHeight="1" spans="1:58" x14ac:dyDescent="0.25">
      <c r="A120" t="s">
        <v>361</v>
      </c>
      <c r="B120" t="s">
        <v>580</v>
      </c>
      <c r="C120" t="s">
        <v>70</v>
      </c>
      <c r="D120" t="s">
        <v>70</v>
      </c>
      <c r="E120" t="s">
        <v>526</v>
      </c>
      <c r="F120" t="s">
        <v>526</v>
      </c>
      <c r="G120" t="s">
        <v>527</v>
      </c>
      <c r="H120" t="s">
        <v>135</v>
      </c>
      <c r="I120" t="s">
        <v>513</v>
      </c>
      <c r="J120">
        <v>1</v>
      </c>
      <c r="K120">
        <v>0</v>
      </c>
      <c r="L120">
        <v>0</v>
      </c>
      <c r="M120">
        <v>0</v>
      </c>
      <c r="N120">
        <v>129.99</v>
      </c>
      <c r="O120">
        <v>129.99</v>
      </c>
      <c r="P120">
        <v>0</v>
      </c>
      <c r="Q120">
        <v>0</v>
      </c>
      <c r="R120">
        <v>0</v>
      </c>
      <c r="S120" t="s">
        <v>177</v>
      </c>
      <c r="T120" t="s">
        <v>379</v>
      </c>
      <c r="U120" t="s">
        <v>177</v>
      </c>
      <c r="V120">
        <v>3169</v>
      </c>
      <c r="W120">
        <v>4</v>
      </c>
      <c r="X120" t="s">
        <v>378</v>
      </c>
      <c r="Y120">
        <v>0.74</v>
      </c>
      <c r="Z120" t="s">
        <v>177</v>
      </c>
      <c r="AA120">
        <v>2.95</v>
      </c>
      <c r="AB120" s="93">
        <v>61</v>
      </c>
      <c r="AC120">
        <v>3</v>
      </c>
      <c r="AD120">
        <v>0</v>
      </c>
      <c r="AE120">
        <v>0</v>
      </c>
      <c r="AF120" t="s">
        <v>515</v>
      </c>
      <c r="AG120">
        <v>0</v>
      </c>
      <c r="AH120">
        <v>0</v>
      </c>
      <c r="AI120" t="s">
        <v>529</v>
      </c>
      <c r="AJ120" t="s">
        <v>517</v>
      </c>
      <c r="AK120" t="s">
        <v>518</v>
      </c>
      <c r="AN120" t="s">
        <v>519</v>
      </c>
      <c r="AO120" t="s">
        <v>520</v>
      </c>
      <c r="AQ120">
        <v>0</v>
      </c>
      <c r="AR120">
        <v>1</v>
      </c>
      <c r="AS120">
        <v>1</v>
      </c>
      <c r="AT120">
        <v>129.99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t="s">
        <v>183</v>
      </c>
      <c r="BD120" t="s">
        <v>183</v>
      </c>
      <c r="BE120" s="94">
        <v>1</v>
      </c>
      <c r="BF120">
        <v>0</v>
      </c>
    </row>
    <row r="121" ht="15" customHeight="1" spans="1:58" x14ac:dyDescent="0.25">
      <c r="A121" t="s">
        <v>361</v>
      </c>
      <c r="B121" t="s">
        <v>591</v>
      </c>
      <c r="C121" t="s">
        <v>117</v>
      </c>
      <c r="D121" t="s">
        <v>75</v>
      </c>
      <c r="E121" t="s">
        <v>510</v>
      </c>
      <c r="F121" t="s">
        <v>556</v>
      </c>
      <c r="G121" t="s">
        <v>557</v>
      </c>
      <c r="H121" t="s">
        <v>122</v>
      </c>
      <c r="I121" t="s">
        <v>513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177</v>
      </c>
      <c r="T121" t="s">
        <v>177</v>
      </c>
      <c r="U121" t="s">
        <v>177</v>
      </c>
      <c r="V121">
        <v>327</v>
      </c>
      <c r="W121">
        <v>1</v>
      </c>
      <c r="X121" t="s">
        <v>273</v>
      </c>
      <c r="Y121">
        <v>0.5</v>
      </c>
      <c r="Z121" t="s">
        <v>177</v>
      </c>
      <c r="AA121">
        <v>0.5</v>
      </c>
      <c r="AB121" s="93">
        <v>0</v>
      </c>
      <c r="AC121">
        <v>0</v>
      </c>
      <c r="AD121">
        <v>144</v>
      </c>
      <c r="AE121">
        <v>0</v>
      </c>
      <c r="AF121" t="s">
        <v>515</v>
      </c>
      <c r="AG121">
        <v>0</v>
      </c>
      <c r="AH121">
        <v>0</v>
      </c>
      <c r="AI121" t="s">
        <v>529</v>
      </c>
      <c r="AJ121" t="s">
        <v>517</v>
      </c>
      <c r="AK121" t="s">
        <v>518</v>
      </c>
      <c r="AN121" t="s">
        <v>519</v>
      </c>
      <c r="AO121" t="s">
        <v>520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t="s">
        <v>177</v>
      </c>
      <c r="BD121" t="s">
        <v>177</v>
      </c>
      <c r="BE121" s="94">
        <v>0</v>
      </c>
      <c r="BF121">
        <v>0</v>
      </c>
    </row>
    <row r="122" ht="15" customHeight="1" spans="1:58" x14ac:dyDescent="0.25">
      <c r="A122" t="s">
        <v>361</v>
      </c>
      <c r="B122" t="s">
        <v>590</v>
      </c>
      <c r="C122" t="s">
        <v>117</v>
      </c>
      <c r="D122" t="s">
        <v>73</v>
      </c>
      <c r="E122" t="s">
        <v>510</v>
      </c>
      <c r="F122" t="s">
        <v>539</v>
      </c>
      <c r="G122" t="s">
        <v>540</v>
      </c>
      <c r="H122" t="s">
        <v>140</v>
      </c>
      <c r="I122" t="s">
        <v>513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177</v>
      </c>
      <c r="T122" t="s">
        <v>177</v>
      </c>
      <c r="U122" t="s">
        <v>177</v>
      </c>
      <c r="V122">
        <v>932</v>
      </c>
      <c r="W122">
        <v>4</v>
      </c>
      <c r="X122" t="s">
        <v>632</v>
      </c>
      <c r="Y122">
        <v>3.04</v>
      </c>
      <c r="Z122" t="s">
        <v>177</v>
      </c>
      <c r="AA122">
        <v>12.17</v>
      </c>
      <c r="AB122" s="93">
        <v>75</v>
      </c>
      <c r="AC122">
        <v>0</v>
      </c>
      <c r="AD122">
        <v>0</v>
      </c>
      <c r="AE122">
        <v>0</v>
      </c>
      <c r="AF122" t="s">
        <v>515</v>
      </c>
      <c r="AG122">
        <v>0</v>
      </c>
      <c r="AH122">
        <v>0</v>
      </c>
      <c r="AI122" t="s">
        <v>537</v>
      </c>
      <c r="AJ122" t="s">
        <v>517</v>
      </c>
      <c r="AK122" t="s">
        <v>518</v>
      </c>
      <c r="AN122" t="s">
        <v>519</v>
      </c>
      <c r="AO122" t="s">
        <v>520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t="s">
        <v>177</v>
      </c>
      <c r="BD122" t="s">
        <v>177</v>
      </c>
      <c r="BE122" s="94">
        <v>0</v>
      </c>
      <c r="BF122">
        <v>0</v>
      </c>
    </row>
    <row r="123" ht="15" customHeight="1" spans="1:58" x14ac:dyDescent="0.25">
      <c r="A123" t="s">
        <v>361</v>
      </c>
      <c r="B123" t="s">
        <v>586</v>
      </c>
      <c r="C123" t="s">
        <v>117</v>
      </c>
      <c r="D123" t="s">
        <v>71</v>
      </c>
      <c r="E123" t="s">
        <v>510</v>
      </c>
      <c r="F123" t="s">
        <v>511</v>
      </c>
      <c r="G123" t="s">
        <v>512</v>
      </c>
      <c r="H123" t="s">
        <v>118</v>
      </c>
      <c r="I123" t="s">
        <v>513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177</v>
      </c>
      <c r="T123" t="s">
        <v>177</v>
      </c>
      <c r="U123" t="s">
        <v>177</v>
      </c>
      <c r="V123">
        <v>1447</v>
      </c>
      <c r="W123">
        <v>3</v>
      </c>
      <c r="X123" t="s">
        <v>288</v>
      </c>
      <c r="Y123">
        <v>0.37</v>
      </c>
      <c r="Z123" t="s">
        <v>177</v>
      </c>
      <c r="AA123">
        <v>1.1</v>
      </c>
      <c r="AB123" s="93">
        <v>61</v>
      </c>
      <c r="AC123">
        <v>2</v>
      </c>
      <c r="AD123">
        <v>100</v>
      </c>
      <c r="AE123">
        <v>0</v>
      </c>
      <c r="AF123" t="s">
        <v>515</v>
      </c>
      <c r="AG123">
        <v>1</v>
      </c>
      <c r="AH123">
        <v>0</v>
      </c>
      <c r="AI123" t="s">
        <v>516</v>
      </c>
      <c r="AJ123" t="s">
        <v>517</v>
      </c>
      <c r="AK123" t="s">
        <v>518</v>
      </c>
      <c r="AN123" t="s">
        <v>519</v>
      </c>
      <c r="AO123" t="s">
        <v>520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t="s">
        <v>177</v>
      </c>
      <c r="BD123" t="s">
        <v>177</v>
      </c>
      <c r="BE123" s="94">
        <v>0</v>
      </c>
      <c r="BF123">
        <v>0</v>
      </c>
    </row>
    <row r="124" ht="15" customHeight="1" spans="1:57" x14ac:dyDescent="0.25">
      <c r="A124" t="s">
        <v>384</v>
      </c>
      <c r="B124" t="s">
        <v>2</v>
      </c>
      <c r="J124">
        <v>7</v>
      </c>
      <c r="K124">
        <v>0</v>
      </c>
      <c r="L124">
        <v>0</v>
      </c>
      <c r="M124">
        <v>3</v>
      </c>
      <c r="V124">
        <v>13274</v>
      </c>
      <c r="W124">
        <v>28</v>
      </c>
      <c r="X124" t="s">
        <v>288</v>
      </c>
      <c r="Z124" t="s">
        <v>633</v>
      </c>
      <c r="AB124" s="93">
        <v>360</v>
      </c>
      <c r="AC124">
        <v>17</v>
      </c>
      <c r="AD124">
        <v>301</v>
      </c>
      <c r="AE124">
        <v>0</v>
      </c>
      <c r="AG124">
        <v>0</v>
      </c>
      <c r="AH124">
        <v>0</v>
      </c>
      <c r="AQ124">
        <v>3</v>
      </c>
      <c r="AR124">
        <v>4</v>
      </c>
      <c r="AS124">
        <v>4</v>
      </c>
      <c r="AU124">
        <v>3</v>
      </c>
      <c r="AV124">
        <v>3</v>
      </c>
      <c r="AX124">
        <v>0</v>
      </c>
      <c r="AZ124">
        <v>0</v>
      </c>
      <c r="BA124">
        <v>0</v>
      </c>
      <c r="BC124" t="s">
        <v>634</v>
      </c>
      <c r="BD124" t="s">
        <v>634</v>
      </c>
      <c r="BE124" s="94">
        <v>7</v>
      </c>
    </row>
    <row r="125" ht="15" customHeight="1" spans="1:58" x14ac:dyDescent="0.25">
      <c r="A125" t="s">
        <v>384</v>
      </c>
      <c r="B125" t="s">
        <v>507</v>
      </c>
      <c r="N125">
        <v>1469.13</v>
      </c>
      <c r="O125">
        <v>1469.13</v>
      </c>
      <c r="P125">
        <v>0</v>
      </c>
      <c r="Q125">
        <v>0</v>
      </c>
      <c r="R125">
        <v>655.97</v>
      </c>
      <c r="S125" t="s">
        <v>635</v>
      </c>
      <c r="T125" t="s">
        <v>636</v>
      </c>
      <c r="U125" t="s">
        <v>637</v>
      </c>
      <c r="Y125">
        <v>2.34</v>
      </c>
      <c r="AA125">
        <v>65.39</v>
      </c>
      <c r="AT125">
        <v>813.16</v>
      </c>
      <c r="AW125">
        <v>655.97</v>
      </c>
      <c r="AY125">
        <v>0</v>
      </c>
      <c r="BB125">
        <v>0</v>
      </c>
      <c r="BF125">
        <v>21.8</v>
      </c>
    </row>
    <row r="126" ht="15" customHeight="1" spans="1:58" x14ac:dyDescent="0.25">
      <c r="A126" t="s">
        <v>384</v>
      </c>
      <c r="B126" t="s">
        <v>541</v>
      </c>
      <c r="C126" t="s">
        <v>117</v>
      </c>
      <c r="D126" t="s">
        <v>3</v>
      </c>
      <c r="E126" t="s">
        <v>510</v>
      </c>
      <c r="F126" t="s">
        <v>542</v>
      </c>
      <c r="G126" t="s">
        <v>543</v>
      </c>
      <c r="H126" t="s">
        <v>121</v>
      </c>
      <c r="I126" t="s">
        <v>513</v>
      </c>
      <c r="J126">
        <v>3</v>
      </c>
      <c r="K126">
        <v>0</v>
      </c>
      <c r="L126">
        <v>0</v>
      </c>
      <c r="M126">
        <v>2</v>
      </c>
      <c r="N126">
        <v>927.97</v>
      </c>
      <c r="O126">
        <v>927.97</v>
      </c>
      <c r="P126">
        <v>0</v>
      </c>
      <c r="Q126">
        <v>0</v>
      </c>
      <c r="R126">
        <v>617.98</v>
      </c>
      <c r="S126" t="s">
        <v>638</v>
      </c>
      <c r="T126" t="s">
        <v>390</v>
      </c>
      <c r="U126" t="s">
        <v>639</v>
      </c>
      <c r="V126">
        <v>3907</v>
      </c>
      <c r="W126">
        <v>7</v>
      </c>
      <c r="X126" t="s">
        <v>199</v>
      </c>
      <c r="Y126">
        <v>4.49</v>
      </c>
      <c r="Z126" t="s">
        <v>184</v>
      </c>
      <c r="AA126">
        <v>31.44</v>
      </c>
      <c r="AB126" s="93">
        <v>111</v>
      </c>
      <c r="AC126">
        <v>11</v>
      </c>
      <c r="AD126">
        <v>7</v>
      </c>
      <c r="AE126">
        <v>0</v>
      </c>
      <c r="AF126" t="s">
        <v>515</v>
      </c>
      <c r="AG126">
        <v>0</v>
      </c>
      <c r="AH126">
        <v>0</v>
      </c>
      <c r="AI126" t="s">
        <v>537</v>
      </c>
      <c r="AJ126" t="s">
        <v>517</v>
      </c>
      <c r="AK126" t="s">
        <v>518</v>
      </c>
      <c r="AN126" t="s">
        <v>519</v>
      </c>
      <c r="AO126" t="s">
        <v>520</v>
      </c>
      <c r="AQ126">
        <v>2</v>
      </c>
      <c r="AR126">
        <v>1</v>
      </c>
      <c r="AS126">
        <v>1</v>
      </c>
      <c r="AT126">
        <v>309.99</v>
      </c>
      <c r="AU126">
        <v>2</v>
      </c>
      <c r="AV126">
        <v>2</v>
      </c>
      <c r="AW126">
        <v>617.98</v>
      </c>
      <c r="AX126">
        <v>0</v>
      </c>
      <c r="AY126">
        <v>0</v>
      </c>
      <c r="AZ126">
        <v>0</v>
      </c>
      <c r="BA126">
        <v>0</v>
      </c>
      <c r="BB126">
        <v>0</v>
      </c>
      <c r="BC126" t="s">
        <v>231</v>
      </c>
      <c r="BD126" t="s">
        <v>231</v>
      </c>
      <c r="BE126" s="94">
        <v>3</v>
      </c>
      <c r="BF126">
        <v>15.72</v>
      </c>
    </row>
    <row r="127" ht="15" customHeight="1" spans="1:58" x14ac:dyDescent="0.25">
      <c r="A127" t="s">
        <v>384</v>
      </c>
      <c r="B127" t="s">
        <v>586</v>
      </c>
      <c r="C127" t="s">
        <v>117</v>
      </c>
      <c r="D127" t="s">
        <v>71</v>
      </c>
      <c r="E127" t="s">
        <v>510</v>
      </c>
      <c r="F127" t="s">
        <v>511</v>
      </c>
      <c r="G127" t="s">
        <v>512</v>
      </c>
      <c r="H127" t="s">
        <v>118</v>
      </c>
      <c r="I127" t="s">
        <v>513</v>
      </c>
      <c r="J127">
        <v>2</v>
      </c>
      <c r="K127">
        <v>0</v>
      </c>
      <c r="L127">
        <v>0</v>
      </c>
      <c r="M127">
        <v>0</v>
      </c>
      <c r="N127">
        <v>373.18</v>
      </c>
      <c r="O127">
        <v>373.18</v>
      </c>
      <c r="P127">
        <v>0</v>
      </c>
      <c r="Q127">
        <v>0</v>
      </c>
      <c r="R127">
        <v>0</v>
      </c>
      <c r="S127" t="s">
        <v>177</v>
      </c>
      <c r="T127" t="s">
        <v>370</v>
      </c>
      <c r="U127" t="s">
        <v>177</v>
      </c>
      <c r="V127">
        <v>1504</v>
      </c>
      <c r="W127">
        <v>1</v>
      </c>
      <c r="X127" t="s">
        <v>338</v>
      </c>
      <c r="Y127">
        <v>0.1</v>
      </c>
      <c r="Z127" t="s">
        <v>177</v>
      </c>
      <c r="AA127">
        <v>0.1</v>
      </c>
      <c r="AB127" s="93">
        <v>61</v>
      </c>
      <c r="AC127">
        <v>2</v>
      </c>
      <c r="AD127">
        <v>100</v>
      </c>
      <c r="AE127">
        <v>0</v>
      </c>
      <c r="AF127" t="s">
        <v>515</v>
      </c>
      <c r="AG127">
        <v>0</v>
      </c>
      <c r="AH127">
        <v>0</v>
      </c>
      <c r="AI127" t="s">
        <v>516</v>
      </c>
      <c r="AJ127" t="s">
        <v>517</v>
      </c>
      <c r="AK127" t="s">
        <v>518</v>
      </c>
      <c r="AN127" t="s">
        <v>519</v>
      </c>
      <c r="AO127" t="s">
        <v>520</v>
      </c>
      <c r="AQ127">
        <v>0</v>
      </c>
      <c r="AR127">
        <v>2</v>
      </c>
      <c r="AS127">
        <v>2</v>
      </c>
      <c r="AT127">
        <v>373.18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t="s">
        <v>183</v>
      </c>
      <c r="BD127" t="s">
        <v>183</v>
      </c>
      <c r="BE127" s="94">
        <v>2</v>
      </c>
      <c r="BF127">
        <v>0</v>
      </c>
    </row>
    <row r="128" ht="15" customHeight="1" spans="1:58" x14ac:dyDescent="0.25">
      <c r="A128" t="s">
        <v>384</v>
      </c>
      <c r="B128" t="s">
        <v>521</v>
      </c>
      <c r="C128" t="s">
        <v>72</v>
      </c>
      <c r="D128" t="s">
        <v>72</v>
      </c>
      <c r="E128" t="s">
        <v>522</v>
      </c>
      <c r="F128" t="s">
        <v>522</v>
      </c>
      <c r="G128" t="s">
        <v>523</v>
      </c>
      <c r="H128" t="s">
        <v>125</v>
      </c>
      <c r="I128" t="s">
        <v>513</v>
      </c>
      <c r="J128">
        <v>1</v>
      </c>
      <c r="K128">
        <v>0</v>
      </c>
      <c r="L128">
        <v>0</v>
      </c>
      <c r="M128">
        <v>1</v>
      </c>
      <c r="N128">
        <v>37.99</v>
      </c>
      <c r="O128">
        <v>37.99</v>
      </c>
      <c r="P128">
        <v>0</v>
      </c>
      <c r="Q128">
        <v>0</v>
      </c>
      <c r="R128">
        <v>37.99</v>
      </c>
      <c r="S128" t="s">
        <v>399</v>
      </c>
      <c r="T128" t="s">
        <v>399</v>
      </c>
      <c r="U128" t="s">
        <v>183</v>
      </c>
      <c r="V128">
        <v>363</v>
      </c>
      <c r="W128">
        <v>1</v>
      </c>
      <c r="X128" t="s">
        <v>398</v>
      </c>
      <c r="Y128">
        <v>2.7</v>
      </c>
      <c r="Z128" t="s">
        <v>183</v>
      </c>
      <c r="AA128">
        <v>2.7</v>
      </c>
      <c r="AB128" s="93">
        <v>21</v>
      </c>
      <c r="AC128">
        <v>2</v>
      </c>
      <c r="AD128">
        <v>0</v>
      </c>
      <c r="AE128">
        <v>0</v>
      </c>
      <c r="AF128" t="s">
        <v>515</v>
      </c>
      <c r="AG128">
        <v>0</v>
      </c>
      <c r="AH128">
        <v>0</v>
      </c>
      <c r="AI128" t="s">
        <v>524</v>
      </c>
      <c r="AJ128" t="s">
        <v>517</v>
      </c>
      <c r="AK128" t="s">
        <v>518</v>
      </c>
      <c r="AN128" t="s">
        <v>519</v>
      </c>
      <c r="AO128" t="s">
        <v>520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37.99</v>
      </c>
      <c r="AX128">
        <v>0</v>
      </c>
      <c r="AY128">
        <v>0</v>
      </c>
      <c r="AZ128">
        <v>0</v>
      </c>
      <c r="BA128">
        <v>0</v>
      </c>
      <c r="BB128">
        <v>0</v>
      </c>
      <c r="BC128" t="s">
        <v>177</v>
      </c>
      <c r="BD128" t="s">
        <v>177</v>
      </c>
      <c r="BE128" s="94">
        <v>1</v>
      </c>
      <c r="BF128">
        <v>2.7</v>
      </c>
    </row>
    <row r="129" ht="15" customHeight="1" spans="1:58" x14ac:dyDescent="0.25">
      <c r="A129" t="s">
        <v>384</v>
      </c>
      <c r="B129" t="s">
        <v>580</v>
      </c>
      <c r="C129" t="s">
        <v>70</v>
      </c>
      <c r="D129" t="s">
        <v>70</v>
      </c>
      <c r="E129" t="s">
        <v>526</v>
      </c>
      <c r="F129" t="s">
        <v>526</v>
      </c>
      <c r="G129" t="s">
        <v>527</v>
      </c>
      <c r="H129" t="s">
        <v>135</v>
      </c>
      <c r="I129" t="s">
        <v>513</v>
      </c>
      <c r="J129">
        <v>1</v>
      </c>
      <c r="K129">
        <v>0</v>
      </c>
      <c r="L129">
        <v>0</v>
      </c>
      <c r="M129">
        <v>0</v>
      </c>
      <c r="N129">
        <v>129.99</v>
      </c>
      <c r="O129">
        <v>129.99</v>
      </c>
      <c r="P129">
        <v>0</v>
      </c>
      <c r="Q129">
        <v>0</v>
      </c>
      <c r="R129">
        <v>0</v>
      </c>
      <c r="S129" t="s">
        <v>177</v>
      </c>
      <c r="T129" t="s">
        <v>403</v>
      </c>
      <c r="U129" t="s">
        <v>177</v>
      </c>
      <c r="V129">
        <v>3278</v>
      </c>
      <c r="W129">
        <v>8</v>
      </c>
      <c r="X129" t="s">
        <v>407</v>
      </c>
      <c r="Y129">
        <v>1.33</v>
      </c>
      <c r="Z129" t="s">
        <v>177</v>
      </c>
      <c r="AA129">
        <v>10.66</v>
      </c>
      <c r="AB129" s="93">
        <v>63</v>
      </c>
      <c r="AC129">
        <v>2</v>
      </c>
      <c r="AD129">
        <v>0</v>
      </c>
      <c r="AE129">
        <v>0</v>
      </c>
      <c r="AF129" t="s">
        <v>515</v>
      </c>
      <c r="AG129">
        <v>0</v>
      </c>
      <c r="AH129">
        <v>0</v>
      </c>
      <c r="AI129" t="s">
        <v>529</v>
      </c>
      <c r="AJ129" t="s">
        <v>517</v>
      </c>
      <c r="AK129" t="s">
        <v>518</v>
      </c>
      <c r="AN129" t="s">
        <v>519</v>
      </c>
      <c r="AO129" t="s">
        <v>520</v>
      </c>
      <c r="AQ129">
        <v>0</v>
      </c>
      <c r="AR129">
        <v>1</v>
      </c>
      <c r="AS129">
        <v>1</v>
      </c>
      <c r="AT129">
        <v>129.99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t="s">
        <v>183</v>
      </c>
      <c r="BD129" t="s">
        <v>183</v>
      </c>
      <c r="BE129" s="94">
        <v>1</v>
      </c>
      <c r="BF129">
        <v>0</v>
      </c>
    </row>
    <row r="130" ht="15" customHeight="1" spans="1:58" x14ac:dyDescent="0.25">
      <c r="A130" t="s">
        <v>384</v>
      </c>
      <c r="B130" t="s">
        <v>591</v>
      </c>
      <c r="C130" t="s">
        <v>117</v>
      </c>
      <c r="D130" t="s">
        <v>75</v>
      </c>
      <c r="E130" t="s">
        <v>510</v>
      </c>
      <c r="F130" t="s">
        <v>556</v>
      </c>
      <c r="G130" t="s">
        <v>557</v>
      </c>
      <c r="H130" t="s">
        <v>122</v>
      </c>
      <c r="I130" t="s">
        <v>513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177</v>
      </c>
      <c r="T130" t="s">
        <v>177</v>
      </c>
      <c r="U130" t="s">
        <v>177</v>
      </c>
      <c r="V130">
        <v>413</v>
      </c>
      <c r="W130">
        <v>2</v>
      </c>
      <c r="X130" t="s">
        <v>238</v>
      </c>
      <c r="Y130">
        <v>1.24</v>
      </c>
      <c r="Z130" t="s">
        <v>177</v>
      </c>
      <c r="AA130">
        <v>2.47</v>
      </c>
      <c r="AB130" s="93">
        <v>0</v>
      </c>
      <c r="AC130">
        <v>0</v>
      </c>
      <c r="AD130">
        <v>144</v>
      </c>
      <c r="AE130">
        <v>0</v>
      </c>
      <c r="AF130" t="s">
        <v>515</v>
      </c>
      <c r="AG130">
        <v>0</v>
      </c>
      <c r="AH130">
        <v>0</v>
      </c>
      <c r="AI130" t="s">
        <v>529</v>
      </c>
      <c r="AJ130" t="s">
        <v>517</v>
      </c>
      <c r="AK130" t="s">
        <v>518</v>
      </c>
      <c r="AN130" t="s">
        <v>519</v>
      </c>
      <c r="AO130" t="s">
        <v>520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 t="s">
        <v>177</v>
      </c>
      <c r="BD130" t="s">
        <v>177</v>
      </c>
      <c r="BE130" s="94">
        <v>0</v>
      </c>
      <c r="BF130">
        <v>0</v>
      </c>
    </row>
    <row r="131" ht="15" customHeight="1" spans="1:58" x14ac:dyDescent="0.25">
      <c r="A131" t="s">
        <v>384</v>
      </c>
      <c r="B131" t="s">
        <v>534</v>
      </c>
      <c r="C131" t="s">
        <v>117</v>
      </c>
      <c r="D131" t="s">
        <v>74</v>
      </c>
      <c r="E131" t="s">
        <v>510</v>
      </c>
      <c r="F131" t="s">
        <v>535</v>
      </c>
      <c r="G131" t="s">
        <v>536</v>
      </c>
      <c r="H131" t="s">
        <v>130</v>
      </c>
      <c r="I131" t="s">
        <v>513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177</v>
      </c>
      <c r="T131" t="s">
        <v>177</v>
      </c>
      <c r="U131" t="s">
        <v>177</v>
      </c>
      <c r="V131">
        <v>2897</v>
      </c>
      <c r="W131">
        <v>7</v>
      </c>
      <c r="X131" t="s">
        <v>407</v>
      </c>
      <c r="Y131">
        <v>0.84</v>
      </c>
      <c r="Z131" t="s">
        <v>177</v>
      </c>
      <c r="AA131">
        <v>5.9</v>
      </c>
      <c r="AB131" s="93">
        <v>29</v>
      </c>
      <c r="AC131">
        <v>0</v>
      </c>
      <c r="AD131">
        <v>50</v>
      </c>
      <c r="AE131">
        <v>0</v>
      </c>
      <c r="AF131" t="s">
        <v>515</v>
      </c>
      <c r="AG131">
        <v>0</v>
      </c>
      <c r="AH131">
        <v>0</v>
      </c>
      <c r="AI131" t="s">
        <v>537</v>
      </c>
      <c r="AJ131" t="s">
        <v>517</v>
      </c>
      <c r="AK131" t="s">
        <v>518</v>
      </c>
      <c r="AN131" t="s">
        <v>519</v>
      </c>
      <c r="AO131" t="s">
        <v>520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 t="s">
        <v>177</v>
      </c>
      <c r="BD131" t="s">
        <v>177</v>
      </c>
      <c r="BE131" s="94">
        <v>0</v>
      </c>
      <c r="BF131">
        <v>0</v>
      </c>
    </row>
    <row r="132" ht="15" customHeight="1" spans="1:58" x14ac:dyDescent="0.25">
      <c r="A132" t="s">
        <v>384</v>
      </c>
      <c r="B132" t="s">
        <v>590</v>
      </c>
      <c r="C132" t="s">
        <v>117</v>
      </c>
      <c r="D132" t="s">
        <v>73</v>
      </c>
      <c r="E132" t="s">
        <v>510</v>
      </c>
      <c r="F132" t="s">
        <v>539</v>
      </c>
      <c r="G132" t="s">
        <v>540</v>
      </c>
      <c r="H132" t="s">
        <v>140</v>
      </c>
      <c r="I132" t="s">
        <v>513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177</v>
      </c>
      <c r="T132" t="s">
        <v>177</v>
      </c>
      <c r="U132" t="s">
        <v>177</v>
      </c>
      <c r="V132">
        <v>912</v>
      </c>
      <c r="W132">
        <v>2</v>
      </c>
      <c r="X132" t="s">
        <v>421</v>
      </c>
      <c r="Y132">
        <v>6.06</v>
      </c>
      <c r="Z132" t="s">
        <v>177</v>
      </c>
      <c r="AA132">
        <v>12.12</v>
      </c>
      <c r="AB132" s="93">
        <v>75</v>
      </c>
      <c r="AC132">
        <v>0</v>
      </c>
      <c r="AD132">
        <v>0</v>
      </c>
      <c r="AE132">
        <v>0</v>
      </c>
      <c r="AF132" t="s">
        <v>515</v>
      </c>
      <c r="AG132">
        <v>0</v>
      </c>
      <c r="AH132">
        <v>0</v>
      </c>
      <c r="AI132" t="s">
        <v>537</v>
      </c>
      <c r="AJ132" t="s">
        <v>517</v>
      </c>
      <c r="AK132" t="s">
        <v>518</v>
      </c>
      <c r="AN132" t="s">
        <v>519</v>
      </c>
      <c r="AO132" t="s">
        <v>520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t="s">
        <v>177</v>
      </c>
      <c r="BD132" t="s">
        <v>177</v>
      </c>
      <c r="BE132" s="94">
        <v>0</v>
      </c>
      <c r="BF132">
        <v>0</v>
      </c>
    </row>
    <row r="133" ht="15" customHeight="1" spans="1:58" x14ac:dyDescent="0.25">
      <c r="A133" t="s">
        <v>408</v>
      </c>
      <c r="B133" t="s">
        <v>2</v>
      </c>
      <c r="J133">
        <v>1</v>
      </c>
      <c r="K133">
        <v>0</v>
      </c>
      <c r="L133">
        <v>0</v>
      </c>
      <c r="M133">
        <v>1</v>
      </c>
      <c r="N133">
        <v>37.99</v>
      </c>
      <c r="O133">
        <v>37.99</v>
      </c>
      <c r="P133">
        <v>0</v>
      </c>
      <c r="Q133">
        <v>0</v>
      </c>
      <c r="R133">
        <v>33.89</v>
      </c>
      <c r="S133" t="s">
        <v>640</v>
      </c>
      <c r="T133" t="s">
        <v>641</v>
      </c>
      <c r="U133" t="s">
        <v>642</v>
      </c>
      <c r="V133">
        <v>9177</v>
      </c>
      <c r="W133">
        <v>21</v>
      </c>
      <c r="X133" t="s">
        <v>227</v>
      </c>
      <c r="Y133">
        <v>2.13</v>
      </c>
      <c r="Z133" t="s">
        <v>570</v>
      </c>
      <c r="AA133">
        <v>44.78</v>
      </c>
      <c r="AB133" s="93">
        <v>360</v>
      </c>
      <c r="AC133">
        <v>10</v>
      </c>
      <c r="AD133">
        <v>301</v>
      </c>
      <c r="AE133">
        <v>0</v>
      </c>
      <c r="AG133">
        <v>0</v>
      </c>
      <c r="AH133">
        <v>0</v>
      </c>
      <c r="AQ133">
        <v>1</v>
      </c>
      <c r="AR133">
        <v>0</v>
      </c>
      <c r="AS133">
        <v>0</v>
      </c>
      <c r="AT133">
        <v>4.1</v>
      </c>
      <c r="AU133">
        <v>1</v>
      </c>
      <c r="AV133">
        <v>1</v>
      </c>
      <c r="AW133">
        <v>33.89</v>
      </c>
      <c r="AX133">
        <v>0</v>
      </c>
      <c r="AY133">
        <v>0</v>
      </c>
      <c r="AZ133">
        <v>0</v>
      </c>
      <c r="BA133">
        <v>0</v>
      </c>
      <c r="BB133">
        <v>0</v>
      </c>
      <c r="BC133" t="s">
        <v>505</v>
      </c>
      <c r="BD133" t="s">
        <v>505</v>
      </c>
      <c r="BE133" s="94">
        <v>1</v>
      </c>
      <c r="BF133">
        <v>44.78</v>
      </c>
    </row>
    <row r="134" ht="15" customHeight="1" spans="1:58" x14ac:dyDescent="0.25">
      <c r="A134" t="s">
        <v>408</v>
      </c>
      <c r="B134" t="s">
        <v>507</v>
      </c>
      <c r="N134">
        <v>37.99</v>
      </c>
      <c r="O134">
        <v>37.99</v>
      </c>
      <c r="P134">
        <v>0</v>
      </c>
      <c r="Q134">
        <v>0</v>
      </c>
      <c r="R134">
        <v>33.89</v>
      </c>
      <c r="S134" t="s">
        <v>640</v>
      </c>
      <c r="T134" t="s">
        <v>641</v>
      </c>
      <c r="U134" t="s">
        <v>642</v>
      </c>
      <c r="Y134">
        <v>2.13</v>
      </c>
      <c r="AA134">
        <v>44.78</v>
      </c>
      <c r="AT134">
        <v>4.1</v>
      </c>
      <c r="AW134">
        <v>33.89</v>
      </c>
      <c r="AY134">
        <v>0</v>
      </c>
      <c r="BB134">
        <v>0</v>
      </c>
      <c r="BF134">
        <v>44.78</v>
      </c>
    </row>
    <row r="135" ht="15" customHeight="1" spans="1:58" x14ac:dyDescent="0.25">
      <c r="A135" t="s">
        <v>408</v>
      </c>
      <c r="B135" t="s">
        <v>521</v>
      </c>
      <c r="C135" t="s">
        <v>72</v>
      </c>
      <c r="D135" t="s">
        <v>72</v>
      </c>
      <c r="E135" t="s">
        <v>522</v>
      </c>
      <c r="F135" t="s">
        <v>522</v>
      </c>
      <c r="G135" t="s">
        <v>523</v>
      </c>
      <c r="H135" t="s">
        <v>125</v>
      </c>
      <c r="I135" t="s">
        <v>513</v>
      </c>
      <c r="J135">
        <v>1</v>
      </c>
      <c r="K135">
        <v>0</v>
      </c>
      <c r="L135">
        <v>0</v>
      </c>
      <c r="M135">
        <v>1</v>
      </c>
      <c r="N135">
        <v>37.99</v>
      </c>
      <c r="O135">
        <v>37.99</v>
      </c>
      <c r="P135">
        <v>0</v>
      </c>
      <c r="Q135">
        <v>0</v>
      </c>
      <c r="R135">
        <v>33.89</v>
      </c>
      <c r="S135" t="s">
        <v>414</v>
      </c>
      <c r="T135" t="s">
        <v>643</v>
      </c>
      <c r="U135" t="s">
        <v>642</v>
      </c>
      <c r="V135">
        <v>285</v>
      </c>
      <c r="W135">
        <v>2</v>
      </c>
      <c r="X135" t="s">
        <v>644</v>
      </c>
      <c r="Y135">
        <v>1.38</v>
      </c>
      <c r="Z135" t="s">
        <v>208</v>
      </c>
      <c r="AA135">
        <v>2.76</v>
      </c>
      <c r="AB135" s="93">
        <v>21</v>
      </c>
      <c r="AC135">
        <v>1</v>
      </c>
      <c r="AD135">
        <v>0</v>
      </c>
      <c r="AE135">
        <v>0</v>
      </c>
      <c r="AF135" t="s">
        <v>515</v>
      </c>
      <c r="AG135">
        <v>0</v>
      </c>
      <c r="AH135">
        <v>0</v>
      </c>
      <c r="AI135" t="s">
        <v>524</v>
      </c>
      <c r="AJ135" t="s">
        <v>517</v>
      </c>
      <c r="AK135" t="s">
        <v>518</v>
      </c>
      <c r="AN135" t="s">
        <v>519</v>
      </c>
      <c r="AO135" t="s">
        <v>520</v>
      </c>
      <c r="AQ135">
        <v>1</v>
      </c>
      <c r="AR135">
        <v>0</v>
      </c>
      <c r="AS135">
        <v>0</v>
      </c>
      <c r="AT135">
        <v>4.1</v>
      </c>
      <c r="AU135">
        <v>1</v>
      </c>
      <c r="AV135">
        <v>1</v>
      </c>
      <c r="AW135">
        <v>33.89</v>
      </c>
      <c r="AX135">
        <v>0</v>
      </c>
      <c r="AY135">
        <v>0</v>
      </c>
      <c r="AZ135">
        <v>0</v>
      </c>
      <c r="BA135">
        <v>0</v>
      </c>
      <c r="BB135">
        <v>0</v>
      </c>
      <c r="BC135" t="s">
        <v>177</v>
      </c>
      <c r="BD135" t="s">
        <v>177</v>
      </c>
      <c r="BE135" s="94">
        <v>1</v>
      </c>
      <c r="BF135">
        <v>2.76</v>
      </c>
    </row>
    <row r="136" ht="15" customHeight="1" spans="1:58" x14ac:dyDescent="0.25">
      <c r="A136" t="s">
        <v>408</v>
      </c>
      <c r="B136" t="s">
        <v>580</v>
      </c>
      <c r="C136" t="s">
        <v>70</v>
      </c>
      <c r="D136" t="s">
        <v>70</v>
      </c>
      <c r="E136" t="s">
        <v>526</v>
      </c>
      <c r="F136" t="s">
        <v>526</v>
      </c>
      <c r="G136" t="s">
        <v>527</v>
      </c>
      <c r="H136" t="s">
        <v>135</v>
      </c>
      <c r="I136" t="s">
        <v>513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177</v>
      </c>
      <c r="T136" t="s">
        <v>177</v>
      </c>
      <c r="U136" t="s">
        <v>177</v>
      </c>
      <c r="V136">
        <v>2318</v>
      </c>
      <c r="W136">
        <v>6</v>
      </c>
      <c r="X136" t="s">
        <v>333</v>
      </c>
      <c r="Y136">
        <v>1.37</v>
      </c>
      <c r="Z136" t="s">
        <v>177</v>
      </c>
      <c r="AA136">
        <v>8.22</v>
      </c>
      <c r="AB136" s="93">
        <v>63</v>
      </c>
      <c r="AC136">
        <v>0</v>
      </c>
      <c r="AD136">
        <v>0</v>
      </c>
      <c r="AE136">
        <v>0</v>
      </c>
      <c r="AF136" t="s">
        <v>515</v>
      </c>
      <c r="AG136">
        <v>0</v>
      </c>
      <c r="AH136">
        <v>0</v>
      </c>
      <c r="AI136" t="s">
        <v>529</v>
      </c>
      <c r="AJ136" t="s">
        <v>517</v>
      </c>
      <c r="AK136" t="s">
        <v>518</v>
      </c>
      <c r="AN136" t="s">
        <v>519</v>
      </c>
      <c r="AO136" t="s">
        <v>520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t="s">
        <v>177</v>
      </c>
      <c r="BD136" t="s">
        <v>177</v>
      </c>
      <c r="BE136" s="94">
        <v>0</v>
      </c>
      <c r="BF136">
        <v>0</v>
      </c>
    </row>
    <row r="137" ht="15" customHeight="1" spans="1:58" x14ac:dyDescent="0.25">
      <c r="A137" t="s">
        <v>408</v>
      </c>
      <c r="B137" t="s">
        <v>591</v>
      </c>
      <c r="C137" t="s">
        <v>117</v>
      </c>
      <c r="D137" t="s">
        <v>75</v>
      </c>
      <c r="E137" t="s">
        <v>510</v>
      </c>
      <c r="F137" t="s">
        <v>556</v>
      </c>
      <c r="G137" t="s">
        <v>557</v>
      </c>
      <c r="H137" t="s">
        <v>122</v>
      </c>
      <c r="I137" t="s">
        <v>513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177</v>
      </c>
      <c r="T137" t="s">
        <v>177</v>
      </c>
      <c r="U137" t="s">
        <v>177</v>
      </c>
      <c r="V137">
        <v>413</v>
      </c>
      <c r="W137">
        <v>5</v>
      </c>
      <c r="X137" t="s">
        <v>645</v>
      </c>
      <c r="Y137">
        <v>1.87</v>
      </c>
      <c r="Z137" t="s">
        <v>177</v>
      </c>
      <c r="AA137">
        <v>9.33</v>
      </c>
      <c r="AB137" s="93">
        <v>0</v>
      </c>
      <c r="AC137">
        <v>0</v>
      </c>
      <c r="AD137">
        <v>144</v>
      </c>
      <c r="AE137">
        <v>0</v>
      </c>
      <c r="AF137" t="s">
        <v>515</v>
      </c>
      <c r="AG137">
        <v>0</v>
      </c>
      <c r="AH137">
        <v>0</v>
      </c>
      <c r="AI137" t="s">
        <v>529</v>
      </c>
      <c r="AJ137" t="s">
        <v>517</v>
      </c>
      <c r="AK137" t="s">
        <v>518</v>
      </c>
      <c r="AN137" t="s">
        <v>519</v>
      </c>
      <c r="AO137" t="s">
        <v>520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177</v>
      </c>
      <c r="BD137" t="s">
        <v>177</v>
      </c>
      <c r="BE137" s="94">
        <v>0</v>
      </c>
      <c r="BF137">
        <v>0</v>
      </c>
    </row>
    <row r="138" ht="15" customHeight="1" spans="1:58" x14ac:dyDescent="0.25">
      <c r="A138" t="s">
        <v>408</v>
      </c>
      <c r="B138" t="s">
        <v>534</v>
      </c>
      <c r="C138" t="s">
        <v>117</v>
      </c>
      <c r="D138" t="s">
        <v>74</v>
      </c>
      <c r="E138" t="s">
        <v>510</v>
      </c>
      <c r="F138" t="s">
        <v>535</v>
      </c>
      <c r="G138" t="s">
        <v>536</v>
      </c>
      <c r="H138" t="s">
        <v>130</v>
      </c>
      <c r="I138" t="s">
        <v>513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177</v>
      </c>
      <c r="T138" t="s">
        <v>177</v>
      </c>
      <c r="U138" t="s">
        <v>177</v>
      </c>
      <c r="V138">
        <v>1887</v>
      </c>
      <c r="W138">
        <v>1</v>
      </c>
      <c r="X138" t="s">
        <v>325</v>
      </c>
      <c r="Y138">
        <v>0.75</v>
      </c>
      <c r="Z138" t="s">
        <v>177</v>
      </c>
      <c r="AA138">
        <v>0.75</v>
      </c>
      <c r="AB138" s="93">
        <v>30</v>
      </c>
      <c r="AC138">
        <v>0</v>
      </c>
      <c r="AD138">
        <v>50</v>
      </c>
      <c r="AE138">
        <v>0</v>
      </c>
      <c r="AF138" t="s">
        <v>515</v>
      </c>
      <c r="AG138">
        <v>0</v>
      </c>
      <c r="AH138">
        <v>0</v>
      </c>
      <c r="AI138" t="s">
        <v>537</v>
      </c>
      <c r="AJ138" t="s">
        <v>517</v>
      </c>
      <c r="AK138" t="s">
        <v>518</v>
      </c>
      <c r="AN138" t="s">
        <v>519</v>
      </c>
      <c r="AO138" t="s">
        <v>520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 t="s">
        <v>177</v>
      </c>
      <c r="BD138" t="s">
        <v>177</v>
      </c>
      <c r="BE138" s="94">
        <v>0</v>
      </c>
      <c r="BF138">
        <v>0</v>
      </c>
    </row>
    <row r="139" ht="15" customHeight="1" spans="1:58" x14ac:dyDescent="0.25">
      <c r="A139" t="s">
        <v>408</v>
      </c>
      <c r="B139" t="s">
        <v>590</v>
      </c>
      <c r="C139" t="s">
        <v>117</v>
      </c>
      <c r="D139" t="s">
        <v>73</v>
      </c>
      <c r="E139" t="s">
        <v>510</v>
      </c>
      <c r="F139" t="s">
        <v>539</v>
      </c>
      <c r="G139" t="s">
        <v>540</v>
      </c>
      <c r="H139" t="s">
        <v>140</v>
      </c>
      <c r="I139" t="s">
        <v>513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177</v>
      </c>
      <c r="T139" t="s">
        <v>177</v>
      </c>
      <c r="U139" t="s">
        <v>177</v>
      </c>
      <c r="V139">
        <v>705</v>
      </c>
      <c r="W139">
        <v>0</v>
      </c>
      <c r="X139" t="s">
        <v>177</v>
      </c>
      <c r="Y139">
        <v>0</v>
      </c>
      <c r="Z139" t="s">
        <v>177</v>
      </c>
      <c r="AA139">
        <v>0</v>
      </c>
      <c r="AB139" s="93">
        <v>75</v>
      </c>
      <c r="AC139">
        <v>0</v>
      </c>
      <c r="AD139">
        <v>0</v>
      </c>
      <c r="AE139">
        <v>0</v>
      </c>
      <c r="AF139" t="s">
        <v>515</v>
      </c>
      <c r="AG139">
        <v>0</v>
      </c>
      <c r="AH139">
        <v>0</v>
      </c>
      <c r="AI139" t="s">
        <v>537</v>
      </c>
      <c r="AJ139" t="s">
        <v>517</v>
      </c>
      <c r="AK139" t="s">
        <v>518</v>
      </c>
      <c r="AN139" t="s">
        <v>519</v>
      </c>
      <c r="AO139" t="s">
        <v>520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177</v>
      </c>
      <c r="BD139" t="s">
        <v>177</v>
      </c>
      <c r="BE139" s="94">
        <v>0</v>
      </c>
      <c r="BF139">
        <v>0</v>
      </c>
    </row>
    <row r="140" ht="15" customHeight="1" spans="1:58" x14ac:dyDescent="0.25">
      <c r="A140" t="s">
        <v>408</v>
      </c>
      <c r="B140" t="s">
        <v>541</v>
      </c>
      <c r="C140" t="s">
        <v>117</v>
      </c>
      <c r="D140" t="s">
        <v>3</v>
      </c>
      <c r="E140" t="s">
        <v>510</v>
      </c>
      <c r="F140" t="s">
        <v>542</v>
      </c>
      <c r="G140" t="s">
        <v>543</v>
      </c>
      <c r="H140" t="s">
        <v>121</v>
      </c>
      <c r="I140" t="s">
        <v>513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177</v>
      </c>
      <c r="T140" t="s">
        <v>177</v>
      </c>
      <c r="U140" t="s">
        <v>177</v>
      </c>
      <c r="V140">
        <v>2437</v>
      </c>
      <c r="W140">
        <v>5</v>
      </c>
      <c r="X140" t="s">
        <v>288</v>
      </c>
      <c r="Y140">
        <v>4.11</v>
      </c>
      <c r="Z140" t="s">
        <v>177</v>
      </c>
      <c r="AA140">
        <v>20.56</v>
      </c>
      <c r="AB140" s="93">
        <v>112</v>
      </c>
      <c r="AC140">
        <v>7</v>
      </c>
      <c r="AD140">
        <v>7</v>
      </c>
      <c r="AE140">
        <v>0</v>
      </c>
      <c r="AF140" t="s">
        <v>515</v>
      </c>
      <c r="AG140">
        <v>0</v>
      </c>
      <c r="AH140">
        <v>0</v>
      </c>
      <c r="AI140" t="s">
        <v>537</v>
      </c>
      <c r="AJ140" t="s">
        <v>517</v>
      </c>
      <c r="AK140" t="s">
        <v>518</v>
      </c>
      <c r="AN140" t="s">
        <v>519</v>
      </c>
      <c r="AO140" t="s">
        <v>520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177</v>
      </c>
      <c r="BD140" t="s">
        <v>177</v>
      </c>
      <c r="BE140" s="94">
        <v>0</v>
      </c>
      <c r="BF140">
        <v>0</v>
      </c>
    </row>
    <row r="141" ht="15" customHeight="1" spans="1:58" x14ac:dyDescent="0.25">
      <c r="A141" t="s">
        <v>408</v>
      </c>
      <c r="B141" t="s">
        <v>586</v>
      </c>
      <c r="C141" t="s">
        <v>117</v>
      </c>
      <c r="D141" t="s">
        <v>71</v>
      </c>
      <c r="E141" t="s">
        <v>510</v>
      </c>
      <c r="F141" t="s">
        <v>511</v>
      </c>
      <c r="G141" t="s">
        <v>512</v>
      </c>
      <c r="H141" t="s">
        <v>118</v>
      </c>
      <c r="I141" t="s">
        <v>513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177</v>
      </c>
      <c r="T141" t="s">
        <v>177</v>
      </c>
      <c r="U141" t="s">
        <v>177</v>
      </c>
      <c r="V141">
        <v>1132</v>
      </c>
      <c r="W141">
        <v>2</v>
      </c>
      <c r="X141" t="s">
        <v>199</v>
      </c>
      <c r="Y141">
        <v>1.58</v>
      </c>
      <c r="Z141" t="s">
        <v>177</v>
      </c>
      <c r="AA141">
        <v>3.16</v>
      </c>
      <c r="AB141" s="93">
        <v>59</v>
      </c>
      <c r="AC141">
        <v>2</v>
      </c>
      <c r="AD141">
        <v>100</v>
      </c>
      <c r="AE141">
        <v>0</v>
      </c>
      <c r="AF141" t="s">
        <v>515</v>
      </c>
      <c r="AG141">
        <v>0</v>
      </c>
      <c r="AH141">
        <v>0</v>
      </c>
      <c r="AI141" t="s">
        <v>516</v>
      </c>
      <c r="AJ141" t="s">
        <v>517</v>
      </c>
      <c r="AK141" t="s">
        <v>518</v>
      </c>
      <c r="AN141" t="s">
        <v>519</v>
      </c>
      <c r="AO141" t="s">
        <v>520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 t="s">
        <v>177</v>
      </c>
      <c r="BD141" t="s">
        <v>177</v>
      </c>
      <c r="BE141" s="94">
        <v>0</v>
      </c>
      <c r="BF141">
        <v>0</v>
      </c>
    </row>
    <row r="142" ht="15" customHeight="1" spans="1:57" x14ac:dyDescent="0.25">
      <c r="A142" t="s">
        <v>646</v>
      </c>
      <c r="B142" t="s">
        <v>2</v>
      </c>
      <c r="J142">
        <v>3</v>
      </c>
      <c r="K142">
        <v>0</v>
      </c>
      <c r="L142">
        <v>0</v>
      </c>
      <c r="M142">
        <v>1</v>
      </c>
      <c r="V142">
        <v>8328</v>
      </c>
      <c r="W142">
        <v>24</v>
      </c>
      <c r="X142" t="s">
        <v>198</v>
      </c>
      <c r="Z142" t="s">
        <v>647</v>
      </c>
      <c r="AB142" s="93">
        <v>364</v>
      </c>
      <c r="AC142">
        <v>13</v>
      </c>
      <c r="AD142">
        <v>301</v>
      </c>
      <c r="AE142">
        <v>0</v>
      </c>
      <c r="AG142">
        <v>0</v>
      </c>
      <c r="AH142">
        <v>0</v>
      </c>
      <c r="AQ142">
        <v>1</v>
      </c>
      <c r="AR142">
        <v>2</v>
      </c>
      <c r="AS142">
        <v>2</v>
      </c>
      <c r="AU142">
        <v>1</v>
      </c>
      <c r="AV142">
        <v>1</v>
      </c>
      <c r="AX142">
        <v>0</v>
      </c>
      <c r="AZ142">
        <v>0</v>
      </c>
      <c r="BA142">
        <v>0</v>
      </c>
      <c r="BC142" t="s">
        <v>293</v>
      </c>
      <c r="BD142" t="s">
        <v>293</v>
      </c>
      <c r="BE142" s="94">
        <v>3</v>
      </c>
    </row>
    <row r="143" ht="15" customHeight="1" spans="1:58" x14ac:dyDescent="0.25">
      <c r="A143" t="s">
        <v>646</v>
      </c>
      <c r="B143" t="s">
        <v>507</v>
      </c>
      <c r="N143">
        <v>463.17</v>
      </c>
      <c r="O143">
        <v>463.17</v>
      </c>
      <c r="P143">
        <v>0</v>
      </c>
      <c r="Q143">
        <v>0</v>
      </c>
      <c r="R143">
        <v>88.99</v>
      </c>
      <c r="S143" t="s">
        <v>648</v>
      </c>
      <c r="T143" t="s">
        <v>649</v>
      </c>
      <c r="U143" t="s">
        <v>650</v>
      </c>
      <c r="Y143">
        <v>1.72</v>
      </c>
      <c r="AA143">
        <v>41.24</v>
      </c>
      <c r="AT143">
        <v>374.18</v>
      </c>
      <c r="AW143">
        <v>88.99</v>
      </c>
      <c r="AY143">
        <v>0</v>
      </c>
      <c r="BB143">
        <v>0</v>
      </c>
      <c r="BF143">
        <v>41.24</v>
      </c>
    </row>
    <row r="144" ht="15" customHeight="1" spans="1:58" x14ac:dyDescent="0.25">
      <c r="A144" t="s">
        <v>646</v>
      </c>
      <c r="B144" t="s">
        <v>586</v>
      </c>
      <c r="C144" t="s">
        <v>117</v>
      </c>
      <c r="D144" t="s">
        <v>71</v>
      </c>
      <c r="E144" t="s">
        <v>510</v>
      </c>
      <c r="F144" t="s">
        <v>511</v>
      </c>
      <c r="G144" t="s">
        <v>512</v>
      </c>
      <c r="H144" t="s">
        <v>118</v>
      </c>
      <c r="I144" t="s">
        <v>513</v>
      </c>
      <c r="J144">
        <v>2</v>
      </c>
      <c r="K144">
        <v>0</v>
      </c>
      <c r="L144">
        <v>0</v>
      </c>
      <c r="M144">
        <v>0</v>
      </c>
      <c r="N144">
        <v>373.18</v>
      </c>
      <c r="O144">
        <v>373.18</v>
      </c>
      <c r="P144">
        <v>0</v>
      </c>
      <c r="Q144">
        <v>0</v>
      </c>
      <c r="R144">
        <v>0</v>
      </c>
      <c r="S144" t="s">
        <v>177</v>
      </c>
      <c r="T144" t="s">
        <v>430</v>
      </c>
      <c r="U144" t="s">
        <v>177</v>
      </c>
      <c r="V144">
        <v>975</v>
      </c>
      <c r="W144">
        <v>5</v>
      </c>
      <c r="X144" t="s">
        <v>552</v>
      </c>
      <c r="Y144">
        <v>1.65</v>
      </c>
      <c r="Z144" t="s">
        <v>177</v>
      </c>
      <c r="AA144">
        <v>8.24</v>
      </c>
      <c r="AB144" s="93">
        <v>55</v>
      </c>
      <c r="AC144">
        <v>5</v>
      </c>
      <c r="AD144">
        <v>100</v>
      </c>
      <c r="AE144">
        <v>0</v>
      </c>
      <c r="AF144" t="s">
        <v>515</v>
      </c>
      <c r="AG144">
        <v>0</v>
      </c>
      <c r="AH144">
        <v>0</v>
      </c>
      <c r="AI144" t="s">
        <v>516</v>
      </c>
      <c r="AJ144" t="s">
        <v>517</v>
      </c>
      <c r="AK144" t="s">
        <v>518</v>
      </c>
      <c r="AN144" t="s">
        <v>519</v>
      </c>
      <c r="AO144" t="s">
        <v>520</v>
      </c>
      <c r="AQ144">
        <v>0</v>
      </c>
      <c r="AR144">
        <v>2</v>
      </c>
      <c r="AS144">
        <v>2</v>
      </c>
      <c r="AT144">
        <v>373.18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 t="s">
        <v>183</v>
      </c>
      <c r="BD144" t="s">
        <v>183</v>
      </c>
      <c r="BE144" s="94">
        <v>2</v>
      </c>
      <c r="BF144">
        <v>0</v>
      </c>
    </row>
    <row r="145" ht="15" customHeight="1" spans="1:58" x14ac:dyDescent="0.25">
      <c r="A145" t="s">
        <v>646</v>
      </c>
      <c r="B145" t="s">
        <v>591</v>
      </c>
      <c r="C145" t="s">
        <v>117</v>
      </c>
      <c r="D145" t="s">
        <v>75</v>
      </c>
      <c r="E145" t="s">
        <v>510</v>
      </c>
      <c r="F145" t="s">
        <v>556</v>
      </c>
      <c r="G145" t="s">
        <v>557</v>
      </c>
      <c r="H145" t="s">
        <v>122</v>
      </c>
      <c r="I145" t="s">
        <v>513</v>
      </c>
      <c r="J145">
        <v>1</v>
      </c>
      <c r="K145">
        <v>0</v>
      </c>
      <c r="L145">
        <v>0</v>
      </c>
      <c r="M145">
        <v>1</v>
      </c>
      <c r="N145">
        <v>89.99</v>
      </c>
      <c r="O145">
        <v>89.99</v>
      </c>
      <c r="P145">
        <v>0</v>
      </c>
      <c r="Q145">
        <v>0</v>
      </c>
      <c r="R145">
        <v>88.99</v>
      </c>
      <c r="S145" t="s">
        <v>433</v>
      </c>
      <c r="T145" t="s">
        <v>651</v>
      </c>
      <c r="U145" t="s">
        <v>652</v>
      </c>
      <c r="V145">
        <v>506</v>
      </c>
      <c r="W145">
        <v>4</v>
      </c>
      <c r="X145" t="s">
        <v>432</v>
      </c>
      <c r="Y145">
        <v>1.75</v>
      </c>
      <c r="Z145" t="s">
        <v>434</v>
      </c>
      <c r="AA145">
        <v>7</v>
      </c>
      <c r="AB145" s="93">
        <v>0</v>
      </c>
      <c r="AC145">
        <v>0</v>
      </c>
      <c r="AD145">
        <v>144</v>
      </c>
      <c r="AE145">
        <v>0</v>
      </c>
      <c r="AF145" t="s">
        <v>515</v>
      </c>
      <c r="AG145">
        <v>0</v>
      </c>
      <c r="AH145">
        <v>0</v>
      </c>
      <c r="AI145" t="s">
        <v>529</v>
      </c>
      <c r="AJ145" t="s">
        <v>517</v>
      </c>
      <c r="AK145" t="s">
        <v>518</v>
      </c>
      <c r="AN145" t="s">
        <v>519</v>
      </c>
      <c r="AO145" t="s">
        <v>520</v>
      </c>
      <c r="AQ145">
        <v>1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88.99</v>
      </c>
      <c r="AX145">
        <v>0</v>
      </c>
      <c r="AY145">
        <v>0</v>
      </c>
      <c r="AZ145">
        <v>0</v>
      </c>
      <c r="BA145">
        <v>0</v>
      </c>
      <c r="BB145">
        <v>0</v>
      </c>
      <c r="BC145" t="s">
        <v>177</v>
      </c>
      <c r="BD145" t="s">
        <v>177</v>
      </c>
      <c r="BE145" s="94">
        <v>1</v>
      </c>
      <c r="BF145">
        <v>7</v>
      </c>
    </row>
    <row r="146" ht="15" customHeight="1" spans="1:58" x14ac:dyDescent="0.25">
      <c r="A146" t="s">
        <v>646</v>
      </c>
      <c r="B146" t="s">
        <v>534</v>
      </c>
      <c r="C146" t="s">
        <v>117</v>
      </c>
      <c r="D146" t="s">
        <v>74</v>
      </c>
      <c r="E146" t="s">
        <v>510</v>
      </c>
      <c r="F146" t="s">
        <v>535</v>
      </c>
      <c r="G146" t="s">
        <v>536</v>
      </c>
      <c r="H146" t="s">
        <v>130</v>
      </c>
      <c r="I146" t="s">
        <v>513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177</v>
      </c>
      <c r="T146" t="s">
        <v>177</v>
      </c>
      <c r="U146" t="s">
        <v>177</v>
      </c>
      <c r="V146">
        <v>2093</v>
      </c>
      <c r="W146">
        <v>4</v>
      </c>
      <c r="X146" t="s">
        <v>422</v>
      </c>
      <c r="Y146">
        <v>1.08</v>
      </c>
      <c r="Z146" t="s">
        <v>177</v>
      </c>
      <c r="AA146">
        <v>4.32</v>
      </c>
      <c r="AB146" s="93">
        <v>30</v>
      </c>
      <c r="AC146">
        <v>0</v>
      </c>
      <c r="AD146">
        <v>50</v>
      </c>
      <c r="AE146">
        <v>0</v>
      </c>
      <c r="AF146" t="s">
        <v>515</v>
      </c>
      <c r="AG146">
        <v>0</v>
      </c>
      <c r="AH146">
        <v>0</v>
      </c>
      <c r="AI146" t="s">
        <v>537</v>
      </c>
      <c r="AJ146" t="s">
        <v>517</v>
      </c>
      <c r="AK146" t="s">
        <v>518</v>
      </c>
      <c r="AN146" t="s">
        <v>519</v>
      </c>
      <c r="AO146" t="s">
        <v>520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 t="s">
        <v>177</v>
      </c>
      <c r="BD146" t="s">
        <v>177</v>
      </c>
      <c r="BE146" s="94">
        <v>0</v>
      </c>
      <c r="BF146">
        <v>0</v>
      </c>
    </row>
    <row r="147" ht="15" customHeight="1" spans="1:58" x14ac:dyDescent="0.25">
      <c r="A147" t="s">
        <v>646</v>
      </c>
      <c r="B147" t="s">
        <v>590</v>
      </c>
      <c r="C147" t="s">
        <v>117</v>
      </c>
      <c r="D147" t="s">
        <v>73</v>
      </c>
      <c r="E147" t="s">
        <v>510</v>
      </c>
      <c r="F147" t="s">
        <v>539</v>
      </c>
      <c r="G147" t="s">
        <v>540</v>
      </c>
      <c r="H147" t="s">
        <v>140</v>
      </c>
      <c r="I147" t="s">
        <v>513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177</v>
      </c>
      <c r="T147" t="s">
        <v>177</v>
      </c>
      <c r="U147" t="s">
        <v>177</v>
      </c>
      <c r="V147">
        <v>541</v>
      </c>
      <c r="W147">
        <v>3</v>
      </c>
      <c r="X147" t="s">
        <v>180</v>
      </c>
      <c r="Y147">
        <v>3.65</v>
      </c>
      <c r="Z147" t="s">
        <v>177</v>
      </c>
      <c r="AA147">
        <v>10.95</v>
      </c>
      <c r="AB147" s="93">
        <v>75</v>
      </c>
      <c r="AC147">
        <v>0</v>
      </c>
      <c r="AD147">
        <v>0</v>
      </c>
      <c r="AE147">
        <v>0</v>
      </c>
      <c r="AF147" t="s">
        <v>515</v>
      </c>
      <c r="AG147">
        <v>0</v>
      </c>
      <c r="AH147">
        <v>0</v>
      </c>
      <c r="AI147" t="s">
        <v>537</v>
      </c>
      <c r="AJ147" t="s">
        <v>517</v>
      </c>
      <c r="AK147" t="s">
        <v>518</v>
      </c>
      <c r="AN147" t="s">
        <v>519</v>
      </c>
      <c r="AO147" t="s">
        <v>520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 t="s">
        <v>177</v>
      </c>
      <c r="BD147" t="s">
        <v>177</v>
      </c>
      <c r="BE147" s="94">
        <v>0</v>
      </c>
      <c r="BF147">
        <v>0</v>
      </c>
    </row>
    <row r="148" ht="15" customHeight="1" spans="1:58" x14ac:dyDescent="0.25">
      <c r="A148" t="s">
        <v>646</v>
      </c>
      <c r="B148" t="s">
        <v>541</v>
      </c>
      <c r="C148" t="s">
        <v>117</v>
      </c>
      <c r="D148" t="s">
        <v>3</v>
      </c>
      <c r="E148" t="s">
        <v>510</v>
      </c>
      <c r="F148" t="s">
        <v>542</v>
      </c>
      <c r="G148" t="s">
        <v>543</v>
      </c>
      <c r="H148" t="s">
        <v>121</v>
      </c>
      <c r="I148" t="s">
        <v>513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177</v>
      </c>
      <c r="T148" t="s">
        <v>177</v>
      </c>
      <c r="U148" t="s">
        <v>177</v>
      </c>
      <c r="V148">
        <v>2143</v>
      </c>
      <c r="W148">
        <v>2</v>
      </c>
      <c r="X148" t="s">
        <v>187</v>
      </c>
      <c r="Y148">
        <v>2.94</v>
      </c>
      <c r="Z148" t="s">
        <v>177</v>
      </c>
      <c r="AA148">
        <v>5.87</v>
      </c>
      <c r="AB148" s="93">
        <v>112</v>
      </c>
      <c r="AC148">
        <v>7</v>
      </c>
      <c r="AD148">
        <v>7</v>
      </c>
      <c r="AE148">
        <v>0</v>
      </c>
      <c r="AF148" t="s">
        <v>515</v>
      </c>
      <c r="AG148">
        <v>0</v>
      </c>
      <c r="AH148">
        <v>0</v>
      </c>
      <c r="AI148" t="s">
        <v>537</v>
      </c>
      <c r="AJ148" t="s">
        <v>517</v>
      </c>
      <c r="AK148" t="s">
        <v>518</v>
      </c>
      <c r="AN148" t="s">
        <v>519</v>
      </c>
      <c r="AO148" t="s">
        <v>520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177</v>
      </c>
      <c r="BD148" t="s">
        <v>177</v>
      </c>
      <c r="BE148" s="94">
        <v>0</v>
      </c>
      <c r="BF148">
        <v>0</v>
      </c>
    </row>
    <row r="149" ht="15" customHeight="1" spans="1:58" x14ac:dyDescent="0.25">
      <c r="A149" t="s">
        <v>646</v>
      </c>
      <c r="B149" t="s">
        <v>521</v>
      </c>
      <c r="C149" t="s">
        <v>72</v>
      </c>
      <c r="D149" t="s">
        <v>72</v>
      </c>
      <c r="E149" t="s">
        <v>522</v>
      </c>
      <c r="F149" t="s">
        <v>522</v>
      </c>
      <c r="G149" t="s">
        <v>523</v>
      </c>
      <c r="H149" t="s">
        <v>125</v>
      </c>
      <c r="I149" t="s">
        <v>513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177</v>
      </c>
      <c r="T149" t="s">
        <v>177</v>
      </c>
      <c r="U149" t="s">
        <v>177</v>
      </c>
      <c r="V149">
        <v>228</v>
      </c>
      <c r="W149">
        <v>1</v>
      </c>
      <c r="X149" t="s">
        <v>382</v>
      </c>
      <c r="Y149">
        <v>0.3</v>
      </c>
      <c r="Z149" t="s">
        <v>177</v>
      </c>
      <c r="AA149">
        <v>0.3</v>
      </c>
      <c r="AB149" s="93">
        <v>21</v>
      </c>
      <c r="AC149">
        <v>0</v>
      </c>
      <c r="AD149">
        <v>0</v>
      </c>
      <c r="AE149">
        <v>0</v>
      </c>
      <c r="AF149" t="s">
        <v>515</v>
      </c>
      <c r="AG149">
        <v>0</v>
      </c>
      <c r="AH149">
        <v>0</v>
      </c>
      <c r="AI149" t="s">
        <v>524</v>
      </c>
      <c r="AJ149" t="s">
        <v>517</v>
      </c>
      <c r="AK149" t="s">
        <v>518</v>
      </c>
      <c r="AN149" t="s">
        <v>519</v>
      </c>
      <c r="AO149" t="s">
        <v>520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 t="s">
        <v>177</v>
      </c>
      <c r="BD149" t="s">
        <v>177</v>
      </c>
      <c r="BE149" s="94">
        <v>0</v>
      </c>
      <c r="BF149">
        <v>0</v>
      </c>
    </row>
    <row r="150" ht="15" customHeight="1" spans="1:58" x14ac:dyDescent="0.25">
      <c r="A150" t="s">
        <v>646</v>
      </c>
      <c r="B150" t="s">
        <v>580</v>
      </c>
      <c r="C150" t="s">
        <v>70</v>
      </c>
      <c r="D150" t="s">
        <v>70</v>
      </c>
      <c r="E150" t="s">
        <v>526</v>
      </c>
      <c r="F150" t="s">
        <v>526</v>
      </c>
      <c r="G150" t="s">
        <v>527</v>
      </c>
      <c r="H150" t="s">
        <v>135</v>
      </c>
      <c r="I150" t="s">
        <v>513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177</v>
      </c>
      <c r="T150" t="s">
        <v>177</v>
      </c>
      <c r="U150" t="s">
        <v>177</v>
      </c>
      <c r="V150">
        <v>1842</v>
      </c>
      <c r="W150">
        <v>5</v>
      </c>
      <c r="X150" t="s">
        <v>244</v>
      </c>
      <c r="Y150">
        <v>0.91</v>
      </c>
      <c r="Z150" t="s">
        <v>177</v>
      </c>
      <c r="AA150">
        <v>4.56</v>
      </c>
      <c r="AB150" s="93">
        <v>71</v>
      </c>
      <c r="AC150">
        <v>1</v>
      </c>
      <c r="AD150">
        <v>0</v>
      </c>
      <c r="AE150">
        <v>0</v>
      </c>
      <c r="AF150" t="s">
        <v>515</v>
      </c>
      <c r="AG150">
        <v>0</v>
      </c>
      <c r="AH150">
        <v>0</v>
      </c>
      <c r="AI150" t="s">
        <v>529</v>
      </c>
      <c r="AJ150" t="s">
        <v>517</v>
      </c>
      <c r="AK150" t="s">
        <v>518</v>
      </c>
      <c r="AN150" t="s">
        <v>519</v>
      </c>
      <c r="AO150" t="s">
        <v>520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t="s">
        <v>177</v>
      </c>
      <c r="BD150" t="s">
        <v>177</v>
      </c>
      <c r="BE150" s="94">
        <v>0</v>
      </c>
      <c r="BF150">
        <v>0</v>
      </c>
    </row>
    <row r="151" ht="15" customHeight="1" spans="1:57" x14ac:dyDescent="0.25">
      <c r="A151" t="s">
        <v>448</v>
      </c>
      <c r="B151" t="s">
        <v>2</v>
      </c>
      <c r="J151">
        <v>1</v>
      </c>
      <c r="K151">
        <v>0</v>
      </c>
      <c r="L151">
        <v>0</v>
      </c>
      <c r="M151">
        <v>2</v>
      </c>
      <c r="V151">
        <v>7880</v>
      </c>
      <c r="W151">
        <v>31</v>
      </c>
      <c r="X151" t="s">
        <v>569</v>
      </c>
      <c r="Z151" t="s">
        <v>653</v>
      </c>
      <c r="AB151" s="93">
        <v>364</v>
      </c>
      <c r="AC151">
        <v>13</v>
      </c>
      <c r="AD151">
        <v>301</v>
      </c>
      <c r="AE151">
        <v>0</v>
      </c>
      <c r="AG151">
        <v>1</v>
      </c>
      <c r="AH151">
        <v>0</v>
      </c>
      <c r="AQ151">
        <v>2</v>
      </c>
      <c r="AR151">
        <v>1</v>
      </c>
      <c r="AS151">
        <v>1</v>
      </c>
      <c r="AU151">
        <v>0</v>
      </c>
      <c r="AV151">
        <v>0</v>
      </c>
      <c r="AX151">
        <v>0</v>
      </c>
      <c r="AZ151">
        <v>2</v>
      </c>
      <c r="BA151">
        <v>2</v>
      </c>
      <c r="BC151" t="s">
        <v>506</v>
      </c>
      <c r="BD151" t="s">
        <v>506</v>
      </c>
      <c r="BE151" s="94">
        <v>1</v>
      </c>
    </row>
    <row r="152" ht="15" customHeight="1" spans="1:58" x14ac:dyDescent="0.25">
      <c r="A152" t="s">
        <v>448</v>
      </c>
      <c r="B152" t="s">
        <v>507</v>
      </c>
      <c r="N152">
        <v>309.99</v>
      </c>
      <c r="O152">
        <v>309.99</v>
      </c>
      <c r="P152">
        <v>0</v>
      </c>
      <c r="Q152">
        <v>0</v>
      </c>
      <c r="R152">
        <v>373.18</v>
      </c>
      <c r="S152" t="s">
        <v>654</v>
      </c>
      <c r="T152" t="s">
        <v>655</v>
      </c>
      <c r="U152" t="s">
        <v>656</v>
      </c>
      <c r="Y152">
        <v>1.36</v>
      </c>
      <c r="AA152">
        <v>42.26</v>
      </c>
      <c r="AT152">
        <v>309.99</v>
      </c>
      <c r="AW152">
        <v>0</v>
      </c>
      <c r="AY152">
        <v>0</v>
      </c>
      <c r="BB152">
        <v>373.18</v>
      </c>
      <c r="BF152">
        <v>21.13</v>
      </c>
    </row>
    <row r="153" ht="15" customHeight="1" spans="1:58" x14ac:dyDescent="0.25">
      <c r="A153" t="s">
        <v>448</v>
      </c>
      <c r="B153" t="s">
        <v>541</v>
      </c>
      <c r="C153" t="s">
        <v>117</v>
      </c>
      <c r="D153" t="s">
        <v>3</v>
      </c>
      <c r="E153" t="s">
        <v>510</v>
      </c>
      <c r="F153" t="s">
        <v>542</v>
      </c>
      <c r="G153" t="s">
        <v>543</v>
      </c>
      <c r="H153" t="s">
        <v>121</v>
      </c>
      <c r="I153" t="s">
        <v>513</v>
      </c>
      <c r="J153">
        <v>1</v>
      </c>
      <c r="K153">
        <v>0</v>
      </c>
      <c r="L153">
        <v>0</v>
      </c>
      <c r="M153">
        <v>0</v>
      </c>
      <c r="N153">
        <v>309.99</v>
      </c>
      <c r="O153">
        <v>309.99</v>
      </c>
      <c r="P153">
        <v>0</v>
      </c>
      <c r="Q153">
        <v>0</v>
      </c>
      <c r="R153">
        <v>0</v>
      </c>
      <c r="S153" t="s">
        <v>177</v>
      </c>
      <c r="T153" t="s">
        <v>452</v>
      </c>
      <c r="U153" t="s">
        <v>177</v>
      </c>
      <c r="V153">
        <v>2308</v>
      </c>
      <c r="W153">
        <v>4</v>
      </c>
      <c r="X153" t="s">
        <v>504</v>
      </c>
      <c r="Y153">
        <v>2.56</v>
      </c>
      <c r="Z153" t="s">
        <v>177</v>
      </c>
      <c r="AA153">
        <v>10.23</v>
      </c>
      <c r="AB153" s="93">
        <v>112</v>
      </c>
      <c r="AC153">
        <v>7</v>
      </c>
      <c r="AD153">
        <v>7</v>
      </c>
      <c r="AE153">
        <v>0</v>
      </c>
      <c r="AF153" t="s">
        <v>515</v>
      </c>
      <c r="AG153">
        <v>0</v>
      </c>
      <c r="AH153">
        <v>0</v>
      </c>
      <c r="AI153" t="s">
        <v>537</v>
      </c>
      <c r="AJ153" t="s">
        <v>517</v>
      </c>
      <c r="AK153" t="s">
        <v>518</v>
      </c>
      <c r="AN153" t="s">
        <v>519</v>
      </c>
      <c r="AO153" t="s">
        <v>520</v>
      </c>
      <c r="AQ153">
        <v>0</v>
      </c>
      <c r="AR153">
        <v>1</v>
      </c>
      <c r="AS153">
        <v>1</v>
      </c>
      <c r="AT153">
        <v>309.99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t="s">
        <v>183</v>
      </c>
      <c r="BD153" t="s">
        <v>183</v>
      </c>
      <c r="BE153" s="94">
        <v>1</v>
      </c>
      <c r="BF153">
        <v>0</v>
      </c>
    </row>
    <row r="154" ht="15" customHeight="1" spans="1:58" x14ac:dyDescent="0.25">
      <c r="A154" t="s">
        <v>448</v>
      </c>
      <c r="B154" t="s">
        <v>586</v>
      </c>
      <c r="C154" t="s">
        <v>117</v>
      </c>
      <c r="D154" t="s">
        <v>71</v>
      </c>
      <c r="E154" t="s">
        <v>510</v>
      </c>
      <c r="F154" t="s">
        <v>511</v>
      </c>
      <c r="G154" t="s">
        <v>512</v>
      </c>
      <c r="H154" t="s">
        <v>118</v>
      </c>
      <c r="I154" t="s">
        <v>513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177</v>
      </c>
      <c r="T154" t="s">
        <v>177</v>
      </c>
      <c r="U154" t="s">
        <v>177</v>
      </c>
      <c r="V154">
        <v>907</v>
      </c>
      <c r="W154">
        <v>3</v>
      </c>
      <c r="X154" t="s">
        <v>657</v>
      </c>
      <c r="Y154">
        <v>0.76</v>
      </c>
      <c r="Z154" t="s">
        <v>177</v>
      </c>
      <c r="AA154">
        <v>2.28</v>
      </c>
      <c r="AB154" s="93">
        <v>55</v>
      </c>
      <c r="AC154">
        <v>5</v>
      </c>
      <c r="AD154">
        <v>100</v>
      </c>
      <c r="AE154">
        <v>0</v>
      </c>
      <c r="AF154" t="s">
        <v>515</v>
      </c>
      <c r="AG154">
        <v>1</v>
      </c>
      <c r="AH154">
        <v>0</v>
      </c>
      <c r="AI154" t="s">
        <v>516</v>
      </c>
      <c r="AJ154" t="s">
        <v>517</v>
      </c>
      <c r="AK154" t="s">
        <v>518</v>
      </c>
      <c r="AN154" t="s">
        <v>519</v>
      </c>
      <c r="AO154" t="s">
        <v>520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177</v>
      </c>
      <c r="BD154" t="s">
        <v>177</v>
      </c>
      <c r="BE154" s="94">
        <v>0</v>
      </c>
      <c r="BF154">
        <v>0</v>
      </c>
    </row>
    <row r="155" ht="15" customHeight="1" spans="1:58" x14ac:dyDescent="0.25">
      <c r="A155" t="s">
        <v>448</v>
      </c>
      <c r="B155" t="s">
        <v>521</v>
      </c>
      <c r="C155" t="s">
        <v>72</v>
      </c>
      <c r="D155" t="s">
        <v>72</v>
      </c>
      <c r="E155" t="s">
        <v>522</v>
      </c>
      <c r="F155" t="s">
        <v>522</v>
      </c>
      <c r="G155" t="s">
        <v>523</v>
      </c>
      <c r="H155" t="s">
        <v>125</v>
      </c>
      <c r="I155" t="s">
        <v>513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177</v>
      </c>
      <c r="T155" t="s">
        <v>177</v>
      </c>
      <c r="U155" t="s">
        <v>177</v>
      </c>
      <c r="V155">
        <v>215</v>
      </c>
      <c r="W155">
        <v>0</v>
      </c>
      <c r="X155" t="s">
        <v>177</v>
      </c>
      <c r="Y155">
        <v>0</v>
      </c>
      <c r="Z155" t="s">
        <v>177</v>
      </c>
      <c r="AA155">
        <v>0</v>
      </c>
      <c r="AB155" s="93">
        <v>21</v>
      </c>
      <c r="AC155">
        <v>0</v>
      </c>
      <c r="AD155">
        <v>0</v>
      </c>
      <c r="AE155">
        <v>0</v>
      </c>
      <c r="AF155" t="s">
        <v>515</v>
      </c>
      <c r="AG155">
        <v>0</v>
      </c>
      <c r="AH155">
        <v>0</v>
      </c>
      <c r="AI155" t="s">
        <v>524</v>
      </c>
      <c r="AJ155" t="s">
        <v>517</v>
      </c>
      <c r="AK155" t="s">
        <v>518</v>
      </c>
      <c r="AN155" t="s">
        <v>519</v>
      </c>
      <c r="AO155" t="s">
        <v>520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 t="s">
        <v>177</v>
      </c>
      <c r="BD155" t="s">
        <v>177</v>
      </c>
      <c r="BE155" s="94">
        <v>0</v>
      </c>
      <c r="BF155">
        <v>0</v>
      </c>
    </row>
    <row r="156" ht="15" customHeight="1" spans="1:58" x14ac:dyDescent="0.25">
      <c r="A156" t="s">
        <v>448</v>
      </c>
      <c r="B156" t="s">
        <v>580</v>
      </c>
      <c r="C156" t="s">
        <v>70</v>
      </c>
      <c r="D156" t="s">
        <v>70</v>
      </c>
      <c r="E156" t="s">
        <v>526</v>
      </c>
      <c r="F156" t="s">
        <v>526</v>
      </c>
      <c r="G156" t="s">
        <v>527</v>
      </c>
      <c r="H156" t="s">
        <v>135</v>
      </c>
      <c r="I156" t="s">
        <v>513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373.18</v>
      </c>
      <c r="S156" t="s">
        <v>467</v>
      </c>
      <c r="T156" t="s">
        <v>177</v>
      </c>
      <c r="U156" t="s">
        <v>177</v>
      </c>
      <c r="V156">
        <v>2248</v>
      </c>
      <c r="W156">
        <v>9</v>
      </c>
      <c r="X156" t="s">
        <v>311</v>
      </c>
      <c r="Y156">
        <v>1.27</v>
      </c>
      <c r="Z156" t="s">
        <v>468</v>
      </c>
      <c r="AA156">
        <v>11.41</v>
      </c>
      <c r="AB156" s="93">
        <v>71</v>
      </c>
      <c r="AC156">
        <v>1</v>
      </c>
      <c r="AD156">
        <v>0</v>
      </c>
      <c r="AE156">
        <v>0</v>
      </c>
      <c r="AF156" t="s">
        <v>515</v>
      </c>
      <c r="AG156">
        <v>0</v>
      </c>
      <c r="AH156">
        <v>0</v>
      </c>
      <c r="AI156" t="s">
        <v>529</v>
      </c>
      <c r="AJ156" t="s">
        <v>517</v>
      </c>
      <c r="AK156" t="s">
        <v>518</v>
      </c>
      <c r="AN156" t="s">
        <v>519</v>
      </c>
      <c r="AO156" t="s">
        <v>520</v>
      </c>
      <c r="AQ156">
        <v>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2</v>
      </c>
      <c r="BB156">
        <v>373.18</v>
      </c>
      <c r="BC156" t="s">
        <v>177</v>
      </c>
      <c r="BD156" t="s">
        <v>177</v>
      </c>
      <c r="BE156" s="94">
        <v>0</v>
      </c>
      <c r="BF156">
        <v>5.71</v>
      </c>
    </row>
    <row r="157" ht="15" customHeight="1" spans="1:58" x14ac:dyDescent="0.25">
      <c r="A157" t="s">
        <v>448</v>
      </c>
      <c r="B157" t="s">
        <v>591</v>
      </c>
      <c r="C157" t="s">
        <v>117</v>
      </c>
      <c r="D157" t="s">
        <v>75</v>
      </c>
      <c r="E157" t="s">
        <v>510</v>
      </c>
      <c r="F157" t="s">
        <v>556</v>
      </c>
      <c r="G157" t="s">
        <v>557</v>
      </c>
      <c r="H157" t="s">
        <v>122</v>
      </c>
      <c r="I157" t="s">
        <v>513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177</v>
      </c>
      <c r="T157" t="s">
        <v>177</v>
      </c>
      <c r="U157" t="s">
        <v>177</v>
      </c>
      <c r="V157">
        <v>491</v>
      </c>
      <c r="W157">
        <v>5</v>
      </c>
      <c r="X157" t="s">
        <v>282</v>
      </c>
      <c r="Y157">
        <v>1.62</v>
      </c>
      <c r="Z157" t="s">
        <v>177</v>
      </c>
      <c r="AA157">
        <v>8.11</v>
      </c>
      <c r="AB157" s="93">
        <v>0</v>
      </c>
      <c r="AC157">
        <v>0</v>
      </c>
      <c r="AD157">
        <v>144</v>
      </c>
      <c r="AE157">
        <v>0</v>
      </c>
      <c r="AF157" t="s">
        <v>515</v>
      </c>
      <c r="AG157">
        <v>0</v>
      </c>
      <c r="AH157">
        <v>0</v>
      </c>
      <c r="AI157" t="s">
        <v>529</v>
      </c>
      <c r="AJ157" t="s">
        <v>517</v>
      </c>
      <c r="AK157" t="s">
        <v>518</v>
      </c>
      <c r="AN157" t="s">
        <v>519</v>
      </c>
      <c r="AO157" t="s">
        <v>520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 t="s">
        <v>177</v>
      </c>
      <c r="BD157" t="s">
        <v>177</v>
      </c>
      <c r="BE157" s="94">
        <v>0</v>
      </c>
      <c r="BF157">
        <v>0</v>
      </c>
    </row>
    <row r="158" ht="15" customHeight="1" spans="1:58" x14ac:dyDescent="0.25">
      <c r="A158" t="s">
        <v>448</v>
      </c>
      <c r="B158" t="s">
        <v>534</v>
      </c>
      <c r="C158" t="s">
        <v>117</v>
      </c>
      <c r="D158" t="s">
        <v>74</v>
      </c>
      <c r="E158" t="s">
        <v>510</v>
      </c>
      <c r="F158" t="s">
        <v>535</v>
      </c>
      <c r="G158" t="s">
        <v>536</v>
      </c>
      <c r="H158" t="s">
        <v>130</v>
      </c>
      <c r="I158" t="s">
        <v>513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177</v>
      </c>
      <c r="T158" t="s">
        <v>177</v>
      </c>
      <c r="U158" t="s">
        <v>177</v>
      </c>
      <c r="V158">
        <v>1071</v>
      </c>
      <c r="W158">
        <v>8</v>
      </c>
      <c r="X158" t="s">
        <v>254</v>
      </c>
      <c r="Y158">
        <v>0.38</v>
      </c>
      <c r="Z158" t="s">
        <v>177</v>
      </c>
      <c r="AA158">
        <v>3.03</v>
      </c>
      <c r="AB158" s="93">
        <v>30</v>
      </c>
      <c r="AC158">
        <v>0</v>
      </c>
      <c r="AD158">
        <v>50</v>
      </c>
      <c r="AE158">
        <v>0</v>
      </c>
      <c r="AF158" t="s">
        <v>515</v>
      </c>
      <c r="AG158">
        <v>0</v>
      </c>
      <c r="AH158">
        <v>0</v>
      </c>
      <c r="AI158" t="s">
        <v>537</v>
      </c>
      <c r="AJ158" t="s">
        <v>517</v>
      </c>
      <c r="AK158" t="s">
        <v>518</v>
      </c>
      <c r="AN158" t="s">
        <v>519</v>
      </c>
      <c r="AO158" t="s">
        <v>520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 t="s">
        <v>177</v>
      </c>
      <c r="BD158" t="s">
        <v>177</v>
      </c>
      <c r="BE158" s="94">
        <v>0</v>
      </c>
      <c r="BF158">
        <v>0</v>
      </c>
    </row>
    <row r="159" ht="15" customHeight="1" spans="1:58" x14ac:dyDescent="0.25">
      <c r="A159" t="s">
        <v>448</v>
      </c>
      <c r="B159" t="s">
        <v>590</v>
      </c>
      <c r="C159" t="s">
        <v>117</v>
      </c>
      <c r="D159" t="s">
        <v>73</v>
      </c>
      <c r="E159" t="s">
        <v>510</v>
      </c>
      <c r="F159" t="s">
        <v>539</v>
      </c>
      <c r="G159" t="s">
        <v>540</v>
      </c>
      <c r="H159" t="s">
        <v>140</v>
      </c>
      <c r="I159" t="s">
        <v>513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177</v>
      </c>
      <c r="T159" t="s">
        <v>177</v>
      </c>
      <c r="U159" t="s">
        <v>177</v>
      </c>
      <c r="V159">
        <v>640</v>
      </c>
      <c r="W159">
        <v>2</v>
      </c>
      <c r="X159" t="s">
        <v>273</v>
      </c>
      <c r="Y159">
        <v>3.6</v>
      </c>
      <c r="Z159" t="s">
        <v>177</v>
      </c>
      <c r="AA159">
        <v>7.2</v>
      </c>
      <c r="AB159" s="93">
        <v>75</v>
      </c>
      <c r="AC159">
        <v>0</v>
      </c>
      <c r="AD159">
        <v>0</v>
      </c>
      <c r="AE159">
        <v>0</v>
      </c>
      <c r="AF159" t="s">
        <v>515</v>
      </c>
      <c r="AG159">
        <v>0</v>
      </c>
      <c r="AH159">
        <v>0</v>
      </c>
      <c r="AI159" t="s">
        <v>537</v>
      </c>
      <c r="AJ159" t="s">
        <v>517</v>
      </c>
      <c r="AK159" t="s">
        <v>518</v>
      </c>
      <c r="AN159" t="s">
        <v>519</v>
      </c>
      <c r="AO159" t="s">
        <v>520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t="s">
        <v>177</v>
      </c>
      <c r="BD159" t="s">
        <v>177</v>
      </c>
      <c r="BE159" s="94">
        <v>0</v>
      </c>
      <c r="BF159">
        <v>0</v>
      </c>
    </row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6" customHeight="1" spans="1:58" x14ac:dyDescent="0.25">
      <c r="A186" s="106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8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9"/>
      <c r="BF186" s="107"/>
    </row>
    <row r="187" ht="16" customHeight="1" spans="1:58" x14ac:dyDescent="0.25">
      <c r="A187" s="106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8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9"/>
      <c r="BF187" s="107"/>
    </row>
    <row r="188" ht="16" customHeight="1" spans="1:58" x14ac:dyDescent="0.25">
      <c r="A188" s="106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8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9"/>
      <c r="BF188" s="107"/>
    </row>
    <row r="189" ht="16" customHeight="1" spans="1:58" x14ac:dyDescent="0.25">
      <c r="A189" s="106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8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9"/>
      <c r="BF189" s="107"/>
    </row>
    <row r="190" ht="16" customHeight="1" spans="1:58" x14ac:dyDescent="0.25">
      <c r="A190" s="106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8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9"/>
      <c r="BF190" s="107"/>
    </row>
    <row r="191" ht="16" customHeight="1" spans="1:58" x14ac:dyDescent="0.25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8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9"/>
      <c r="BF191" s="107"/>
    </row>
    <row r="192" ht="16" customHeight="1" spans="1:58" x14ac:dyDescent="0.25">
      <c r="A192" s="106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8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9"/>
      <c r="BF192" s="107"/>
    </row>
    <row r="193" ht="16" customHeight="1" spans="1:58" x14ac:dyDescent="0.25">
      <c r="A193" s="106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8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9"/>
      <c r="BF193" s="107"/>
    </row>
    <row r="194" ht="16" customHeight="1" spans="1:58" x14ac:dyDescent="0.25">
      <c r="A194" s="106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8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9"/>
      <c r="BF194" s="107"/>
    </row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</sheetData>
  <autoFilter ref="A1:BF20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5"/>
  <sheetViews>
    <sheetView workbookViewId="0" zoomScale="100" zoomScaleNormal="100">
      <selection activeCell="F112" sqref="F112"/>
    </sheetView>
  </sheetViews>
  <sheetFormatPr defaultRowHeight="16" outlineLevelRow="0" outlineLevelCol="0" x14ac:dyDescent="0" defaultColWidth="8.83203125" customHeight="1"/>
  <cols>
    <col min="1" max="1" width="10.1640625" customWidth="1"/>
    <col min="2" max="2" width="12.5" customWidth="1"/>
    <col min="3" max="3" width="14" customWidth="1"/>
    <col min="6" max="6" width="15.6640625" customWidth="1"/>
    <col min="7" max="7" width="13.83203125" customWidth="1"/>
    <col min="12" max="12" width="17.6640625" customWidth="1"/>
    <col min="13" max="13" width="15.6640625" customWidth="1"/>
    <col min="14" max="14" width="25.1640625" customWidth="1"/>
  </cols>
  <sheetData>
    <row r="1" ht="16" customHeight="1" spans="1:25" x14ac:dyDescent="0.25">
      <c r="A1" s="95" t="s">
        <v>1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  <c r="G1" s="110" t="s">
        <v>663</v>
      </c>
      <c r="H1" t="s">
        <v>664</v>
      </c>
      <c r="I1" t="s">
        <v>665</v>
      </c>
      <c r="J1" t="s">
        <v>666</v>
      </c>
      <c r="K1" t="s">
        <v>667</v>
      </c>
      <c r="L1" t="s">
        <v>668</v>
      </c>
      <c r="M1" t="s">
        <v>669</v>
      </c>
      <c r="N1" t="s">
        <v>670</v>
      </c>
      <c r="O1" t="s">
        <v>671</v>
      </c>
      <c r="P1" t="s">
        <v>672</v>
      </c>
      <c r="Q1" t="s">
        <v>673</v>
      </c>
      <c r="R1" t="s">
        <v>674</v>
      </c>
      <c r="S1" t="s">
        <v>675</v>
      </c>
      <c r="T1" t="s">
        <v>676</v>
      </c>
      <c r="U1" t="s">
        <v>677</v>
      </c>
      <c r="V1" t="s">
        <v>678</v>
      </c>
      <c r="W1" t="s">
        <v>679</v>
      </c>
      <c r="X1" t="s">
        <v>680</v>
      </c>
      <c r="Y1" t="s">
        <v>681</v>
      </c>
    </row>
    <row r="2" ht="15" customHeight="1" spans="1:25" x14ac:dyDescent="0.25">
      <c r="A2" s="111">
        <v>44805</v>
      </c>
      <c r="B2" t="s">
        <v>71</v>
      </c>
      <c r="C2" t="s">
        <v>117</v>
      </c>
      <c r="D2" t="s">
        <v>509</v>
      </c>
      <c r="E2">
        <v>12</v>
      </c>
      <c r="F2">
        <v>20</v>
      </c>
      <c r="G2">
        <v>32</v>
      </c>
      <c r="H2">
        <v>0.3243</v>
      </c>
      <c r="I2">
        <v>0.3509</v>
      </c>
      <c r="J2">
        <v>0.3404</v>
      </c>
      <c r="K2">
        <v>15</v>
      </c>
      <c r="L2">
        <v>27</v>
      </c>
      <c r="M2">
        <v>42</v>
      </c>
      <c r="N2">
        <v>0.2885</v>
      </c>
      <c r="O2">
        <v>0.3913</v>
      </c>
      <c r="P2">
        <v>0.3471</v>
      </c>
      <c r="Q2">
        <v>0.9524</v>
      </c>
      <c r="R2">
        <v>2</v>
      </c>
      <c r="S2">
        <v>1</v>
      </c>
      <c r="T2">
        <v>0.0625</v>
      </c>
      <c r="U2">
        <v>0.0313</v>
      </c>
      <c r="V2" t="s">
        <v>682</v>
      </c>
      <c r="W2" t="s">
        <v>683</v>
      </c>
      <c r="X2">
        <v>2</v>
      </c>
      <c r="Y2">
        <v>1</v>
      </c>
    </row>
    <row r="3" ht="15" customHeight="1" spans="1:25" x14ac:dyDescent="0.25">
      <c r="A3" s="111">
        <v>44805</v>
      </c>
      <c r="B3" t="s">
        <v>72</v>
      </c>
      <c r="C3" t="s">
        <v>72</v>
      </c>
      <c r="D3" t="s">
        <v>521</v>
      </c>
      <c r="E3">
        <v>0</v>
      </c>
      <c r="F3">
        <v>2</v>
      </c>
      <c r="G3">
        <v>2</v>
      </c>
      <c r="H3">
        <v>0</v>
      </c>
      <c r="I3">
        <v>0.0351</v>
      </c>
      <c r="J3">
        <v>0.0213</v>
      </c>
      <c r="K3">
        <v>0</v>
      </c>
      <c r="L3">
        <v>2</v>
      </c>
      <c r="M3">
        <v>2</v>
      </c>
      <c r="N3">
        <v>0</v>
      </c>
      <c r="O3">
        <v>0.029</v>
      </c>
      <c r="P3">
        <v>0.0165</v>
      </c>
      <c r="Q3">
        <v>1</v>
      </c>
      <c r="R3">
        <v>0</v>
      </c>
      <c r="S3">
        <v>0</v>
      </c>
      <c r="T3">
        <v>0</v>
      </c>
      <c r="U3">
        <v>0</v>
      </c>
      <c r="V3" t="s">
        <v>441</v>
      </c>
      <c r="W3" t="s">
        <v>441</v>
      </c>
      <c r="X3">
        <v>0</v>
      </c>
      <c r="Y3">
        <v>0</v>
      </c>
    </row>
    <row r="4" ht="15" customHeight="1" spans="1:25" x14ac:dyDescent="0.25">
      <c r="A4" s="111">
        <v>44805</v>
      </c>
      <c r="B4" t="s">
        <v>70</v>
      </c>
      <c r="C4" t="s">
        <v>70</v>
      </c>
      <c r="D4" t="s">
        <v>525</v>
      </c>
      <c r="E4">
        <v>6</v>
      </c>
      <c r="F4">
        <v>6</v>
      </c>
      <c r="G4">
        <v>12</v>
      </c>
      <c r="H4">
        <v>0.1622</v>
      </c>
      <c r="I4">
        <v>0.1053</v>
      </c>
      <c r="J4">
        <v>0.1277</v>
      </c>
      <c r="K4">
        <v>10</v>
      </c>
      <c r="L4">
        <v>8</v>
      </c>
      <c r="M4">
        <v>18</v>
      </c>
      <c r="N4">
        <v>0.1923</v>
      </c>
      <c r="O4">
        <v>0.1159</v>
      </c>
      <c r="P4">
        <v>0.1488</v>
      </c>
      <c r="Q4">
        <v>1</v>
      </c>
      <c r="R4">
        <v>0</v>
      </c>
      <c r="S4">
        <v>0</v>
      </c>
      <c r="T4">
        <v>0</v>
      </c>
      <c r="U4">
        <v>0</v>
      </c>
      <c r="V4" t="s">
        <v>441</v>
      </c>
      <c r="W4" t="s">
        <v>441</v>
      </c>
      <c r="X4">
        <v>0</v>
      </c>
      <c r="Y4">
        <v>0</v>
      </c>
    </row>
    <row r="5" ht="15" customHeight="1" spans="1:25" x14ac:dyDescent="0.25">
      <c r="A5" s="111">
        <v>44805</v>
      </c>
      <c r="B5" t="s">
        <v>133</v>
      </c>
      <c r="C5" t="s">
        <v>117</v>
      </c>
      <c r="D5" t="s">
        <v>530</v>
      </c>
      <c r="E5">
        <v>4</v>
      </c>
      <c r="F5">
        <v>7</v>
      </c>
      <c r="G5">
        <v>11</v>
      </c>
      <c r="H5">
        <v>0.1081</v>
      </c>
      <c r="I5">
        <v>0.1228</v>
      </c>
      <c r="J5">
        <v>0.117</v>
      </c>
      <c r="K5">
        <v>4</v>
      </c>
      <c r="L5">
        <v>9</v>
      </c>
      <c r="M5">
        <v>13</v>
      </c>
      <c r="N5">
        <v>0.0769</v>
      </c>
      <c r="O5">
        <v>0.1304</v>
      </c>
      <c r="P5">
        <v>0.1074</v>
      </c>
      <c r="Q5">
        <v>0.7692</v>
      </c>
      <c r="R5">
        <v>0</v>
      </c>
      <c r="S5">
        <v>0</v>
      </c>
      <c r="T5">
        <v>0</v>
      </c>
      <c r="U5">
        <v>0</v>
      </c>
      <c r="V5" t="s">
        <v>441</v>
      </c>
      <c r="W5" t="s">
        <v>441</v>
      </c>
      <c r="X5">
        <v>0</v>
      </c>
      <c r="Y5">
        <v>0</v>
      </c>
    </row>
    <row r="6" ht="15" customHeight="1" spans="1:25" x14ac:dyDescent="0.25">
      <c r="A6" s="111">
        <v>44805</v>
      </c>
      <c r="B6" t="s">
        <v>74</v>
      </c>
      <c r="C6" t="s">
        <v>117</v>
      </c>
      <c r="D6" t="s">
        <v>534</v>
      </c>
      <c r="E6">
        <v>3</v>
      </c>
      <c r="F6">
        <v>6</v>
      </c>
      <c r="G6">
        <v>9</v>
      </c>
      <c r="H6">
        <v>0.0811</v>
      </c>
      <c r="I6">
        <v>0.1053</v>
      </c>
      <c r="J6">
        <v>0.0957</v>
      </c>
      <c r="K6">
        <v>5</v>
      </c>
      <c r="L6">
        <v>6</v>
      </c>
      <c r="M6">
        <v>11</v>
      </c>
      <c r="N6">
        <v>0.0962</v>
      </c>
      <c r="O6">
        <v>0.087</v>
      </c>
      <c r="P6">
        <v>0.0909</v>
      </c>
      <c r="Q6">
        <v>0.9091</v>
      </c>
      <c r="R6">
        <v>0</v>
      </c>
      <c r="S6">
        <v>0</v>
      </c>
      <c r="T6">
        <v>0</v>
      </c>
      <c r="U6">
        <v>0</v>
      </c>
      <c r="V6" t="s">
        <v>441</v>
      </c>
      <c r="W6" t="s">
        <v>441</v>
      </c>
      <c r="X6">
        <v>0</v>
      </c>
      <c r="Y6">
        <v>0</v>
      </c>
    </row>
    <row r="7" ht="15" customHeight="1" spans="1:25" x14ac:dyDescent="0.25">
      <c r="A7" s="111">
        <v>44805</v>
      </c>
      <c r="B7" t="s">
        <v>73</v>
      </c>
      <c r="C7" t="s">
        <v>117</v>
      </c>
      <c r="D7" t="s">
        <v>538</v>
      </c>
      <c r="E7">
        <v>6</v>
      </c>
      <c r="F7">
        <v>7</v>
      </c>
      <c r="G7">
        <v>13</v>
      </c>
      <c r="H7">
        <v>0.1622</v>
      </c>
      <c r="I7">
        <v>0.1228</v>
      </c>
      <c r="J7">
        <v>0.1383</v>
      </c>
      <c r="K7">
        <v>6</v>
      </c>
      <c r="L7">
        <v>7</v>
      </c>
      <c r="M7">
        <v>13</v>
      </c>
      <c r="N7">
        <v>0.1154</v>
      </c>
      <c r="O7">
        <v>0.1014</v>
      </c>
      <c r="P7">
        <v>0.1074</v>
      </c>
      <c r="Q7">
        <v>0.6923</v>
      </c>
      <c r="R7">
        <v>0</v>
      </c>
      <c r="S7">
        <v>0</v>
      </c>
      <c r="T7">
        <v>0</v>
      </c>
      <c r="U7">
        <v>0</v>
      </c>
      <c r="V7" t="s">
        <v>441</v>
      </c>
      <c r="W7" t="s">
        <v>441</v>
      </c>
      <c r="X7">
        <v>0</v>
      </c>
      <c r="Y7">
        <v>0</v>
      </c>
    </row>
    <row r="8" ht="15" customHeight="1" spans="1:25" x14ac:dyDescent="0.25">
      <c r="A8" s="111">
        <v>44805</v>
      </c>
      <c r="B8" t="s">
        <v>3</v>
      </c>
      <c r="C8" t="s">
        <v>117</v>
      </c>
      <c r="D8" t="s">
        <v>541</v>
      </c>
      <c r="E8">
        <v>6</v>
      </c>
      <c r="F8">
        <v>9</v>
      </c>
      <c r="G8">
        <v>15</v>
      </c>
      <c r="H8">
        <v>0.1622</v>
      </c>
      <c r="I8">
        <v>0.1579</v>
      </c>
      <c r="J8">
        <v>0.1596</v>
      </c>
      <c r="K8">
        <v>12</v>
      </c>
      <c r="L8">
        <v>10</v>
      </c>
      <c r="M8">
        <v>22</v>
      </c>
      <c r="N8">
        <v>0.2308</v>
      </c>
      <c r="O8">
        <v>0.1449</v>
      </c>
      <c r="P8">
        <v>0.1818</v>
      </c>
      <c r="Q8">
        <v>0.8636</v>
      </c>
      <c r="R8">
        <v>0</v>
      </c>
      <c r="S8">
        <v>0</v>
      </c>
      <c r="T8">
        <v>0</v>
      </c>
      <c r="U8">
        <v>0</v>
      </c>
      <c r="V8" t="s">
        <v>441</v>
      </c>
      <c r="W8" t="s">
        <v>441</v>
      </c>
      <c r="X8">
        <v>0</v>
      </c>
      <c r="Y8">
        <v>0</v>
      </c>
    </row>
    <row r="9" ht="15" customHeight="1" spans="1:25" x14ac:dyDescent="0.25">
      <c r="A9" s="111">
        <v>44806</v>
      </c>
      <c r="B9" t="s">
        <v>71</v>
      </c>
      <c r="C9" t="s">
        <v>117</v>
      </c>
      <c r="D9" t="s">
        <v>509</v>
      </c>
      <c r="E9">
        <v>5</v>
      </c>
      <c r="F9">
        <v>14</v>
      </c>
      <c r="G9">
        <v>19</v>
      </c>
      <c r="H9">
        <v>0.1515</v>
      </c>
      <c r="I9">
        <v>0.2857</v>
      </c>
      <c r="J9">
        <v>0.2317</v>
      </c>
      <c r="K9">
        <v>9</v>
      </c>
      <c r="L9">
        <v>23</v>
      </c>
      <c r="M9">
        <v>32</v>
      </c>
      <c r="N9">
        <v>0.1915</v>
      </c>
      <c r="O9">
        <v>0.3382</v>
      </c>
      <c r="P9">
        <v>0.2783</v>
      </c>
      <c r="Q9">
        <v>1</v>
      </c>
      <c r="R9">
        <v>2</v>
      </c>
      <c r="S9">
        <v>1</v>
      </c>
      <c r="T9">
        <v>0.1053</v>
      </c>
      <c r="U9">
        <v>0.0526</v>
      </c>
      <c r="V9" t="s">
        <v>682</v>
      </c>
      <c r="W9" t="s">
        <v>683</v>
      </c>
      <c r="X9">
        <v>2</v>
      </c>
      <c r="Y9">
        <v>1</v>
      </c>
    </row>
    <row r="10" ht="15" customHeight="1" spans="1:25" x14ac:dyDescent="0.25">
      <c r="A10" s="111">
        <v>44806</v>
      </c>
      <c r="B10" t="s">
        <v>70</v>
      </c>
      <c r="C10" t="s">
        <v>70</v>
      </c>
      <c r="D10" t="s">
        <v>525</v>
      </c>
      <c r="E10">
        <v>10</v>
      </c>
      <c r="F10">
        <v>8</v>
      </c>
      <c r="G10">
        <v>18</v>
      </c>
      <c r="H10">
        <v>0.303</v>
      </c>
      <c r="I10">
        <v>0.1633</v>
      </c>
      <c r="J10">
        <v>0.2195</v>
      </c>
      <c r="K10">
        <v>15</v>
      </c>
      <c r="L10">
        <v>9</v>
      </c>
      <c r="M10">
        <v>24</v>
      </c>
      <c r="N10">
        <v>0.3191</v>
      </c>
      <c r="O10">
        <v>0.1324</v>
      </c>
      <c r="P10">
        <v>0.2087</v>
      </c>
      <c r="Q10">
        <v>1</v>
      </c>
      <c r="R10">
        <v>2</v>
      </c>
      <c r="S10">
        <v>1</v>
      </c>
      <c r="T10">
        <v>0.1111</v>
      </c>
      <c r="U10">
        <v>0.0556</v>
      </c>
      <c r="V10" t="s">
        <v>684</v>
      </c>
      <c r="W10" t="s">
        <v>685</v>
      </c>
      <c r="X10">
        <v>2</v>
      </c>
      <c r="Y10">
        <v>1</v>
      </c>
    </row>
    <row r="11" ht="15" customHeight="1" spans="1:25" x14ac:dyDescent="0.25">
      <c r="A11" s="111">
        <v>44806</v>
      </c>
      <c r="B11" t="s">
        <v>133</v>
      </c>
      <c r="C11" t="s">
        <v>117</v>
      </c>
      <c r="D11" t="s">
        <v>530</v>
      </c>
      <c r="E11">
        <v>4</v>
      </c>
      <c r="F11">
        <v>12</v>
      </c>
      <c r="G11">
        <v>16</v>
      </c>
      <c r="H11">
        <v>0.1212</v>
      </c>
      <c r="I11">
        <v>0.2449</v>
      </c>
      <c r="J11">
        <v>0.1951</v>
      </c>
      <c r="K11">
        <v>5</v>
      </c>
      <c r="L11">
        <v>14</v>
      </c>
      <c r="M11">
        <v>19</v>
      </c>
      <c r="N11">
        <v>0.1064</v>
      </c>
      <c r="O11">
        <v>0.2059</v>
      </c>
      <c r="P11">
        <v>0.1652</v>
      </c>
      <c r="Q11">
        <v>0.7368</v>
      </c>
      <c r="R11">
        <v>0</v>
      </c>
      <c r="S11">
        <v>0</v>
      </c>
      <c r="T11">
        <v>0</v>
      </c>
      <c r="U11">
        <v>0</v>
      </c>
      <c r="V11" t="s">
        <v>441</v>
      </c>
      <c r="W11" t="s">
        <v>441</v>
      </c>
      <c r="X11">
        <v>0</v>
      </c>
      <c r="Y11">
        <v>0</v>
      </c>
    </row>
    <row r="12" ht="15" customHeight="1" spans="1:25" x14ac:dyDescent="0.25">
      <c r="A12" s="111">
        <v>44806</v>
      </c>
      <c r="B12" t="s">
        <v>74</v>
      </c>
      <c r="C12" t="s">
        <v>117</v>
      </c>
      <c r="D12" t="s">
        <v>534</v>
      </c>
      <c r="E12">
        <v>4</v>
      </c>
      <c r="F12">
        <v>3</v>
      </c>
      <c r="G12">
        <v>7</v>
      </c>
      <c r="H12">
        <v>0.1212</v>
      </c>
      <c r="I12">
        <v>0.0612</v>
      </c>
      <c r="J12">
        <v>0.0854</v>
      </c>
      <c r="K12">
        <v>5</v>
      </c>
      <c r="L12">
        <v>8</v>
      </c>
      <c r="M12">
        <v>13</v>
      </c>
      <c r="N12">
        <v>0.1064</v>
      </c>
      <c r="O12">
        <v>0.1176</v>
      </c>
      <c r="P12">
        <v>0.113</v>
      </c>
      <c r="Q12">
        <v>1</v>
      </c>
      <c r="R12">
        <v>1</v>
      </c>
      <c r="S12">
        <v>1</v>
      </c>
      <c r="T12">
        <v>0.1429</v>
      </c>
      <c r="U12">
        <v>0.1429</v>
      </c>
      <c r="V12" t="s">
        <v>686</v>
      </c>
      <c r="W12" t="s">
        <v>686</v>
      </c>
      <c r="X12">
        <v>1</v>
      </c>
      <c r="Y12">
        <v>1</v>
      </c>
    </row>
    <row r="13" ht="15" customHeight="1" spans="1:25" x14ac:dyDescent="0.25">
      <c r="A13" s="111">
        <v>44806</v>
      </c>
      <c r="B13" t="s">
        <v>73</v>
      </c>
      <c r="C13" t="s">
        <v>117</v>
      </c>
      <c r="D13" t="s">
        <v>538</v>
      </c>
      <c r="E13">
        <v>6</v>
      </c>
      <c r="F13">
        <v>6</v>
      </c>
      <c r="G13">
        <v>12</v>
      </c>
      <c r="H13">
        <v>0.1818</v>
      </c>
      <c r="I13">
        <v>0.1224</v>
      </c>
      <c r="J13">
        <v>0.1463</v>
      </c>
      <c r="K13">
        <v>6</v>
      </c>
      <c r="L13">
        <v>7</v>
      </c>
      <c r="M13">
        <v>13</v>
      </c>
      <c r="N13">
        <v>0.1277</v>
      </c>
      <c r="O13">
        <v>0.1029</v>
      </c>
      <c r="P13">
        <v>0.113</v>
      </c>
      <c r="Q13">
        <v>0.6154</v>
      </c>
      <c r="R13">
        <v>0</v>
      </c>
      <c r="S13">
        <v>0</v>
      </c>
      <c r="T13">
        <v>0</v>
      </c>
      <c r="U13">
        <v>0</v>
      </c>
      <c r="V13" t="s">
        <v>441</v>
      </c>
      <c r="W13" t="s">
        <v>441</v>
      </c>
      <c r="X13">
        <v>0</v>
      </c>
      <c r="Y13">
        <v>0</v>
      </c>
    </row>
    <row r="14" ht="15" customHeight="1" spans="1:25" x14ac:dyDescent="0.25">
      <c r="A14" s="111">
        <v>44806</v>
      </c>
      <c r="B14" t="s">
        <v>3</v>
      </c>
      <c r="C14" t="s">
        <v>117</v>
      </c>
      <c r="D14" t="s">
        <v>541</v>
      </c>
      <c r="E14">
        <v>4</v>
      </c>
      <c r="F14">
        <v>6</v>
      </c>
      <c r="G14">
        <v>10</v>
      </c>
      <c r="H14">
        <v>0.1212</v>
      </c>
      <c r="I14">
        <v>0.1224</v>
      </c>
      <c r="J14">
        <v>0.122</v>
      </c>
      <c r="K14">
        <v>7</v>
      </c>
      <c r="L14">
        <v>7</v>
      </c>
      <c r="M14">
        <v>14</v>
      </c>
      <c r="N14">
        <v>0.1489</v>
      </c>
      <c r="O14">
        <v>0.1029</v>
      </c>
      <c r="P14">
        <v>0.1217</v>
      </c>
      <c r="Q14">
        <v>0.9286</v>
      </c>
      <c r="R14">
        <v>0</v>
      </c>
      <c r="S14">
        <v>0</v>
      </c>
      <c r="T14">
        <v>0</v>
      </c>
      <c r="U14">
        <v>0</v>
      </c>
      <c r="V14" t="s">
        <v>441</v>
      </c>
      <c r="W14" t="s">
        <v>441</v>
      </c>
      <c r="X14">
        <v>0</v>
      </c>
      <c r="Y14">
        <v>0</v>
      </c>
    </row>
    <row r="15" ht="15" customHeight="1" spans="1:25" x14ac:dyDescent="0.25">
      <c r="A15" s="111">
        <v>44807</v>
      </c>
      <c r="B15" t="s">
        <v>71</v>
      </c>
      <c r="C15" t="s">
        <v>117</v>
      </c>
      <c r="D15" t="s">
        <v>509</v>
      </c>
      <c r="E15">
        <v>9</v>
      </c>
      <c r="F15">
        <v>6</v>
      </c>
      <c r="G15">
        <v>15</v>
      </c>
      <c r="H15">
        <v>0.3</v>
      </c>
      <c r="I15">
        <v>0.2308</v>
      </c>
      <c r="J15">
        <v>0.2679</v>
      </c>
      <c r="K15">
        <v>12</v>
      </c>
      <c r="L15">
        <v>6</v>
      </c>
      <c r="M15">
        <v>18</v>
      </c>
      <c r="N15">
        <v>0.3</v>
      </c>
      <c r="O15">
        <v>0.2</v>
      </c>
      <c r="P15">
        <v>0.2571</v>
      </c>
      <c r="Q15">
        <v>1</v>
      </c>
      <c r="R15">
        <v>0</v>
      </c>
      <c r="S15">
        <v>0</v>
      </c>
      <c r="T15">
        <v>0</v>
      </c>
      <c r="U15">
        <v>0</v>
      </c>
      <c r="V15" t="s">
        <v>441</v>
      </c>
      <c r="W15" t="s">
        <v>441</v>
      </c>
      <c r="X15">
        <v>0</v>
      </c>
      <c r="Y15">
        <v>0</v>
      </c>
    </row>
    <row r="16" ht="15" customHeight="1" spans="1:25" x14ac:dyDescent="0.25">
      <c r="A16" s="111">
        <v>44807</v>
      </c>
      <c r="B16" t="s">
        <v>70</v>
      </c>
      <c r="C16" t="s">
        <v>70</v>
      </c>
      <c r="D16" t="s">
        <v>525</v>
      </c>
      <c r="E16">
        <v>4</v>
      </c>
      <c r="F16">
        <v>5</v>
      </c>
      <c r="G16">
        <v>9</v>
      </c>
      <c r="H16">
        <v>0.1333</v>
      </c>
      <c r="I16">
        <v>0.1923</v>
      </c>
      <c r="J16">
        <v>0.1607</v>
      </c>
      <c r="K16">
        <v>4</v>
      </c>
      <c r="L16">
        <v>5</v>
      </c>
      <c r="M16">
        <v>9</v>
      </c>
      <c r="N16">
        <v>0.1</v>
      </c>
      <c r="O16">
        <v>0.1667</v>
      </c>
      <c r="P16">
        <v>0.1286</v>
      </c>
      <c r="Q16">
        <v>0.8889</v>
      </c>
      <c r="R16">
        <v>0</v>
      </c>
      <c r="S16">
        <v>0</v>
      </c>
      <c r="T16">
        <v>0</v>
      </c>
      <c r="U16">
        <v>0</v>
      </c>
      <c r="V16" t="s">
        <v>441</v>
      </c>
      <c r="W16" t="s">
        <v>441</v>
      </c>
      <c r="X16">
        <v>0</v>
      </c>
      <c r="Y16">
        <v>0</v>
      </c>
    </row>
    <row r="17" ht="15" customHeight="1" spans="1:25" x14ac:dyDescent="0.25">
      <c r="A17" s="111">
        <v>44807</v>
      </c>
      <c r="B17" t="s">
        <v>75</v>
      </c>
      <c r="C17" t="s">
        <v>117</v>
      </c>
      <c r="D17" t="s">
        <v>555</v>
      </c>
      <c r="E17">
        <v>0</v>
      </c>
      <c r="F17">
        <v>1</v>
      </c>
      <c r="G17">
        <v>1</v>
      </c>
      <c r="H17">
        <v>0</v>
      </c>
      <c r="I17">
        <v>0.0385</v>
      </c>
      <c r="J17">
        <v>0.0179</v>
      </c>
      <c r="K17">
        <v>0</v>
      </c>
      <c r="L17">
        <v>1</v>
      </c>
      <c r="M17">
        <v>1</v>
      </c>
      <c r="N17">
        <v>0</v>
      </c>
      <c r="O17">
        <v>0.0333</v>
      </c>
      <c r="P17">
        <v>0.0143</v>
      </c>
      <c r="Q17">
        <v>1</v>
      </c>
      <c r="R17">
        <v>0</v>
      </c>
      <c r="S17">
        <v>0</v>
      </c>
      <c r="T17">
        <v>0</v>
      </c>
      <c r="U17">
        <v>0</v>
      </c>
      <c r="V17" t="s">
        <v>441</v>
      </c>
      <c r="W17" t="s">
        <v>441</v>
      </c>
      <c r="X17">
        <v>0</v>
      </c>
      <c r="Y17">
        <v>0</v>
      </c>
    </row>
    <row r="18" ht="15" customHeight="1" spans="1:25" x14ac:dyDescent="0.25">
      <c r="A18" s="111">
        <v>44807</v>
      </c>
      <c r="B18" t="s">
        <v>133</v>
      </c>
      <c r="C18" t="s">
        <v>117</v>
      </c>
      <c r="D18" t="s">
        <v>530</v>
      </c>
      <c r="E18">
        <v>9</v>
      </c>
      <c r="F18">
        <v>3</v>
      </c>
      <c r="G18">
        <v>12</v>
      </c>
      <c r="H18">
        <v>0.3</v>
      </c>
      <c r="I18">
        <v>0.1154</v>
      </c>
      <c r="J18">
        <v>0.2143</v>
      </c>
      <c r="K18">
        <v>12</v>
      </c>
      <c r="L18">
        <v>3</v>
      </c>
      <c r="M18">
        <v>15</v>
      </c>
      <c r="N18">
        <v>0.3</v>
      </c>
      <c r="O18">
        <v>0.1</v>
      </c>
      <c r="P18">
        <v>0.2143</v>
      </c>
      <c r="Q18">
        <v>0.8</v>
      </c>
      <c r="R18">
        <v>0</v>
      </c>
      <c r="S18">
        <v>0</v>
      </c>
      <c r="T18">
        <v>0</v>
      </c>
      <c r="U18">
        <v>0</v>
      </c>
      <c r="V18" t="s">
        <v>441</v>
      </c>
      <c r="W18" t="s">
        <v>441</v>
      </c>
      <c r="X18">
        <v>0</v>
      </c>
      <c r="Y18">
        <v>0</v>
      </c>
    </row>
    <row r="19" ht="15" customHeight="1" spans="1:25" x14ac:dyDescent="0.25">
      <c r="A19" s="111">
        <v>44807</v>
      </c>
      <c r="B19" t="s">
        <v>74</v>
      </c>
      <c r="C19" t="s">
        <v>117</v>
      </c>
      <c r="D19" t="s">
        <v>534</v>
      </c>
      <c r="E19">
        <v>3</v>
      </c>
      <c r="F19">
        <v>2</v>
      </c>
      <c r="G19">
        <v>5</v>
      </c>
      <c r="H19">
        <v>0.1</v>
      </c>
      <c r="I19">
        <v>0.0769</v>
      </c>
      <c r="J19">
        <v>0.0893</v>
      </c>
      <c r="K19">
        <v>7</v>
      </c>
      <c r="L19">
        <v>2</v>
      </c>
      <c r="M19">
        <v>9</v>
      </c>
      <c r="N19">
        <v>0.175</v>
      </c>
      <c r="O19">
        <v>0.0667</v>
      </c>
      <c r="P19">
        <v>0.1286</v>
      </c>
      <c r="Q19">
        <v>1</v>
      </c>
      <c r="R19">
        <v>0</v>
      </c>
      <c r="S19">
        <v>0</v>
      </c>
      <c r="T19">
        <v>0</v>
      </c>
      <c r="U19">
        <v>0</v>
      </c>
      <c r="V19" t="s">
        <v>441</v>
      </c>
      <c r="W19" t="s">
        <v>441</v>
      </c>
      <c r="X19">
        <v>0</v>
      </c>
      <c r="Y19">
        <v>0</v>
      </c>
    </row>
    <row r="20" ht="15" customHeight="1" spans="1:25" x14ac:dyDescent="0.25">
      <c r="A20" s="111">
        <v>44807</v>
      </c>
      <c r="B20" t="s">
        <v>73</v>
      </c>
      <c r="C20" t="s">
        <v>117</v>
      </c>
      <c r="D20" t="s">
        <v>538</v>
      </c>
      <c r="E20">
        <v>1</v>
      </c>
      <c r="F20">
        <v>4</v>
      </c>
      <c r="G20">
        <v>5</v>
      </c>
      <c r="H20">
        <v>0.0333</v>
      </c>
      <c r="I20">
        <v>0.1538</v>
      </c>
      <c r="J20">
        <v>0.0893</v>
      </c>
      <c r="K20">
        <v>1</v>
      </c>
      <c r="L20">
        <v>7</v>
      </c>
      <c r="M20">
        <v>8</v>
      </c>
      <c r="N20">
        <v>0.025</v>
      </c>
      <c r="O20">
        <v>0.2333</v>
      </c>
      <c r="P20">
        <v>0.1143</v>
      </c>
      <c r="Q20">
        <v>0.5</v>
      </c>
      <c r="R20">
        <v>0</v>
      </c>
      <c r="S20">
        <v>0</v>
      </c>
      <c r="T20">
        <v>0</v>
      </c>
      <c r="U20">
        <v>0</v>
      </c>
      <c r="V20" t="s">
        <v>441</v>
      </c>
      <c r="W20" t="s">
        <v>441</v>
      </c>
      <c r="X20">
        <v>0</v>
      </c>
      <c r="Y20">
        <v>0</v>
      </c>
    </row>
    <row r="21" ht="15" customHeight="1" spans="1:25" x14ac:dyDescent="0.25">
      <c r="A21" s="111">
        <v>44807</v>
      </c>
      <c r="B21" t="s">
        <v>3</v>
      </c>
      <c r="C21" t="s">
        <v>117</v>
      </c>
      <c r="D21" t="s">
        <v>541</v>
      </c>
      <c r="E21">
        <v>4</v>
      </c>
      <c r="F21">
        <v>5</v>
      </c>
      <c r="G21">
        <v>9</v>
      </c>
      <c r="H21">
        <v>0.1333</v>
      </c>
      <c r="I21">
        <v>0.1923</v>
      </c>
      <c r="J21">
        <v>0.1607</v>
      </c>
      <c r="K21">
        <v>4</v>
      </c>
      <c r="L21">
        <v>6</v>
      </c>
      <c r="M21">
        <v>10</v>
      </c>
      <c r="N21">
        <v>0.1</v>
      </c>
      <c r="O21">
        <v>0.2</v>
      </c>
      <c r="P21">
        <v>0.1429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441</v>
      </c>
      <c r="W21" t="s">
        <v>441</v>
      </c>
      <c r="X21">
        <v>0</v>
      </c>
      <c r="Y21">
        <v>0</v>
      </c>
    </row>
    <row r="22" ht="15" customHeight="1" spans="1:25" x14ac:dyDescent="0.25">
      <c r="A22" s="111">
        <v>44808</v>
      </c>
      <c r="B22" t="s">
        <v>71</v>
      </c>
      <c r="C22" t="s">
        <v>117</v>
      </c>
      <c r="D22" t="s">
        <v>509</v>
      </c>
      <c r="E22">
        <v>9</v>
      </c>
      <c r="F22">
        <v>5</v>
      </c>
      <c r="G22">
        <v>14</v>
      </c>
      <c r="H22">
        <v>0.2195</v>
      </c>
      <c r="I22">
        <v>0.2273</v>
      </c>
      <c r="J22">
        <v>0.2222</v>
      </c>
      <c r="K22">
        <v>16</v>
      </c>
      <c r="L22">
        <v>9</v>
      </c>
      <c r="M22">
        <v>25</v>
      </c>
      <c r="N22">
        <v>0.2857</v>
      </c>
      <c r="O22">
        <v>0.3214</v>
      </c>
      <c r="P22">
        <v>0.2976</v>
      </c>
      <c r="Q22">
        <v>1</v>
      </c>
      <c r="R22">
        <v>1</v>
      </c>
      <c r="S22">
        <v>0</v>
      </c>
      <c r="T22">
        <v>0.0714</v>
      </c>
      <c r="U22">
        <v>0</v>
      </c>
      <c r="V22" t="s">
        <v>118</v>
      </c>
      <c r="W22" t="s">
        <v>441</v>
      </c>
      <c r="X22">
        <v>1</v>
      </c>
      <c r="Y22">
        <v>0</v>
      </c>
    </row>
    <row r="23" ht="15" customHeight="1" spans="1:25" x14ac:dyDescent="0.25">
      <c r="A23" s="111">
        <v>44808</v>
      </c>
      <c r="B23" t="s">
        <v>72</v>
      </c>
      <c r="C23" t="s">
        <v>72</v>
      </c>
      <c r="D23" t="s">
        <v>521</v>
      </c>
      <c r="E23">
        <v>2</v>
      </c>
      <c r="F23">
        <v>0</v>
      </c>
      <c r="G23">
        <v>2</v>
      </c>
      <c r="H23">
        <v>0.0488</v>
      </c>
      <c r="I23">
        <v>0</v>
      </c>
      <c r="J23">
        <v>0.0317</v>
      </c>
      <c r="K23">
        <v>4</v>
      </c>
      <c r="L23">
        <v>0</v>
      </c>
      <c r="M23">
        <v>4</v>
      </c>
      <c r="N23">
        <v>0.0714</v>
      </c>
      <c r="O23">
        <v>0</v>
      </c>
      <c r="P23">
        <v>0.0476</v>
      </c>
      <c r="Q23">
        <v>1</v>
      </c>
      <c r="R23">
        <v>0</v>
      </c>
      <c r="S23">
        <v>0</v>
      </c>
      <c r="T23">
        <v>0</v>
      </c>
      <c r="U23">
        <v>0</v>
      </c>
      <c r="V23" t="s">
        <v>441</v>
      </c>
      <c r="W23" t="s">
        <v>441</v>
      </c>
      <c r="X23">
        <v>0</v>
      </c>
      <c r="Y23">
        <v>0</v>
      </c>
    </row>
    <row r="24" ht="15" customHeight="1" spans="1:25" x14ac:dyDescent="0.25">
      <c r="A24" s="111">
        <v>44808</v>
      </c>
      <c r="B24" t="s">
        <v>70</v>
      </c>
      <c r="C24" t="s">
        <v>70</v>
      </c>
      <c r="D24" t="s">
        <v>525</v>
      </c>
      <c r="E24">
        <v>8</v>
      </c>
      <c r="F24">
        <v>2</v>
      </c>
      <c r="G24">
        <v>10</v>
      </c>
      <c r="H24">
        <v>0.1951</v>
      </c>
      <c r="I24">
        <v>0.0909</v>
      </c>
      <c r="J24">
        <v>0.1587</v>
      </c>
      <c r="K24">
        <v>11</v>
      </c>
      <c r="L24">
        <v>2</v>
      </c>
      <c r="M24">
        <v>13</v>
      </c>
      <c r="N24">
        <v>0.1964</v>
      </c>
      <c r="O24">
        <v>0.0714</v>
      </c>
      <c r="P24">
        <v>0.1548</v>
      </c>
      <c r="Q24">
        <v>1</v>
      </c>
      <c r="R24">
        <v>2</v>
      </c>
      <c r="S24">
        <v>0</v>
      </c>
      <c r="T24">
        <v>0.2</v>
      </c>
      <c r="U24">
        <v>0</v>
      </c>
      <c r="V24" t="s">
        <v>687</v>
      </c>
      <c r="W24" t="s">
        <v>441</v>
      </c>
      <c r="X24">
        <v>2</v>
      </c>
      <c r="Y24">
        <v>0</v>
      </c>
    </row>
    <row r="25" ht="15" customHeight="1" spans="1:25" x14ac:dyDescent="0.25">
      <c r="A25" s="111">
        <v>44808</v>
      </c>
      <c r="B25" t="s">
        <v>75</v>
      </c>
      <c r="C25" t="s">
        <v>117</v>
      </c>
      <c r="D25" t="s">
        <v>555</v>
      </c>
      <c r="E25">
        <v>0</v>
      </c>
      <c r="F25">
        <v>1</v>
      </c>
      <c r="G25">
        <v>1</v>
      </c>
      <c r="H25">
        <v>0</v>
      </c>
      <c r="I25">
        <v>0.0455</v>
      </c>
      <c r="J25">
        <v>0.0159</v>
      </c>
      <c r="K25">
        <v>0</v>
      </c>
      <c r="L25">
        <v>1</v>
      </c>
      <c r="M25">
        <v>1</v>
      </c>
      <c r="N25">
        <v>0</v>
      </c>
      <c r="O25">
        <v>0.0357</v>
      </c>
      <c r="P25">
        <v>0.0119</v>
      </c>
      <c r="Q25">
        <v>1</v>
      </c>
      <c r="R25">
        <v>1</v>
      </c>
      <c r="S25">
        <v>0</v>
      </c>
      <c r="T25">
        <v>1</v>
      </c>
      <c r="U25">
        <v>0</v>
      </c>
      <c r="V25" t="s">
        <v>122</v>
      </c>
      <c r="W25" t="s">
        <v>441</v>
      </c>
      <c r="X25">
        <v>1</v>
      </c>
      <c r="Y25">
        <v>0</v>
      </c>
    </row>
    <row r="26" ht="15" customHeight="1" spans="1:25" x14ac:dyDescent="0.25">
      <c r="A26" s="111">
        <v>44808</v>
      </c>
      <c r="B26" t="s">
        <v>133</v>
      </c>
      <c r="C26" t="s">
        <v>117</v>
      </c>
      <c r="D26" t="s">
        <v>530</v>
      </c>
      <c r="E26">
        <v>7</v>
      </c>
      <c r="F26">
        <v>7</v>
      </c>
      <c r="G26">
        <v>14</v>
      </c>
      <c r="H26">
        <v>0.1707</v>
      </c>
      <c r="I26">
        <v>0.3182</v>
      </c>
      <c r="J26">
        <v>0.2222</v>
      </c>
      <c r="K26">
        <v>8</v>
      </c>
      <c r="L26">
        <v>8</v>
      </c>
      <c r="M26">
        <v>16</v>
      </c>
      <c r="N26">
        <v>0.1429</v>
      </c>
      <c r="O26">
        <v>0.2857</v>
      </c>
      <c r="P26">
        <v>0.1905</v>
      </c>
      <c r="Q26">
        <v>1</v>
      </c>
      <c r="R26">
        <v>0</v>
      </c>
      <c r="S26">
        <v>0</v>
      </c>
      <c r="T26">
        <v>0</v>
      </c>
      <c r="U26">
        <v>0</v>
      </c>
      <c r="V26" t="s">
        <v>441</v>
      </c>
      <c r="W26" t="s">
        <v>441</v>
      </c>
      <c r="X26">
        <v>0</v>
      </c>
      <c r="Y26">
        <v>0</v>
      </c>
    </row>
    <row r="27" ht="15" customHeight="1" spans="1:25" x14ac:dyDescent="0.25">
      <c r="A27" s="111">
        <v>44808</v>
      </c>
      <c r="B27" t="s">
        <v>74</v>
      </c>
      <c r="C27" t="s">
        <v>117</v>
      </c>
      <c r="D27" t="s">
        <v>534</v>
      </c>
      <c r="E27">
        <v>5</v>
      </c>
      <c r="F27">
        <v>2</v>
      </c>
      <c r="G27">
        <v>7</v>
      </c>
      <c r="H27">
        <v>0.122</v>
      </c>
      <c r="I27">
        <v>0.0909</v>
      </c>
      <c r="J27">
        <v>0.1111</v>
      </c>
      <c r="K27">
        <v>7</v>
      </c>
      <c r="L27">
        <v>2</v>
      </c>
      <c r="M27">
        <v>9</v>
      </c>
      <c r="N27">
        <v>0.125</v>
      </c>
      <c r="O27">
        <v>0.0714</v>
      </c>
      <c r="P27">
        <v>0.1071</v>
      </c>
      <c r="Q27">
        <v>0.8889</v>
      </c>
      <c r="R27">
        <v>0</v>
      </c>
      <c r="S27">
        <v>0</v>
      </c>
      <c r="T27">
        <v>0</v>
      </c>
      <c r="U27">
        <v>0</v>
      </c>
      <c r="V27" t="s">
        <v>441</v>
      </c>
      <c r="W27" t="s">
        <v>441</v>
      </c>
      <c r="X27">
        <v>0</v>
      </c>
      <c r="Y27">
        <v>0</v>
      </c>
    </row>
    <row r="28" ht="15" customHeight="1" spans="1:25" x14ac:dyDescent="0.25">
      <c r="A28" s="111">
        <v>44808</v>
      </c>
      <c r="B28" t="s">
        <v>73</v>
      </c>
      <c r="C28" t="s">
        <v>117</v>
      </c>
      <c r="D28" t="s">
        <v>538</v>
      </c>
      <c r="E28">
        <v>5</v>
      </c>
      <c r="F28">
        <v>4</v>
      </c>
      <c r="G28">
        <v>9</v>
      </c>
      <c r="H28">
        <v>0.122</v>
      </c>
      <c r="I28">
        <v>0.1818</v>
      </c>
      <c r="J28">
        <v>0.1429</v>
      </c>
      <c r="K28">
        <v>5</v>
      </c>
      <c r="L28">
        <v>5</v>
      </c>
      <c r="M28">
        <v>10</v>
      </c>
      <c r="N28">
        <v>0.0893</v>
      </c>
      <c r="O28">
        <v>0.1786</v>
      </c>
      <c r="P28">
        <v>0.119</v>
      </c>
      <c r="Q28">
        <v>0.6</v>
      </c>
      <c r="R28">
        <v>0</v>
      </c>
      <c r="S28">
        <v>0</v>
      </c>
      <c r="T28">
        <v>0</v>
      </c>
      <c r="U28">
        <v>0</v>
      </c>
      <c r="V28" t="s">
        <v>441</v>
      </c>
      <c r="W28" t="s">
        <v>441</v>
      </c>
      <c r="X28">
        <v>0</v>
      </c>
      <c r="Y28">
        <v>0</v>
      </c>
    </row>
    <row r="29" ht="15" customHeight="1" spans="1:25" x14ac:dyDescent="0.25">
      <c r="A29" s="111">
        <v>44808</v>
      </c>
      <c r="B29" t="s">
        <v>3</v>
      </c>
      <c r="C29" t="s">
        <v>117</v>
      </c>
      <c r="D29" t="s">
        <v>541</v>
      </c>
      <c r="E29">
        <v>5</v>
      </c>
      <c r="F29">
        <v>1</v>
      </c>
      <c r="G29">
        <v>6</v>
      </c>
      <c r="H29">
        <v>0.122</v>
      </c>
      <c r="I29">
        <v>0.0455</v>
      </c>
      <c r="J29">
        <v>0.0952</v>
      </c>
      <c r="K29">
        <v>5</v>
      </c>
      <c r="L29">
        <v>1</v>
      </c>
      <c r="M29">
        <v>6</v>
      </c>
      <c r="N29">
        <v>0.0893</v>
      </c>
      <c r="O29">
        <v>0.0357</v>
      </c>
      <c r="P29">
        <v>0.0714</v>
      </c>
      <c r="Q29">
        <v>1</v>
      </c>
      <c r="R29">
        <v>0</v>
      </c>
      <c r="S29">
        <v>0</v>
      </c>
      <c r="T29">
        <v>0</v>
      </c>
      <c r="U29">
        <v>0</v>
      </c>
      <c r="V29" t="s">
        <v>441</v>
      </c>
      <c r="W29" t="s">
        <v>441</v>
      </c>
      <c r="X29">
        <v>0</v>
      </c>
      <c r="Y29">
        <v>0</v>
      </c>
    </row>
    <row r="30" ht="15" customHeight="1" spans="1:25" x14ac:dyDescent="0.25">
      <c r="A30" s="111">
        <v>44809</v>
      </c>
      <c r="B30" t="s">
        <v>71</v>
      </c>
      <c r="C30" t="s">
        <v>117</v>
      </c>
      <c r="D30" t="s">
        <v>586</v>
      </c>
      <c r="E30">
        <v>12</v>
      </c>
      <c r="F30">
        <v>15</v>
      </c>
      <c r="G30">
        <v>27</v>
      </c>
      <c r="H30">
        <v>0.3529</v>
      </c>
      <c r="I30">
        <v>0.3061</v>
      </c>
      <c r="J30">
        <v>0.3253</v>
      </c>
      <c r="K30">
        <v>17</v>
      </c>
      <c r="L30">
        <v>22</v>
      </c>
      <c r="M30">
        <v>39</v>
      </c>
      <c r="N30">
        <v>0.3696</v>
      </c>
      <c r="O30">
        <v>0.3014</v>
      </c>
      <c r="P30">
        <v>0.3277</v>
      </c>
      <c r="Q30">
        <v>1</v>
      </c>
      <c r="R30">
        <v>0</v>
      </c>
      <c r="S30">
        <v>0</v>
      </c>
      <c r="T30">
        <v>0</v>
      </c>
      <c r="U30">
        <v>0</v>
      </c>
      <c r="V30" t="s">
        <v>441</v>
      </c>
      <c r="W30" t="s">
        <v>441</v>
      </c>
      <c r="X30">
        <v>0</v>
      </c>
      <c r="Y30">
        <v>0</v>
      </c>
    </row>
    <row r="31" ht="15" customHeight="1" spans="1:25" x14ac:dyDescent="0.25">
      <c r="A31" s="111">
        <v>44809</v>
      </c>
      <c r="B31" t="s">
        <v>72</v>
      </c>
      <c r="C31" t="s">
        <v>72</v>
      </c>
      <c r="D31" t="s">
        <v>521</v>
      </c>
      <c r="E31">
        <v>1</v>
      </c>
      <c r="F31">
        <v>1</v>
      </c>
      <c r="G31">
        <v>2</v>
      </c>
      <c r="H31">
        <v>0.0294</v>
      </c>
      <c r="I31">
        <v>0.0204</v>
      </c>
      <c r="J31">
        <v>0.0241</v>
      </c>
      <c r="K31">
        <v>1</v>
      </c>
      <c r="L31">
        <v>1</v>
      </c>
      <c r="M31">
        <v>2</v>
      </c>
      <c r="N31">
        <v>0.0217</v>
      </c>
      <c r="O31">
        <v>0.0137</v>
      </c>
      <c r="P31">
        <v>0.0168</v>
      </c>
      <c r="Q31">
        <v>0.5</v>
      </c>
      <c r="R31">
        <v>0</v>
      </c>
      <c r="S31">
        <v>0</v>
      </c>
      <c r="T31">
        <v>0</v>
      </c>
      <c r="U31">
        <v>0</v>
      </c>
      <c r="V31" t="s">
        <v>441</v>
      </c>
      <c r="W31" t="s">
        <v>441</v>
      </c>
      <c r="X31">
        <v>0</v>
      </c>
      <c r="Y31">
        <v>0</v>
      </c>
    </row>
    <row r="32" ht="15" customHeight="1" spans="1:25" x14ac:dyDescent="0.25">
      <c r="A32" s="111">
        <v>44809</v>
      </c>
      <c r="B32" t="s">
        <v>70</v>
      </c>
      <c r="C32" t="s">
        <v>70</v>
      </c>
      <c r="D32" t="s">
        <v>580</v>
      </c>
      <c r="E32">
        <v>4</v>
      </c>
      <c r="F32">
        <v>6</v>
      </c>
      <c r="G32">
        <v>10</v>
      </c>
      <c r="H32">
        <v>0.1176</v>
      </c>
      <c r="I32">
        <v>0.1224</v>
      </c>
      <c r="J32">
        <v>0.1205</v>
      </c>
      <c r="K32">
        <v>7</v>
      </c>
      <c r="L32">
        <v>6</v>
      </c>
      <c r="M32">
        <v>13</v>
      </c>
      <c r="N32">
        <v>0.1522</v>
      </c>
      <c r="O32">
        <v>0.0822</v>
      </c>
      <c r="P32">
        <v>0.1092</v>
      </c>
      <c r="Q32">
        <v>1</v>
      </c>
      <c r="R32">
        <v>2</v>
      </c>
      <c r="S32">
        <v>0</v>
      </c>
      <c r="T32">
        <v>0.2</v>
      </c>
      <c r="U32">
        <v>0</v>
      </c>
      <c r="V32" t="s">
        <v>687</v>
      </c>
      <c r="W32" t="s">
        <v>441</v>
      </c>
      <c r="X32">
        <v>2</v>
      </c>
      <c r="Y32">
        <v>0</v>
      </c>
    </row>
    <row r="33" ht="15" customHeight="1" spans="1:25" x14ac:dyDescent="0.25">
      <c r="A33" s="111">
        <v>44809</v>
      </c>
      <c r="B33" t="s">
        <v>75</v>
      </c>
      <c r="C33" t="s">
        <v>117</v>
      </c>
      <c r="D33" t="s">
        <v>591</v>
      </c>
      <c r="E33">
        <v>1</v>
      </c>
      <c r="F33">
        <v>3</v>
      </c>
      <c r="G33">
        <v>4</v>
      </c>
      <c r="H33">
        <v>0.0294</v>
      </c>
      <c r="I33">
        <v>0.0612</v>
      </c>
      <c r="J33">
        <v>0.0482</v>
      </c>
      <c r="K33">
        <v>4</v>
      </c>
      <c r="L33">
        <v>3</v>
      </c>
      <c r="M33">
        <v>7</v>
      </c>
      <c r="N33">
        <v>0.087</v>
      </c>
      <c r="O33">
        <v>0.0411</v>
      </c>
      <c r="P33">
        <v>0.0588</v>
      </c>
      <c r="Q33">
        <v>1</v>
      </c>
      <c r="R33">
        <v>0</v>
      </c>
      <c r="S33">
        <v>0</v>
      </c>
      <c r="T33">
        <v>0</v>
      </c>
      <c r="U33">
        <v>0</v>
      </c>
      <c r="V33" t="s">
        <v>441</v>
      </c>
      <c r="W33" t="s">
        <v>441</v>
      </c>
      <c r="X33">
        <v>0</v>
      </c>
      <c r="Y33">
        <v>0</v>
      </c>
    </row>
    <row r="34" ht="15" customHeight="1" spans="1:25" x14ac:dyDescent="0.25">
      <c r="A34" s="111">
        <v>44809</v>
      </c>
      <c r="B34" t="s">
        <v>133</v>
      </c>
      <c r="C34" t="s">
        <v>117</v>
      </c>
      <c r="D34" t="s">
        <v>530</v>
      </c>
      <c r="E34">
        <v>5</v>
      </c>
      <c r="F34">
        <v>7</v>
      </c>
      <c r="G34">
        <v>12</v>
      </c>
      <c r="H34">
        <v>0.1471</v>
      </c>
      <c r="I34">
        <v>0.1429</v>
      </c>
      <c r="J34">
        <v>0.1446</v>
      </c>
      <c r="K34">
        <v>6</v>
      </c>
      <c r="L34">
        <v>9</v>
      </c>
      <c r="M34">
        <v>15</v>
      </c>
      <c r="N34">
        <v>0.1304</v>
      </c>
      <c r="O34">
        <v>0.1233</v>
      </c>
      <c r="P34">
        <v>0.1261</v>
      </c>
      <c r="Q34">
        <v>0.8</v>
      </c>
      <c r="R34">
        <v>0</v>
      </c>
      <c r="S34">
        <v>0</v>
      </c>
      <c r="T34">
        <v>0</v>
      </c>
      <c r="U34">
        <v>0</v>
      </c>
      <c r="V34" t="s">
        <v>441</v>
      </c>
      <c r="W34" t="s">
        <v>441</v>
      </c>
      <c r="X34">
        <v>0</v>
      </c>
      <c r="Y34">
        <v>0</v>
      </c>
    </row>
    <row r="35" ht="15" customHeight="1" spans="1:25" x14ac:dyDescent="0.25">
      <c r="A35" s="111">
        <v>44809</v>
      </c>
      <c r="B35" t="s">
        <v>74</v>
      </c>
      <c r="C35" t="s">
        <v>117</v>
      </c>
      <c r="D35" t="s">
        <v>534</v>
      </c>
      <c r="E35">
        <v>4</v>
      </c>
      <c r="F35">
        <v>3</v>
      </c>
      <c r="G35">
        <v>7</v>
      </c>
      <c r="H35">
        <v>0.1176</v>
      </c>
      <c r="I35">
        <v>0.0612</v>
      </c>
      <c r="J35">
        <v>0.0843</v>
      </c>
      <c r="K35">
        <v>4</v>
      </c>
      <c r="L35">
        <v>11</v>
      </c>
      <c r="M35">
        <v>15</v>
      </c>
      <c r="N35">
        <v>0.087</v>
      </c>
      <c r="O35">
        <v>0.1507</v>
      </c>
      <c r="P35">
        <v>0.1261</v>
      </c>
      <c r="Q35">
        <v>1</v>
      </c>
      <c r="R35">
        <v>0</v>
      </c>
      <c r="S35">
        <v>0</v>
      </c>
      <c r="T35">
        <v>0</v>
      </c>
      <c r="U35">
        <v>0</v>
      </c>
      <c r="V35" t="s">
        <v>441</v>
      </c>
      <c r="W35" t="s">
        <v>441</v>
      </c>
      <c r="X35">
        <v>0</v>
      </c>
      <c r="Y35">
        <v>0</v>
      </c>
    </row>
    <row r="36" ht="15" customHeight="1" spans="1:25" x14ac:dyDescent="0.25">
      <c r="A36" s="111">
        <v>44809</v>
      </c>
      <c r="B36" t="s">
        <v>73</v>
      </c>
      <c r="C36" t="s">
        <v>117</v>
      </c>
      <c r="D36" t="s">
        <v>590</v>
      </c>
      <c r="E36">
        <v>1</v>
      </c>
      <c r="F36">
        <v>4</v>
      </c>
      <c r="G36">
        <v>5</v>
      </c>
      <c r="H36">
        <v>0.0294</v>
      </c>
      <c r="I36">
        <v>0.0816</v>
      </c>
      <c r="J36">
        <v>0.0602</v>
      </c>
      <c r="K36">
        <v>1</v>
      </c>
      <c r="L36">
        <v>7</v>
      </c>
      <c r="M36">
        <v>8</v>
      </c>
      <c r="N36">
        <v>0.0217</v>
      </c>
      <c r="O36">
        <v>0.0959</v>
      </c>
      <c r="P36">
        <v>0.0672</v>
      </c>
      <c r="Q36">
        <v>0.75</v>
      </c>
      <c r="R36">
        <v>0</v>
      </c>
      <c r="S36">
        <v>0</v>
      </c>
      <c r="T36">
        <v>0</v>
      </c>
      <c r="U36">
        <v>0</v>
      </c>
      <c r="V36" t="s">
        <v>441</v>
      </c>
      <c r="W36" t="s">
        <v>441</v>
      </c>
      <c r="X36">
        <v>0</v>
      </c>
      <c r="Y36">
        <v>0</v>
      </c>
    </row>
    <row r="37" ht="15" customHeight="1" spans="1:25" x14ac:dyDescent="0.25">
      <c r="A37" s="111">
        <v>44809</v>
      </c>
      <c r="B37" t="s">
        <v>3</v>
      </c>
      <c r="C37" t="s">
        <v>117</v>
      </c>
      <c r="D37" t="s">
        <v>541</v>
      </c>
      <c r="E37">
        <v>6</v>
      </c>
      <c r="F37">
        <v>10</v>
      </c>
      <c r="G37">
        <v>16</v>
      </c>
      <c r="H37">
        <v>0.1765</v>
      </c>
      <c r="I37">
        <v>0.2041</v>
      </c>
      <c r="J37">
        <v>0.1928</v>
      </c>
      <c r="K37">
        <v>6</v>
      </c>
      <c r="L37">
        <v>14</v>
      </c>
      <c r="M37">
        <v>20</v>
      </c>
      <c r="N37">
        <v>0.1304</v>
      </c>
      <c r="O37">
        <v>0.1918</v>
      </c>
      <c r="P37">
        <v>0.1681</v>
      </c>
      <c r="Q37">
        <v>0.9</v>
      </c>
      <c r="R37">
        <v>0</v>
      </c>
      <c r="S37">
        <v>0</v>
      </c>
      <c r="T37">
        <v>0</v>
      </c>
      <c r="U37">
        <v>0</v>
      </c>
      <c r="V37" t="s">
        <v>441</v>
      </c>
      <c r="W37" t="s">
        <v>441</v>
      </c>
      <c r="X37">
        <v>0</v>
      </c>
      <c r="Y37">
        <v>0</v>
      </c>
    </row>
    <row r="38" ht="15" customHeight="1" spans="1:25" x14ac:dyDescent="0.25">
      <c r="A38" s="111">
        <v>44810</v>
      </c>
      <c r="B38" t="s">
        <v>71</v>
      </c>
      <c r="C38" t="s">
        <v>117</v>
      </c>
      <c r="D38" t="s">
        <v>586</v>
      </c>
      <c r="E38">
        <v>4</v>
      </c>
      <c r="F38">
        <v>16</v>
      </c>
      <c r="G38">
        <v>20</v>
      </c>
      <c r="H38">
        <v>0.2</v>
      </c>
      <c r="I38">
        <v>0.4324</v>
      </c>
      <c r="J38">
        <v>0.3509</v>
      </c>
      <c r="K38">
        <v>5</v>
      </c>
      <c r="L38">
        <v>18</v>
      </c>
      <c r="M38">
        <v>23</v>
      </c>
      <c r="N38">
        <v>0.2174</v>
      </c>
      <c r="O38">
        <v>0.4186</v>
      </c>
      <c r="P38">
        <v>0.3485</v>
      </c>
      <c r="Q38">
        <v>1</v>
      </c>
      <c r="R38">
        <v>1</v>
      </c>
      <c r="S38">
        <v>0</v>
      </c>
      <c r="T38">
        <v>0.05</v>
      </c>
      <c r="U38">
        <v>0</v>
      </c>
      <c r="V38" t="s">
        <v>118</v>
      </c>
      <c r="W38" t="s">
        <v>441</v>
      </c>
      <c r="X38">
        <v>1</v>
      </c>
      <c r="Y38">
        <v>0</v>
      </c>
    </row>
    <row r="39" ht="15" customHeight="1" spans="1:25" x14ac:dyDescent="0.25">
      <c r="A39" s="111">
        <v>44810</v>
      </c>
      <c r="B39" t="s">
        <v>72</v>
      </c>
      <c r="C39" t="s">
        <v>72</v>
      </c>
      <c r="D39" t="s">
        <v>521</v>
      </c>
      <c r="E39">
        <v>0</v>
      </c>
      <c r="F39">
        <v>1</v>
      </c>
      <c r="G39">
        <v>1</v>
      </c>
      <c r="H39">
        <v>0</v>
      </c>
      <c r="I39">
        <v>0.027</v>
      </c>
      <c r="J39">
        <v>0.0175</v>
      </c>
      <c r="K39">
        <v>0</v>
      </c>
      <c r="L39">
        <v>2</v>
      </c>
      <c r="M39">
        <v>2</v>
      </c>
      <c r="N39">
        <v>0</v>
      </c>
      <c r="O39">
        <v>0.0465</v>
      </c>
      <c r="P39">
        <v>0.0303</v>
      </c>
      <c r="Q39">
        <v>1</v>
      </c>
      <c r="R39">
        <v>0</v>
      </c>
      <c r="S39">
        <v>0</v>
      </c>
      <c r="T39">
        <v>0</v>
      </c>
      <c r="U39">
        <v>0</v>
      </c>
      <c r="V39" t="s">
        <v>441</v>
      </c>
      <c r="W39" t="s">
        <v>441</v>
      </c>
      <c r="X39">
        <v>0</v>
      </c>
      <c r="Y39">
        <v>0</v>
      </c>
    </row>
    <row r="40" ht="15" customHeight="1" spans="1:25" x14ac:dyDescent="0.25">
      <c r="A40" s="111">
        <v>44810</v>
      </c>
      <c r="B40" t="s">
        <v>70</v>
      </c>
      <c r="C40" t="s">
        <v>70</v>
      </c>
      <c r="D40" t="s">
        <v>580</v>
      </c>
      <c r="E40">
        <v>3</v>
      </c>
      <c r="F40">
        <v>11</v>
      </c>
      <c r="G40">
        <v>14</v>
      </c>
      <c r="H40">
        <v>0.15</v>
      </c>
      <c r="I40">
        <v>0.2973</v>
      </c>
      <c r="J40">
        <v>0.2456</v>
      </c>
      <c r="K40">
        <v>4</v>
      </c>
      <c r="L40">
        <v>12</v>
      </c>
      <c r="M40">
        <v>16</v>
      </c>
      <c r="N40">
        <v>0.1739</v>
      </c>
      <c r="O40">
        <v>0.2791</v>
      </c>
      <c r="P40">
        <v>0.2424</v>
      </c>
      <c r="Q40">
        <v>1</v>
      </c>
      <c r="R40">
        <v>2</v>
      </c>
      <c r="S40">
        <v>2</v>
      </c>
      <c r="T40">
        <v>0.1429</v>
      </c>
      <c r="U40">
        <v>0.1429</v>
      </c>
      <c r="V40" t="s">
        <v>688</v>
      </c>
      <c r="W40" t="s">
        <v>688</v>
      </c>
      <c r="X40">
        <v>2</v>
      </c>
      <c r="Y40">
        <v>2</v>
      </c>
    </row>
    <row r="41" ht="15" customHeight="1" spans="1:25" x14ac:dyDescent="0.25">
      <c r="A41" s="111">
        <v>44810</v>
      </c>
      <c r="B41" t="s">
        <v>75</v>
      </c>
      <c r="C41" t="s">
        <v>117</v>
      </c>
      <c r="D41" t="s">
        <v>591</v>
      </c>
      <c r="E41">
        <v>5</v>
      </c>
      <c r="F41">
        <v>0</v>
      </c>
      <c r="G41">
        <v>5</v>
      </c>
      <c r="H41">
        <v>0.25</v>
      </c>
      <c r="I41">
        <v>0</v>
      </c>
      <c r="J41">
        <v>0.0877</v>
      </c>
      <c r="K41">
        <v>6</v>
      </c>
      <c r="L41">
        <v>0</v>
      </c>
      <c r="M41">
        <v>6</v>
      </c>
      <c r="N41">
        <v>0.2609</v>
      </c>
      <c r="O41">
        <v>0</v>
      </c>
      <c r="P41">
        <v>0.0909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441</v>
      </c>
      <c r="W41" t="s">
        <v>441</v>
      </c>
      <c r="X41">
        <v>0</v>
      </c>
      <c r="Y41">
        <v>0</v>
      </c>
    </row>
    <row r="42" ht="15" customHeight="1" spans="1:25" x14ac:dyDescent="0.25">
      <c r="A42" s="111">
        <v>44810</v>
      </c>
      <c r="B42" t="s">
        <v>133</v>
      </c>
      <c r="C42" t="s">
        <v>117</v>
      </c>
      <c r="D42" t="s">
        <v>530</v>
      </c>
      <c r="E42">
        <v>2</v>
      </c>
      <c r="F42">
        <v>1</v>
      </c>
      <c r="G42">
        <v>3</v>
      </c>
      <c r="H42">
        <v>0.1</v>
      </c>
      <c r="I42">
        <v>0.027</v>
      </c>
      <c r="J42">
        <v>0.0526</v>
      </c>
      <c r="K42">
        <v>2</v>
      </c>
      <c r="L42">
        <v>1</v>
      </c>
      <c r="M42">
        <v>3</v>
      </c>
      <c r="N42">
        <v>0.087</v>
      </c>
      <c r="O42">
        <v>0.0233</v>
      </c>
      <c r="P42">
        <v>0.0455</v>
      </c>
      <c r="Q42">
        <v>1</v>
      </c>
      <c r="R42">
        <v>1</v>
      </c>
      <c r="S42">
        <v>0</v>
      </c>
      <c r="T42">
        <v>0.3333</v>
      </c>
      <c r="U42">
        <v>0</v>
      </c>
      <c r="V42" t="s">
        <v>134</v>
      </c>
      <c r="W42" t="s">
        <v>441</v>
      </c>
      <c r="X42">
        <v>1</v>
      </c>
      <c r="Y42">
        <v>0</v>
      </c>
    </row>
    <row r="43" ht="15" customHeight="1" spans="1:25" x14ac:dyDescent="0.25">
      <c r="A43" s="111">
        <v>44810</v>
      </c>
      <c r="B43" t="s">
        <v>74</v>
      </c>
      <c r="C43" t="s">
        <v>117</v>
      </c>
      <c r="D43" t="s">
        <v>534</v>
      </c>
      <c r="E43">
        <v>3</v>
      </c>
      <c r="F43">
        <v>0</v>
      </c>
      <c r="G43">
        <v>3</v>
      </c>
      <c r="H43">
        <v>0.15</v>
      </c>
      <c r="I43">
        <v>0</v>
      </c>
      <c r="J43">
        <v>0.0526</v>
      </c>
      <c r="K43">
        <v>3</v>
      </c>
      <c r="L43">
        <v>0</v>
      </c>
      <c r="M43">
        <v>3</v>
      </c>
      <c r="N43">
        <v>0.1304</v>
      </c>
      <c r="O43">
        <v>0</v>
      </c>
      <c r="P43">
        <v>0.0455</v>
      </c>
      <c r="Q43">
        <v>1</v>
      </c>
      <c r="R43">
        <v>0</v>
      </c>
      <c r="S43">
        <v>0</v>
      </c>
      <c r="T43">
        <v>0</v>
      </c>
      <c r="U43">
        <v>0</v>
      </c>
      <c r="V43" t="s">
        <v>441</v>
      </c>
      <c r="W43" t="s">
        <v>441</v>
      </c>
      <c r="X43">
        <v>0</v>
      </c>
      <c r="Y43">
        <v>0</v>
      </c>
    </row>
    <row r="44" ht="15" customHeight="1" spans="1:25" x14ac:dyDescent="0.25">
      <c r="A44" s="111">
        <v>44810</v>
      </c>
      <c r="B44" t="s">
        <v>73</v>
      </c>
      <c r="C44" t="s">
        <v>117</v>
      </c>
      <c r="D44" t="s">
        <v>590</v>
      </c>
      <c r="E44">
        <v>1</v>
      </c>
      <c r="F44">
        <v>1</v>
      </c>
      <c r="G44">
        <v>2</v>
      </c>
      <c r="H44">
        <v>0.05</v>
      </c>
      <c r="I44">
        <v>0.027</v>
      </c>
      <c r="J44">
        <v>0.0351</v>
      </c>
      <c r="K44">
        <v>1</v>
      </c>
      <c r="L44">
        <v>1</v>
      </c>
      <c r="M44">
        <v>2</v>
      </c>
      <c r="N44">
        <v>0.0435</v>
      </c>
      <c r="O44">
        <v>0.0233</v>
      </c>
      <c r="P44">
        <v>0.0303</v>
      </c>
      <c r="Q44">
        <v>0.5</v>
      </c>
      <c r="R44">
        <v>0</v>
      </c>
      <c r="S44">
        <v>0</v>
      </c>
      <c r="T44">
        <v>0</v>
      </c>
      <c r="U44">
        <v>0</v>
      </c>
      <c r="V44" t="s">
        <v>441</v>
      </c>
      <c r="W44" t="s">
        <v>441</v>
      </c>
      <c r="X44">
        <v>0</v>
      </c>
      <c r="Y44">
        <v>0</v>
      </c>
    </row>
    <row r="45" ht="15" customHeight="1" spans="1:25" x14ac:dyDescent="0.25">
      <c r="A45" s="111">
        <v>44810</v>
      </c>
      <c r="B45" t="s">
        <v>3</v>
      </c>
      <c r="C45" t="s">
        <v>117</v>
      </c>
      <c r="D45" t="s">
        <v>541</v>
      </c>
      <c r="E45">
        <v>2</v>
      </c>
      <c r="F45">
        <v>6</v>
      </c>
      <c r="G45">
        <v>8</v>
      </c>
      <c r="H45">
        <v>0.1</v>
      </c>
      <c r="I45">
        <v>0.1622</v>
      </c>
      <c r="J45">
        <v>0.1404</v>
      </c>
      <c r="K45">
        <v>2</v>
      </c>
      <c r="L45">
        <v>8</v>
      </c>
      <c r="M45">
        <v>10</v>
      </c>
      <c r="N45">
        <v>0.087</v>
      </c>
      <c r="O45">
        <v>0.186</v>
      </c>
      <c r="P45">
        <v>0.1515</v>
      </c>
      <c r="Q45">
        <v>1</v>
      </c>
      <c r="R45">
        <v>0</v>
      </c>
      <c r="S45">
        <v>0</v>
      </c>
      <c r="T45">
        <v>0</v>
      </c>
      <c r="U45">
        <v>0</v>
      </c>
      <c r="V45" t="s">
        <v>441</v>
      </c>
      <c r="W45" t="s">
        <v>441</v>
      </c>
      <c r="X45">
        <v>0</v>
      </c>
      <c r="Y45">
        <v>0</v>
      </c>
    </row>
    <row r="46" ht="15" customHeight="1" spans="1:25" x14ac:dyDescent="0.25">
      <c r="A46" s="111">
        <v>44810</v>
      </c>
      <c r="B46" t="s">
        <v>689</v>
      </c>
      <c r="C46" t="s">
        <v>689</v>
      </c>
      <c r="E46">
        <v>0</v>
      </c>
      <c r="F46">
        <v>1</v>
      </c>
      <c r="G46">
        <v>1</v>
      </c>
      <c r="H46">
        <v>0</v>
      </c>
      <c r="I46">
        <v>0.027</v>
      </c>
      <c r="J46">
        <v>0.0175</v>
      </c>
      <c r="K46">
        <v>0</v>
      </c>
      <c r="L46">
        <v>1</v>
      </c>
      <c r="M46">
        <v>1</v>
      </c>
      <c r="N46">
        <v>0</v>
      </c>
      <c r="O46">
        <v>0.0233</v>
      </c>
      <c r="P46">
        <v>0.0152</v>
      </c>
      <c r="Q46">
        <v>1</v>
      </c>
      <c r="R46">
        <v>0</v>
      </c>
      <c r="S46">
        <v>0</v>
      </c>
      <c r="T46">
        <v>0</v>
      </c>
      <c r="U46">
        <v>0</v>
      </c>
      <c r="V46" t="s">
        <v>441</v>
      </c>
      <c r="W46" t="s">
        <v>441</v>
      </c>
      <c r="X46">
        <v>0</v>
      </c>
      <c r="Y46">
        <v>0</v>
      </c>
    </row>
    <row r="47" ht="15" customHeight="1" spans="1:25" x14ac:dyDescent="0.25">
      <c r="A47" s="111">
        <v>44811</v>
      </c>
      <c r="B47" t="s">
        <v>71</v>
      </c>
      <c r="C47" t="s">
        <v>117</v>
      </c>
      <c r="D47" t="s">
        <v>586</v>
      </c>
      <c r="E47">
        <v>9</v>
      </c>
      <c r="F47">
        <v>11</v>
      </c>
      <c r="G47">
        <v>20</v>
      </c>
      <c r="H47">
        <v>0.2727</v>
      </c>
      <c r="I47">
        <v>0.2558</v>
      </c>
      <c r="J47">
        <v>0.2632</v>
      </c>
      <c r="K47">
        <v>11</v>
      </c>
      <c r="L47">
        <v>16</v>
      </c>
      <c r="M47">
        <v>27</v>
      </c>
      <c r="N47">
        <v>0.2037</v>
      </c>
      <c r="O47">
        <v>0.3077</v>
      </c>
      <c r="P47">
        <v>0.2547</v>
      </c>
      <c r="Q47">
        <v>0.963</v>
      </c>
      <c r="R47">
        <v>3</v>
      </c>
      <c r="S47">
        <v>1</v>
      </c>
      <c r="T47">
        <v>0.15</v>
      </c>
      <c r="U47">
        <v>0.05</v>
      </c>
      <c r="V47" t="s">
        <v>690</v>
      </c>
      <c r="W47" t="s">
        <v>683</v>
      </c>
      <c r="X47">
        <v>2</v>
      </c>
      <c r="Y47">
        <v>1</v>
      </c>
    </row>
    <row r="48" ht="15" customHeight="1" spans="1:25" x14ac:dyDescent="0.25">
      <c r="A48" s="111">
        <v>44811</v>
      </c>
      <c r="B48" t="s">
        <v>72</v>
      </c>
      <c r="C48" t="s">
        <v>72</v>
      </c>
      <c r="D48" t="s">
        <v>521</v>
      </c>
      <c r="E48">
        <v>1</v>
      </c>
      <c r="F48">
        <v>2</v>
      </c>
      <c r="G48">
        <v>3</v>
      </c>
      <c r="H48">
        <v>0.0303</v>
      </c>
      <c r="I48">
        <v>0.0465</v>
      </c>
      <c r="J48">
        <v>0.0395</v>
      </c>
      <c r="K48">
        <v>1</v>
      </c>
      <c r="L48">
        <v>2</v>
      </c>
      <c r="M48">
        <v>3</v>
      </c>
      <c r="N48">
        <v>0.0185</v>
      </c>
      <c r="O48">
        <v>0.0385</v>
      </c>
      <c r="P48">
        <v>0.0283</v>
      </c>
      <c r="Q48">
        <v>1</v>
      </c>
      <c r="R48">
        <v>0</v>
      </c>
      <c r="S48">
        <v>0</v>
      </c>
      <c r="T48">
        <v>0</v>
      </c>
      <c r="U48">
        <v>0</v>
      </c>
      <c r="V48" t="s">
        <v>441</v>
      </c>
      <c r="W48" t="s">
        <v>441</v>
      </c>
      <c r="X48">
        <v>0</v>
      </c>
      <c r="Y48">
        <v>0</v>
      </c>
    </row>
    <row r="49" ht="15" customHeight="1" spans="1:25" x14ac:dyDescent="0.25">
      <c r="A49" s="111">
        <v>44811</v>
      </c>
      <c r="B49" t="s">
        <v>70</v>
      </c>
      <c r="C49" t="s">
        <v>70</v>
      </c>
      <c r="D49" t="s">
        <v>580</v>
      </c>
      <c r="E49">
        <v>2</v>
      </c>
      <c r="F49">
        <v>6</v>
      </c>
      <c r="G49">
        <v>8</v>
      </c>
      <c r="H49">
        <v>0.0606</v>
      </c>
      <c r="I49">
        <v>0.1395</v>
      </c>
      <c r="J49">
        <v>0.1053</v>
      </c>
      <c r="K49">
        <v>5</v>
      </c>
      <c r="L49">
        <v>7</v>
      </c>
      <c r="M49">
        <v>12</v>
      </c>
      <c r="N49">
        <v>0.0926</v>
      </c>
      <c r="O49">
        <v>0.1346</v>
      </c>
      <c r="P49">
        <v>0.1132</v>
      </c>
      <c r="Q49">
        <v>1</v>
      </c>
      <c r="R49">
        <v>3</v>
      </c>
      <c r="S49">
        <v>1</v>
      </c>
      <c r="T49">
        <v>0.375</v>
      </c>
      <c r="U49">
        <v>0.125</v>
      </c>
      <c r="V49" t="s">
        <v>691</v>
      </c>
      <c r="W49" t="s">
        <v>685</v>
      </c>
      <c r="X49">
        <v>3</v>
      </c>
      <c r="Y49">
        <v>1</v>
      </c>
    </row>
    <row r="50" ht="15" customHeight="1" spans="1:25" x14ac:dyDescent="0.25">
      <c r="A50" s="111">
        <v>44811</v>
      </c>
      <c r="B50" t="s">
        <v>75</v>
      </c>
      <c r="C50" t="s">
        <v>117</v>
      </c>
      <c r="D50" t="s">
        <v>591</v>
      </c>
      <c r="E50">
        <v>8</v>
      </c>
      <c r="F50">
        <v>4</v>
      </c>
      <c r="G50">
        <v>12</v>
      </c>
      <c r="H50">
        <v>0.2424</v>
      </c>
      <c r="I50">
        <v>0.093</v>
      </c>
      <c r="J50">
        <v>0.1579</v>
      </c>
      <c r="K50">
        <v>12</v>
      </c>
      <c r="L50">
        <v>4</v>
      </c>
      <c r="M50">
        <v>16</v>
      </c>
      <c r="N50">
        <v>0.2222</v>
      </c>
      <c r="O50">
        <v>0.0769</v>
      </c>
      <c r="P50">
        <v>0.1509</v>
      </c>
      <c r="Q50">
        <v>1</v>
      </c>
      <c r="R50">
        <v>0</v>
      </c>
      <c r="S50">
        <v>0</v>
      </c>
      <c r="T50">
        <v>0</v>
      </c>
      <c r="U50">
        <v>0</v>
      </c>
      <c r="V50" t="s">
        <v>441</v>
      </c>
      <c r="W50" t="s">
        <v>441</v>
      </c>
      <c r="X50">
        <v>0</v>
      </c>
      <c r="Y50">
        <v>0</v>
      </c>
    </row>
    <row r="51" ht="15" customHeight="1" spans="1:25" x14ac:dyDescent="0.25">
      <c r="A51" s="111">
        <v>44811</v>
      </c>
      <c r="B51" t="s">
        <v>74</v>
      </c>
      <c r="C51" t="s">
        <v>117</v>
      </c>
      <c r="D51" t="s">
        <v>534</v>
      </c>
      <c r="E51">
        <v>5</v>
      </c>
      <c r="F51">
        <v>5</v>
      </c>
      <c r="G51">
        <v>10</v>
      </c>
      <c r="H51">
        <v>0.1515</v>
      </c>
      <c r="I51">
        <v>0.1163</v>
      </c>
      <c r="J51">
        <v>0.1316</v>
      </c>
      <c r="K51">
        <v>6</v>
      </c>
      <c r="L51">
        <v>6</v>
      </c>
      <c r="M51">
        <v>12</v>
      </c>
      <c r="N51">
        <v>0.1111</v>
      </c>
      <c r="O51">
        <v>0.1154</v>
      </c>
      <c r="P51">
        <v>0.1132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441</v>
      </c>
      <c r="W51" t="s">
        <v>441</v>
      </c>
      <c r="X51">
        <v>0</v>
      </c>
      <c r="Y51">
        <v>0</v>
      </c>
    </row>
    <row r="52" ht="15" customHeight="1" spans="1:25" x14ac:dyDescent="0.25">
      <c r="A52" s="111">
        <v>44811</v>
      </c>
      <c r="B52" t="s">
        <v>73</v>
      </c>
      <c r="C52" t="s">
        <v>117</v>
      </c>
      <c r="D52" t="s">
        <v>590</v>
      </c>
      <c r="E52">
        <v>3</v>
      </c>
      <c r="F52">
        <v>5</v>
      </c>
      <c r="G52">
        <v>8</v>
      </c>
      <c r="H52">
        <v>0.0909</v>
      </c>
      <c r="I52">
        <v>0.1163</v>
      </c>
      <c r="J52">
        <v>0.1053</v>
      </c>
      <c r="K52">
        <v>3</v>
      </c>
      <c r="L52">
        <v>7</v>
      </c>
      <c r="M52">
        <v>10</v>
      </c>
      <c r="N52">
        <v>0.0556</v>
      </c>
      <c r="O52">
        <v>0.1346</v>
      </c>
      <c r="P52">
        <v>0.0943</v>
      </c>
      <c r="Q52">
        <v>0.8</v>
      </c>
      <c r="R52">
        <v>1</v>
      </c>
      <c r="S52">
        <v>0</v>
      </c>
      <c r="T52">
        <v>0.125</v>
      </c>
      <c r="U52">
        <v>0</v>
      </c>
      <c r="V52" t="s">
        <v>140</v>
      </c>
      <c r="W52" t="s">
        <v>441</v>
      </c>
      <c r="X52">
        <v>1</v>
      </c>
      <c r="Y52">
        <v>0</v>
      </c>
    </row>
    <row r="53" ht="15" customHeight="1" spans="1:25" x14ac:dyDescent="0.25">
      <c r="A53" s="111">
        <v>44811</v>
      </c>
      <c r="B53" t="s">
        <v>3</v>
      </c>
      <c r="C53" t="s">
        <v>117</v>
      </c>
      <c r="D53" t="s">
        <v>541</v>
      </c>
      <c r="E53">
        <v>5</v>
      </c>
      <c r="F53">
        <v>7</v>
      </c>
      <c r="G53">
        <v>12</v>
      </c>
      <c r="H53">
        <v>0.1515</v>
      </c>
      <c r="I53">
        <v>0.1628</v>
      </c>
      <c r="J53">
        <v>0.1579</v>
      </c>
      <c r="K53">
        <v>16</v>
      </c>
      <c r="L53">
        <v>7</v>
      </c>
      <c r="M53">
        <v>23</v>
      </c>
      <c r="N53">
        <v>0.2963</v>
      </c>
      <c r="O53">
        <v>0.1346</v>
      </c>
      <c r="P53">
        <v>0.217</v>
      </c>
      <c r="Q53">
        <v>1</v>
      </c>
      <c r="R53">
        <v>0</v>
      </c>
      <c r="S53">
        <v>0</v>
      </c>
      <c r="T53">
        <v>0</v>
      </c>
      <c r="U53">
        <v>0</v>
      </c>
      <c r="V53" t="s">
        <v>441</v>
      </c>
      <c r="W53" t="s">
        <v>441</v>
      </c>
      <c r="X53">
        <v>0</v>
      </c>
      <c r="Y53">
        <v>0</v>
      </c>
    </row>
    <row r="54" ht="15" customHeight="1" spans="1:25" x14ac:dyDescent="0.25">
      <c r="A54" s="111">
        <v>44811</v>
      </c>
      <c r="B54" t="s">
        <v>138</v>
      </c>
      <c r="C54" t="s">
        <v>138</v>
      </c>
      <c r="E54">
        <v>0</v>
      </c>
      <c r="F54">
        <v>1</v>
      </c>
      <c r="G54">
        <v>1</v>
      </c>
      <c r="H54">
        <v>0</v>
      </c>
      <c r="I54">
        <v>0.0233</v>
      </c>
      <c r="J54">
        <v>0.0132</v>
      </c>
      <c r="K54">
        <v>0</v>
      </c>
      <c r="L54">
        <v>1</v>
      </c>
      <c r="M54">
        <v>1</v>
      </c>
      <c r="N54">
        <v>0</v>
      </c>
      <c r="O54">
        <v>0.0192</v>
      </c>
      <c r="P54">
        <v>0.0094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441</v>
      </c>
      <c r="W54" t="s">
        <v>441</v>
      </c>
      <c r="X54">
        <v>0</v>
      </c>
      <c r="Y54">
        <v>0</v>
      </c>
    </row>
    <row r="55" ht="15" customHeight="1" spans="1:25" x14ac:dyDescent="0.25">
      <c r="A55" s="111">
        <v>44811</v>
      </c>
      <c r="B55" t="s">
        <v>689</v>
      </c>
      <c r="C55" t="s">
        <v>689</v>
      </c>
      <c r="E55">
        <v>0</v>
      </c>
      <c r="F55">
        <v>1</v>
      </c>
      <c r="G55">
        <v>1</v>
      </c>
      <c r="H55">
        <v>0</v>
      </c>
      <c r="I55">
        <v>0.0233</v>
      </c>
      <c r="J55">
        <v>0.0132</v>
      </c>
      <c r="K55">
        <v>0</v>
      </c>
      <c r="L55">
        <v>1</v>
      </c>
      <c r="M55">
        <v>1</v>
      </c>
      <c r="N55">
        <v>0</v>
      </c>
      <c r="O55">
        <v>0.0192</v>
      </c>
      <c r="P55">
        <v>0.0094</v>
      </c>
      <c r="Q55">
        <v>1</v>
      </c>
      <c r="R55">
        <v>0</v>
      </c>
      <c r="S55">
        <v>0</v>
      </c>
      <c r="T55">
        <v>0</v>
      </c>
      <c r="U55">
        <v>0</v>
      </c>
      <c r="V55" t="s">
        <v>441</v>
      </c>
      <c r="W55" t="s">
        <v>441</v>
      </c>
      <c r="X55">
        <v>0</v>
      </c>
      <c r="Y55">
        <v>0</v>
      </c>
    </row>
    <row r="56" ht="15" customHeight="1" spans="1:25" x14ac:dyDescent="0.25">
      <c r="A56" s="111">
        <v>44811</v>
      </c>
      <c r="B56" t="s">
        <v>692</v>
      </c>
      <c r="C56" t="s">
        <v>692</v>
      </c>
      <c r="E56">
        <v>0</v>
      </c>
      <c r="F56">
        <v>1</v>
      </c>
      <c r="G56">
        <v>1</v>
      </c>
      <c r="H56">
        <v>0</v>
      </c>
      <c r="I56">
        <v>0.0233</v>
      </c>
      <c r="J56">
        <v>0.0132</v>
      </c>
      <c r="K56">
        <v>0</v>
      </c>
      <c r="L56">
        <v>1</v>
      </c>
      <c r="M56">
        <v>1</v>
      </c>
      <c r="N56">
        <v>0</v>
      </c>
      <c r="O56">
        <v>0.0192</v>
      </c>
      <c r="P56">
        <v>0.0094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441</v>
      </c>
      <c r="W56" t="s">
        <v>441</v>
      </c>
      <c r="X56">
        <v>0</v>
      </c>
      <c r="Y56">
        <v>0</v>
      </c>
    </row>
    <row r="57" ht="15" customHeight="1" spans="1:25" x14ac:dyDescent="0.25">
      <c r="A57" s="111">
        <v>44812</v>
      </c>
      <c r="B57" t="s">
        <v>71</v>
      </c>
      <c r="C57" t="s">
        <v>117</v>
      </c>
      <c r="D57" t="s">
        <v>586</v>
      </c>
      <c r="E57">
        <v>7</v>
      </c>
      <c r="F57">
        <v>14</v>
      </c>
      <c r="G57">
        <v>21</v>
      </c>
      <c r="H57">
        <v>0.28</v>
      </c>
      <c r="I57">
        <v>0.3415</v>
      </c>
      <c r="J57">
        <v>0.3182</v>
      </c>
      <c r="K57">
        <v>14</v>
      </c>
      <c r="L57">
        <v>16</v>
      </c>
      <c r="M57">
        <v>30</v>
      </c>
      <c r="N57">
        <v>0.4118</v>
      </c>
      <c r="O57">
        <v>0.3478</v>
      </c>
      <c r="P57">
        <v>0.375</v>
      </c>
      <c r="Q57">
        <v>1</v>
      </c>
      <c r="R57">
        <v>4</v>
      </c>
      <c r="S57">
        <v>0</v>
      </c>
      <c r="T57">
        <v>0.1905</v>
      </c>
      <c r="U57">
        <v>0</v>
      </c>
      <c r="V57" t="s">
        <v>693</v>
      </c>
      <c r="W57" t="s">
        <v>441</v>
      </c>
      <c r="X57">
        <v>3</v>
      </c>
      <c r="Y57">
        <v>0</v>
      </c>
    </row>
    <row r="58" ht="15" customHeight="1" spans="1:25" x14ac:dyDescent="0.25">
      <c r="A58" s="111">
        <v>44812</v>
      </c>
      <c r="B58" t="s">
        <v>72</v>
      </c>
      <c r="C58" t="s">
        <v>72</v>
      </c>
      <c r="D58" t="s">
        <v>521</v>
      </c>
      <c r="E58">
        <v>1</v>
      </c>
      <c r="F58">
        <v>3</v>
      </c>
      <c r="G58">
        <v>4</v>
      </c>
      <c r="H58">
        <v>0.04</v>
      </c>
      <c r="I58">
        <v>0.0732</v>
      </c>
      <c r="J58">
        <v>0.0606</v>
      </c>
      <c r="K58">
        <v>1</v>
      </c>
      <c r="L58">
        <v>5</v>
      </c>
      <c r="M58">
        <v>6</v>
      </c>
      <c r="N58">
        <v>0.0294</v>
      </c>
      <c r="O58">
        <v>0.1087</v>
      </c>
      <c r="P58">
        <v>0.075</v>
      </c>
      <c r="Q58">
        <v>1</v>
      </c>
      <c r="R58">
        <v>8</v>
      </c>
      <c r="S58">
        <v>7</v>
      </c>
      <c r="T58">
        <v>2</v>
      </c>
      <c r="U58">
        <v>1.75</v>
      </c>
      <c r="V58" t="s">
        <v>694</v>
      </c>
      <c r="W58" t="s">
        <v>695</v>
      </c>
      <c r="X58">
        <v>2</v>
      </c>
      <c r="Y58">
        <v>1</v>
      </c>
    </row>
    <row r="59" ht="15" customHeight="1" spans="1:25" x14ac:dyDescent="0.25">
      <c r="A59" s="111">
        <v>44812</v>
      </c>
      <c r="B59" t="s">
        <v>70</v>
      </c>
      <c r="C59" t="s">
        <v>70</v>
      </c>
      <c r="D59" t="s">
        <v>580</v>
      </c>
      <c r="E59">
        <v>6</v>
      </c>
      <c r="F59">
        <v>6</v>
      </c>
      <c r="G59">
        <v>12</v>
      </c>
      <c r="H59">
        <v>0.24</v>
      </c>
      <c r="I59">
        <v>0.1463</v>
      </c>
      <c r="J59">
        <v>0.1818</v>
      </c>
      <c r="K59">
        <v>7</v>
      </c>
      <c r="L59">
        <v>7</v>
      </c>
      <c r="M59">
        <v>14</v>
      </c>
      <c r="N59">
        <v>0.2059</v>
      </c>
      <c r="O59">
        <v>0.1522</v>
      </c>
      <c r="P59">
        <v>0.175</v>
      </c>
      <c r="Q59">
        <v>1</v>
      </c>
      <c r="R59">
        <v>0</v>
      </c>
      <c r="S59">
        <v>0</v>
      </c>
      <c r="T59">
        <v>0</v>
      </c>
      <c r="U59">
        <v>0</v>
      </c>
      <c r="V59" t="s">
        <v>441</v>
      </c>
      <c r="W59" t="s">
        <v>441</v>
      </c>
      <c r="X59">
        <v>0</v>
      </c>
      <c r="Y59">
        <v>0</v>
      </c>
    </row>
    <row r="60" ht="15" customHeight="1" spans="1:25" x14ac:dyDescent="0.25">
      <c r="A60" s="111">
        <v>44812</v>
      </c>
      <c r="B60" t="s">
        <v>75</v>
      </c>
      <c r="C60" t="s">
        <v>117</v>
      </c>
      <c r="D60" t="s">
        <v>591</v>
      </c>
      <c r="E60">
        <v>3</v>
      </c>
      <c r="F60">
        <v>3</v>
      </c>
      <c r="G60">
        <v>6</v>
      </c>
      <c r="H60">
        <v>0.12</v>
      </c>
      <c r="I60">
        <v>0.0732</v>
      </c>
      <c r="J60">
        <v>0.0909</v>
      </c>
      <c r="K60">
        <v>3</v>
      </c>
      <c r="L60">
        <v>3</v>
      </c>
      <c r="M60">
        <v>6</v>
      </c>
      <c r="N60">
        <v>0.0882</v>
      </c>
      <c r="O60">
        <v>0.0652</v>
      </c>
      <c r="P60">
        <v>0.075</v>
      </c>
      <c r="Q60">
        <v>1</v>
      </c>
      <c r="R60">
        <v>0</v>
      </c>
      <c r="S60">
        <v>0</v>
      </c>
      <c r="T60">
        <v>0</v>
      </c>
      <c r="U60">
        <v>0</v>
      </c>
      <c r="V60" t="s">
        <v>441</v>
      </c>
      <c r="W60" t="s">
        <v>441</v>
      </c>
      <c r="X60">
        <v>0</v>
      </c>
      <c r="Y60">
        <v>0</v>
      </c>
    </row>
    <row r="61" ht="15" customHeight="1" spans="1:25" x14ac:dyDescent="0.25">
      <c r="A61" s="111">
        <v>44812</v>
      </c>
      <c r="B61" t="s">
        <v>74</v>
      </c>
      <c r="C61" t="s">
        <v>117</v>
      </c>
      <c r="D61" t="s">
        <v>534</v>
      </c>
      <c r="E61">
        <v>4</v>
      </c>
      <c r="F61">
        <v>4</v>
      </c>
      <c r="G61">
        <v>8</v>
      </c>
      <c r="H61">
        <v>0.16</v>
      </c>
      <c r="I61">
        <v>0.0976</v>
      </c>
      <c r="J61">
        <v>0.1212</v>
      </c>
      <c r="K61">
        <v>5</v>
      </c>
      <c r="L61">
        <v>4</v>
      </c>
      <c r="M61">
        <v>9</v>
      </c>
      <c r="N61">
        <v>0.1471</v>
      </c>
      <c r="O61">
        <v>0.087</v>
      </c>
      <c r="P61">
        <v>0.1125</v>
      </c>
      <c r="Q61">
        <v>1</v>
      </c>
      <c r="R61">
        <v>0</v>
      </c>
      <c r="S61">
        <v>0</v>
      </c>
      <c r="T61">
        <v>0</v>
      </c>
      <c r="U61">
        <v>0</v>
      </c>
      <c r="V61" t="s">
        <v>441</v>
      </c>
      <c r="W61" t="s">
        <v>441</v>
      </c>
      <c r="X61">
        <v>0</v>
      </c>
      <c r="Y61">
        <v>0</v>
      </c>
    </row>
    <row r="62" ht="15" customHeight="1" spans="1:25" x14ac:dyDescent="0.25">
      <c r="A62" s="111">
        <v>44812</v>
      </c>
      <c r="B62" t="s">
        <v>73</v>
      </c>
      <c r="C62" t="s">
        <v>117</v>
      </c>
      <c r="D62" t="s">
        <v>590</v>
      </c>
      <c r="E62">
        <v>0</v>
      </c>
      <c r="F62">
        <v>5</v>
      </c>
      <c r="G62">
        <v>5</v>
      </c>
      <c r="H62">
        <v>0</v>
      </c>
      <c r="I62">
        <v>0.122</v>
      </c>
      <c r="J62">
        <v>0.0758</v>
      </c>
      <c r="K62">
        <v>0</v>
      </c>
      <c r="L62">
        <v>5</v>
      </c>
      <c r="M62">
        <v>5</v>
      </c>
      <c r="N62">
        <v>0</v>
      </c>
      <c r="O62">
        <v>0.1087</v>
      </c>
      <c r="P62">
        <v>0.0625</v>
      </c>
      <c r="Q62">
        <v>0.4</v>
      </c>
      <c r="R62">
        <v>0</v>
      </c>
      <c r="S62">
        <v>0</v>
      </c>
      <c r="T62">
        <v>0</v>
      </c>
      <c r="U62">
        <v>0</v>
      </c>
      <c r="V62" t="s">
        <v>441</v>
      </c>
      <c r="W62" t="s">
        <v>441</v>
      </c>
      <c r="X62">
        <v>0</v>
      </c>
      <c r="Y62">
        <v>0</v>
      </c>
    </row>
    <row r="63" ht="15" customHeight="1" spans="1:25" x14ac:dyDescent="0.25">
      <c r="A63" s="111">
        <v>44812</v>
      </c>
      <c r="B63" t="s">
        <v>3</v>
      </c>
      <c r="C63" t="s">
        <v>117</v>
      </c>
      <c r="D63" t="s">
        <v>541</v>
      </c>
      <c r="E63">
        <v>4</v>
      </c>
      <c r="F63">
        <v>6</v>
      </c>
      <c r="G63">
        <v>10</v>
      </c>
      <c r="H63">
        <v>0.16</v>
      </c>
      <c r="I63">
        <v>0.1463</v>
      </c>
      <c r="J63">
        <v>0.1515</v>
      </c>
      <c r="K63">
        <v>4</v>
      </c>
      <c r="L63">
        <v>6</v>
      </c>
      <c r="M63">
        <v>10</v>
      </c>
      <c r="N63">
        <v>0.1176</v>
      </c>
      <c r="O63">
        <v>0.1304</v>
      </c>
      <c r="P63">
        <v>0.125</v>
      </c>
      <c r="Q63">
        <v>1</v>
      </c>
      <c r="R63">
        <v>0</v>
      </c>
      <c r="S63">
        <v>0</v>
      </c>
      <c r="T63">
        <v>0</v>
      </c>
      <c r="U63">
        <v>0</v>
      </c>
      <c r="V63" t="s">
        <v>441</v>
      </c>
      <c r="W63" t="s">
        <v>441</v>
      </c>
      <c r="X63">
        <v>0</v>
      </c>
      <c r="Y63">
        <v>0</v>
      </c>
    </row>
    <row r="64" ht="15" customHeight="1" spans="1:25" x14ac:dyDescent="0.25">
      <c r="A64" s="111">
        <v>44813</v>
      </c>
      <c r="B64" t="s">
        <v>71</v>
      </c>
      <c r="C64" t="s">
        <v>117</v>
      </c>
      <c r="D64" t="s">
        <v>586</v>
      </c>
      <c r="E64">
        <v>14</v>
      </c>
      <c r="F64">
        <v>11</v>
      </c>
      <c r="G64">
        <v>25</v>
      </c>
      <c r="H64">
        <v>0.5385</v>
      </c>
      <c r="I64">
        <v>0.3333</v>
      </c>
      <c r="J64">
        <v>0.4237</v>
      </c>
      <c r="K64">
        <v>14</v>
      </c>
      <c r="L64">
        <v>13</v>
      </c>
      <c r="M64">
        <v>27</v>
      </c>
      <c r="N64">
        <v>0.35</v>
      </c>
      <c r="O64">
        <v>0.26</v>
      </c>
      <c r="P64">
        <v>0.3</v>
      </c>
      <c r="Q64">
        <v>0.963</v>
      </c>
      <c r="R64">
        <v>0</v>
      </c>
      <c r="S64">
        <v>0</v>
      </c>
      <c r="T64">
        <v>0</v>
      </c>
      <c r="U64">
        <v>0</v>
      </c>
      <c r="V64" t="s">
        <v>441</v>
      </c>
      <c r="W64" t="s">
        <v>441</v>
      </c>
      <c r="X64">
        <v>0</v>
      </c>
      <c r="Y64">
        <v>0</v>
      </c>
    </row>
    <row r="65" ht="15" customHeight="1" spans="1:25" x14ac:dyDescent="0.25">
      <c r="A65" s="111">
        <v>44813</v>
      </c>
      <c r="B65" t="s">
        <v>72</v>
      </c>
      <c r="C65" t="s">
        <v>72</v>
      </c>
      <c r="D65" t="s">
        <v>521</v>
      </c>
      <c r="E65">
        <v>1</v>
      </c>
      <c r="F65">
        <v>2</v>
      </c>
      <c r="G65">
        <v>3</v>
      </c>
      <c r="H65">
        <v>0.0385</v>
      </c>
      <c r="I65">
        <v>0.0606</v>
      </c>
      <c r="J65">
        <v>0.0508</v>
      </c>
      <c r="K65">
        <v>1</v>
      </c>
      <c r="L65">
        <v>3</v>
      </c>
      <c r="M65">
        <v>4</v>
      </c>
      <c r="N65">
        <v>0.025</v>
      </c>
      <c r="O65">
        <v>0.06</v>
      </c>
      <c r="P65">
        <v>0.0444</v>
      </c>
      <c r="Q65">
        <v>1</v>
      </c>
      <c r="R65">
        <v>3</v>
      </c>
      <c r="S65">
        <v>0</v>
      </c>
      <c r="T65">
        <v>1</v>
      </c>
      <c r="U65">
        <v>0</v>
      </c>
      <c r="V65" t="s">
        <v>696</v>
      </c>
      <c r="W65" t="s">
        <v>441</v>
      </c>
      <c r="X65">
        <v>2</v>
      </c>
      <c r="Y65">
        <v>0</v>
      </c>
    </row>
    <row r="66" ht="15" customHeight="1" spans="1:25" x14ac:dyDescent="0.25">
      <c r="A66" s="111">
        <v>44813</v>
      </c>
      <c r="B66" t="s">
        <v>70</v>
      </c>
      <c r="C66" t="s">
        <v>70</v>
      </c>
      <c r="D66" t="s">
        <v>580</v>
      </c>
      <c r="E66">
        <v>7</v>
      </c>
      <c r="F66">
        <v>6</v>
      </c>
      <c r="G66">
        <v>13</v>
      </c>
      <c r="H66">
        <v>0.2692</v>
      </c>
      <c r="I66">
        <v>0.1818</v>
      </c>
      <c r="J66">
        <v>0.2203</v>
      </c>
      <c r="K66">
        <v>17</v>
      </c>
      <c r="L66">
        <v>7</v>
      </c>
      <c r="M66">
        <v>24</v>
      </c>
      <c r="N66">
        <v>0.425</v>
      </c>
      <c r="O66">
        <v>0.14</v>
      </c>
      <c r="P66">
        <v>0.2667</v>
      </c>
      <c r="Q66">
        <v>0.9583</v>
      </c>
      <c r="R66">
        <v>2</v>
      </c>
      <c r="S66">
        <v>0</v>
      </c>
      <c r="T66">
        <v>0.1538</v>
      </c>
      <c r="U66">
        <v>0</v>
      </c>
      <c r="V66" t="s">
        <v>687</v>
      </c>
      <c r="W66" t="s">
        <v>441</v>
      </c>
      <c r="X66">
        <v>1</v>
      </c>
      <c r="Y66">
        <v>0</v>
      </c>
    </row>
    <row r="67" ht="15" customHeight="1" spans="1:25" x14ac:dyDescent="0.25">
      <c r="A67" s="111">
        <v>44813</v>
      </c>
      <c r="B67" t="s">
        <v>75</v>
      </c>
      <c r="C67" t="s">
        <v>117</v>
      </c>
      <c r="D67" t="s">
        <v>591</v>
      </c>
      <c r="E67">
        <v>1</v>
      </c>
      <c r="F67">
        <v>3</v>
      </c>
      <c r="G67">
        <v>4</v>
      </c>
      <c r="H67">
        <v>0.0385</v>
      </c>
      <c r="I67">
        <v>0.0909</v>
      </c>
      <c r="J67">
        <v>0.0678</v>
      </c>
      <c r="K67">
        <v>1</v>
      </c>
      <c r="L67">
        <v>5</v>
      </c>
      <c r="M67">
        <v>6</v>
      </c>
      <c r="N67">
        <v>0.025</v>
      </c>
      <c r="O67">
        <v>0.1</v>
      </c>
      <c r="P67">
        <v>0.0667</v>
      </c>
      <c r="Q67">
        <v>1</v>
      </c>
      <c r="R67">
        <v>0</v>
      </c>
      <c r="S67">
        <v>0</v>
      </c>
      <c r="T67">
        <v>0</v>
      </c>
      <c r="U67">
        <v>0</v>
      </c>
      <c r="V67" t="s">
        <v>441</v>
      </c>
      <c r="W67" t="s">
        <v>441</v>
      </c>
      <c r="X67">
        <v>0</v>
      </c>
      <c r="Y67">
        <v>0</v>
      </c>
    </row>
    <row r="68" ht="15" customHeight="1" spans="1:25" x14ac:dyDescent="0.25">
      <c r="A68" s="111">
        <v>44813</v>
      </c>
      <c r="B68" t="s">
        <v>74</v>
      </c>
      <c r="C68" t="s">
        <v>117</v>
      </c>
      <c r="D68" t="s">
        <v>534</v>
      </c>
      <c r="E68">
        <v>0</v>
      </c>
      <c r="F68">
        <v>1</v>
      </c>
      <c r="G68">
        <v>1</v>
      </c>
      <c r="H68">
        <v>0</v>
      </c>
      <c r="I68">
        <v>0.0303</v>
      </c>
      <c r="J68">
        <v>0.0169</v>
      </c>
      <c r="K68">
        <v>0</v>
      </c>
      <c r="L68">
        <v>1</v>
      </c>
      <c r="M68">
        <v>1</v>
      </c>
      <c r="N68">
        <v>0</v>
      </c>
      <c r="O68">
        <v>0.02</v>
      </c>
      <c r="P68">
        <v>0.0111</v>
      </c>
      <c r="Q68">
        <v>1</v>
      </c>
      <c r="R68">
        <v>0</v>
      </c>
      <c r="S68">
        <v>0</v>
      </c>
      <c r="T68">
        <v>0</v>
      </c>
      <c r="U68">
        <v>0</v>
      </c>
      <c r="V68" t="s">
        <v>441</v>
      </c>
      <c r="W68" t="s">
        <v>441</v>
      </c>
      <c r="X68">
        <v>0</v>
      </c>
      <c r="Y68">
        <v>0</v>
      </c>
    </row>
    <row r="69" ht="15" customHeight="1" spans="1:25" x14ac:dyDescent="0.25">
      <c r="A69" s="111">
        <v>44813</v>
      </c>
      <c r="B69" t="s">
        <v>73</v>
      </c>
      <c r="C69" t="s">
        <v>117</v>
      </c>
      <c r="D69" t="s">
        <v>590</v>
      </c>
      <c r="E69">
        <v>1</v>
      </c>
      <c r="F69">
        <v>4</v>
      </c>
      <c r="G69">
        <v>5</v>
      </c>
      <c r="H69">
        <v>0.0385</v>
      </c>
      <c r="I69">
        <v>0.1212</v>
      </c>
      <c r="J69">
        <v>0.0847</v>
      </c>
      <c r="K69">
        <v>4</v>
      </c>
      <c r="L69">
        <v>8</v>
      </c>
      <c r="M69">
        <v>12</v>
      </c>
      <c r="N69">
        <v>0.1</v>
      </c>
      <c r="O69">
        <v>0.16</v>
      </c>
      <c r="P69">
        <v>0.1333</v>
      </c>
      <c r="Q69">
        <v>0.9167</v>
      </c>
      <c r="R69">
        <v>4</v>
      </c>
      <c r="S69">
        <v>4</v>
      </c>
      <c r="T69">
        <v>0.8</v>
      </c>
      <c r="U69">
        <v>0.8</v>
      </c>
      <c r="V69" t="s">
        <v>697</v>
      </c>
      <c r="W69" t="s">
        <v>697</v>
      </c>
      <c r="X69">
        <v>1</v>
      </c>
      <c r="Y69">
        <v>1</v>
      </c>
    </row>
    <row r="70" ht="15" customHeight="1" spans="1:25" x14ac:dyDescent="0.25">
      <c r="A70" s="111">
        <v>44813</v>
      </c>
      <c r="B70" t="s">
        <v>3</v>
      </c>
      <c r="C70" t="s">
        <v>117</v>
      </c>
      <c r="D70" t="s">
        <v>541</v>
      </c>
      <c r="E70">
        <v>2</v>
      </c>
      <c r="F70">
        <v>6</v>
      </c>
      <c r="G70">
        <v>8</v>
      </c>
      <c r="H70">
        <v>0.0769</v>
      </c>
      <c r="I70">
        <v>0.1818</v>
      </c>
      <c r="J70">
        <v>0.1356</v>
      </c>
      <c r="K70">
        <v>3</v>
      </c>
      <c r="L70">
        <v>13</v>
      </c>
      <c r="M70">
        <v>16</v>
      </c>
      <c r="N70">
        <v>0.075</v>
      </c>
      <c r="O70">
        <v>0.26</v>
      </c>
      <c r="P70">
        <v>0.1778</v>
      </c>
      <c r="Q70">
        <v>1</v>
      </c>
      <c r="R70">
        <v>3</v>
      </c>
      <c r="S70">
        <v>3</v>
      </c>
      <c r="T70">
        <v>0.375</v>
      </c>
      <c r="U70">
        <v>0.375</v>
      </c>
      <c r="V70" t="s">
        <v>698</v>
      </c>
      <c r="W70" t="s">
        <v>698</v>
      </c>
      <c r="X70">
        <v>1</v>
      </c>
      <c r="Y70">
        <v>1</v>
      </c>
    </row>
    <row r="71" ht="15" customHeight="1" spans="1:25" x14ac:dyDescent="0.25">
      <c r="A71" s="111">
        <v>44814</v>
      </c>
      <c r="B71" t="s">
        <v>71</v>
      </c>
      <c r="C71" t="s">
        <v>117</v>
      </c>
      <c r="D71" t="s">
        <v>586</v>
      </c>
      <c r="E71">
        <v>4</v>
      </c>
      <c r="F71">
        <v>7</v>
      </c>
      <c r="G71">
        <v>11</v>
      </c>
      <c r="H71">
        <v>0.25</v>
      </c>
      <c r="I71">
        <v>0.4375</v>
      </c>
      <c r="J71">
        <v>0.3438</v>
      </c>
      <c r="K71">
        <v>6</v>
      </c>
      <c r="L71">
        <v>7</v>
      </c>
      <c r="M71">
        <v>13</v>
      </c>
      <c r="N71">
        <v>0.3158</v>
      </c>
      <c r="O71">
        <v>0.3889</v>
      </c>
      <c r="P71">
        <v>0.3514</v>
      </c>
      <c r="Q71">
        <v>0.9231</v>
      </c>
      <c r="R71">
        <v>0</v>
      </c>
      <c r="S71">
        <v>0</v>
      </c>
      <c r="T71">
        <v>0</v>
      </c>
      <c r="U71">
        <v>0</v>
      </c>
      <c r="V71" t="s">
        <v>441</v>
      </c>
      <c r="W71" t="s">
        <v>441</v>
      </c>
      <c r="X71">
        <v>0</v>
      </c>
      <c r="Y71">
        <v>0</v>
      </c>
    </row>
    <row r="72" ht="15" customHeight="1" spans="1:25" x14ac:dyDescent="0.25">
      <c r="A72" s="111">
        <v>44814</v>
      </c>
      <c r="B72" t="s">
        <v>72</v>
      </c>
      <c r="C72" t="s">
        <v>72</v>
      </c>
      <c r="D72" t="s">
        <v>521</v>
      </c>
      <c r="E72">
        <v>2</v>
      </c>
      <c r="F72">
        <v>0</v>
      </c>
      <c r="G72">
        <v>2</v>
      </c>
      <c r="H72">
        <v>0.125</v>
      </c>
      <c r="I72">
        <v>0</v>
      </c>
      <c r="J72">
        <v>0.0625</v>
      </c>
      <c r="K72">
        <v>2</v>
      </c>
      <c r="L72">
        <v>0</v>
      </c>
      <c r="M72">
        <v>2</v>
      </c>
      <c r="N72">
        <v>0.1053</v>
      </c>
      <c r="O72">
        <v>0</v>
      </c>
      <c r="P72">
        <v>0.0541</v>
      </c>
      <c r="Q72">
        <v>1</v>
      </c>
      <c r="R72">
        <v>0</v>
      </c>
      <c r="S72">
        <v>0</v>
      </c>
      <c r="T72">
        <v>0</v>
      </c>
      <c r="U72">
        <v>0</v>
      </c>
      <c r="V72" t="s">
        <v>441</v>
      </c>
      <c r="W72" t="s">
        <v>441</v>
      </c>
      <c r="X72">
        <v>0</v>
      </c>
      <c r="Y72">
        <v>0</v>
      </c>
    </row>
    <row r="73" ht="15" customHeight="1" spans="1:25" x14ac:dyDescent="0.25">
      <c r="A73" s="111">
        <v>44814</v>
      </c>
      <c r="B73" t="s">
        <v>70</v>
      </c>
      <c r="C73" t="s">
        <v>70</v>
      </c>
      <c r="D73" t="s">
        <v>580</v>
      </c>
      <c r="E73">
        <v>7</v>
      </c>
      <c r="F73">
        <v>2</v>
      </c>
      <c r="G73">
        <v>9</v>
      </c>
      <c r="H73">
        <v>0.4375</v>
      </c>
      <c r="I73">
        <v>0.125</v>
      </c>
      <c r="J73">
        <v>0.2813</v>
      </c>
      <c r="K73">
        <v>8</v>
      </c>
      <c r="L73">
        <v>2</v>
      </c>
      <c r="M73">
        <v>10</v>
      </c>
      <c r="N73">
        <v>0.4211</v>
      </c>
      <c r="O73">
        <v>0.1111</v>
      </c>
      <c r="P73">
        <v>0.2703</v>
      </c>
      <c r="Q73">
        <v>0.9</v>
      </c>
      <c r="R73">
        <v>0</v>
      </c>
      <c r="S73">
        <v>0</v>
      </c>
      <c r="T73">
        <v>0</v>
      </c>
      <c r="U73">
        <v>0</v>
      </c>
      <c r="V73" t="s">
        <v>441</v>
      </c>
      <c r="W73" t="s">
        <v>441</v>
      </c>
      <c r="X73">
        <v>0</v>
      </c>
      <c r="Y73">
        <v>0</v>
      </c>
    </row>
    <row r="74" ht="15" customHeight="1" spans="1:25" x14ac:dyDescent="0.25">
      <c r="A74" s="111">
        <v>44814</v>
      </c>
      <c r="B74" t="s">
        <v>75</v>
      </c>
      <c r="C74" t="s">
        <v>117</v>
      </c>
      <c r="D74" t="s">
        <v>591</v>
      </c>
      <c r="E74">
        <v>2</v>
      </c>
      <c r="F74">
        <v>3</v>
      </c>
      <c r="G74">
        <v>5</v>
      </c>
      <c r="H74">
        <v>0.125</v>
      </c>
      <c r="I74">
        <v>0.1875</v>
      </c>
      <c r="J74">
        <v>0.1563</v>
      </c>
      <c r="K74">
        <v>2</v>
      </c>
      <c r="L74">
        <v>4</v>
      </c>
      <c r="M74">
        <v>6</v>
      </c>
      <c r="N74">
        <v>0.1053</v>
      </c>
      <c r="O74">
        <v>0.2222</v>
      </c>
      <c r="P74">
        <v>0.1622</v>
      </c>
      <c r="Q74">
        <v>1</v>
      </c>
      <c r="R74">
        <v>0</v>
      </c>
      <c r="S74">
        <v>0</v>
      </c>
      <c r="T74">
        <v>0</v>
      </c>
      <c r="U74">
        <v>0</v>
      </c>
      <c r="V74" t="s">
        <v>441</v>
      </c>
      <c r="W74" t="s">
        <v>441</v>
      </c>
      <c r="X74">
        <v>0</v>
      </c>
      <c r="Y74">
        <v>0</v>
      </c>
    </row>
    <row r="75" ht="15" customHeight="1" spans="1:25" x14ac:dyDescent="0.25">
      <c r="A75" s="111">
        <v>44814</v>
      </c>
      <c r="B75" t="s">
        <v>74</v>
      </c>
      <c r="C75" t="s">
        <v>117</v>
      </c>
      <c r="D75" t="s">
        <v>534</v>
      </c>
      <c r="E75">
        <v>0</v>
      </c>
      <c r="F75">
        <v>2</v>
      </c>
      <c r="G75">
        <v>2</v>
      </c>
      <c r="H75">
        <v>0</v>
      </c>
      <c r="I75">
        <v>0.125</v>
      </c>
      <c r="J75">
        <v>0.0625</v>
      </c>
      <c r="K75">
        <v>0</v>
      </c>
      <c r="L75">
        <v>2</v>
      </c>
      <c r="M75">
        <v>2</v>
      </c>
      <c r="N75">
        <v>0</v>
      </c>
      <c r="O75">
        <v>0.1111</v>
      </c>
      <c r="P75">
        <v>0.0541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441</v>
      </c>
      <c r="W75" t="s">
        <v>441</v>
      </c>
      <c r="X75">
        <v>0</v>
      </c>
      <c r="Y75">
        <v>0</v>
      </c>
    </row>
    <row r="76" ht="15" customHeight="1" spans="1:25" x14ac:dyDescent="0.25">
      <c r="A76" s="111">
        <v>44814</v>
      </c>
      <c r="B76" t="s">
        <v>73</v>
      </c>
      <c r="C76" t="s">
        <v>117</v>
      </c>
      <c r="D76" t="s">
        <v>590</v>
      </c>
      <c r="E76">
        <v>0</v>
      </c>
      <c r="F76">
        <v>2</v>
      </c>
      <c r="G76">
        <v>2</v>
      </c>
      <c r="H76">
        <v>0</v>
      </c>
      <c r="I76">
        <v>0.125</v>
      </c>
      <c r="J76">
        <v>0.0625</v>
      </c>
      <c r="K76">
        <v>0</v>
      </c>
      <c r="L76">
        <v>3</v>
      </c>
      <c r="M76">
        <v>3</v>
      </c>
      <c r="N76">
        <v>0</v>
      </c>
      <c r="O76">
        <v>0.1667</v>
      </c>
      <c r="P76">
        <v>0.0811</v>
      </c>
      <c r="Q76">
        <v>0.6667</v>
      </c>
      <c r="R76">
        <v>0</v>
      </c>
      <c r="S76">
        <v>0</v>
      </c>
      <c r="T76">
        <v>0</v>
      </c>
      <c r="U76">
        <v>0</v>
      </c>
      <c r="V76" t="s">
        <v>441</v>
      </c>
      <c r="W76" t="s">
        <v>441</v>
      </c>
      <c r="X76">
        <v>0</v>
      </c>
      <c r="Y76">
        <v>0</v>
      </c>
    </row>
    <row r="77" ht="15" customHeight="1" spans="1:25" x14ac:dyDescent="0.25">
      <c r="A77" s="111">
        <v>44814</v>
      </c>
      <c r="B77" t="s">
        <v>3</v>
      </c>
      <c r="C77" t="s">
        <v>117</v>
      </c>
      <c r="D77" t="s">
        <v>541</v>
      </c>
      <c r="E77">
        <v>1</v>
      </c>
      <c r="F77">
        <v>0</v>
      </c>
      <c r="G77">
        <v>1</v>
      </c>
      <c r="H77">
        <v>0.0625</v>
      </c>
      <c r="I77">
        <v>0</v>
      </c>
      <c r="J77">
        <v>0.0313</v>
      </c>
      <c r="K77">
        <v>1</v>
      </c>
      <c r="L77">
        <v>0</v>
      </c>
      <c r="M77">
        <v>1</v>
      </c>
      <c r="N77">
        <v>0.0526</v>
      </c>
      <c r="O77">
        <v>0</v>
      </c>
      <c r="P77">
        <v>0.027</v>
      </c>
      <c r="Q77">
        <v>1</v>
      </c>
      <c r="R77">
        <v>0</v>
      </c>
      <c r="S77">
        <v>0</v>
      </c>
      <c r="T77">
        <v>0</v>
      </c>
      <c r="U77">
        <v>0</v>
      </c>
      <c r="V77" t="s">
        <v>441</v>
      </c>
      <c r="W77" t="s">
        <v>441</v>
      </c>
      <c r="X77">
        <v>0</v>
      </c>
      <c r="Y77">
        <v>0</v>
      </c>
    </row>
    <row r="78" ht="15" customHeight="1" spans="1:25" x14ac:dyDescent="0.25">
      <c r="A78" s="111">
        <v>44815</v>
      </c>
      <c r="B78" t="s">
        <v>71</v>
      </c>
      <c r="C78" t="s">
        <v>117</v>
      </c>
      <c r="D78" t="s">
        <v>586</v>
      </c>
      <c r="E78">
        <v>8</v>
      </c>
      <c r="F78">
        <v>7</v>
      </c>
      <c r="G78">
        <v>15</v>
      </c>
      <c r="H78">
        <v>0.381</v>
      </c>
      <c r="I78">
        <v>0.3684</v>
      </c>
      <c r="J78">
        <v>0.375</v>
      </c>
      <c r="K78">
        <v>10</v>
      </c>
      <c r="L78">
        <v>8</v>
      </c>
      <c r="M78">
        <v>18</v>
      </c>
      <c r="N78">
        <v>0.4</v>
      </c>
      <c r="O78">
        <v>0.4</v>
      </c>
      <c r="P78">
        <v>0.4</v>
      </c>
      <c r="Q78">
        <v>1</v>
      </c>
      <c r="R78">
        <v>0</v>
      </c>
      <c r="S78">
        <v>0</v>
      </c>
      <c r="T78">
        <v>0</v>
      </c>
      <c r="U78">
        <v>0</v>
      </c>
      <c r="V78" t="s">
        <v>441</v>
      </c>
      <c r="W78" t="s">
        <v>441</v>
      </c>
      <c r="X78">
        <v>0</v>
      </c>
      <c r="Y78">
        <v>0</v>
      </c>
    </row>
    <row r="79" ht="15" customHeight="1" spans="1:25" x14ac:dyDescent="0.25">
      <c r="A79" s="111">
        <v>44815</v>
      </c>
      <c r="B79" t="s">
        <v>72</v>
      </c>
      <c r="C79" t="s">
        <v>72</v>
      </c>
      <c r="D79" t="s">
        <v>521</v>
      </c>
      <c r="E79">
        <v>1</v>
      </c>
      <c r="F79">
        <v>0</v>
      </c>
      <c r="G79">
        <v>1</v>
      </c>
      <c r="H79">
        <v>0.0476</v>
      </c>
      <c r="I79">
        <v>0</v>
      </c>
      <c r="J79">
        <v>0.025</v>
      </c>
      <c r="K79">
        <v>1</v>
      </c>
      <c r="L79">
        <v>0</v>
      </c>
      <c r="M79">
        <v>1</v>
      </c>
      <c r="N79">
        <v>0.04</v>
      </c>
      <c r="O79">
        <v>0</v>
      </c>
      <c r="P79">
        <v>0.0222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441</v>
      </c>
      <c r="W79" t="s">
        <v>441</v>
      </c>
      <c r="X79">
        <v>0</v>
      </c>
      <c r="Y79">
        <v>0</v>
      </c>
    </row>
    <row r="80" ht="15" customHeight="1" spans="1:25" x14ac:dyDescent="0.25">
      <c r="A80" s="111">
        <v>44815</v>
      </c>
      <c r="B80" t="s">
        <v>70</v>
      </c>
      <c r="C80" t="s">
        <v>70</v>
      </c>
      <c r="D80" t="s">
        <v>580</v>
      </c>
      <c r="E80">
        <v>2</v>
      </c>
      <c r="F80">
        <v>3</v>
      </c>
      <c r="G80">
        <v>5</v>
      </c>
      <c r="H80">
        <v>0.0952</v>
      </c>
      <c r="I80">
        <v>0.1579</v>
      </c>
      <c r="J80">
        <v>0.125</v>
      </c>
      <c r="K80">
        <v>3</v>
      </c>
      <c r="L80">
        <v>3</v>
      </c>
      <c r="M80">
        <v>6</v>
      </c>
      <c r="N80">
        <v>0.12</v>
      </c>
      <c r="O80">
        <v>0.15</v>
      </c>
      <c r="P80">
        <v>0.1333</v>
      </c>
      <c r="Q80">
        <v>1</v>
      </c>
      <c r="R80">
        <v>2</v>
      </c>
      <c r="S80">
        <v>0</v>
      </c>
      <c r="T80">
        <v>0.4</v>
      </c>
      <c r="U80">
        <v>0</v>
      </c>
      <c r="V80" t="s">
        <v>687</v>
      </c>
      <c r="W80" t="s">
        <v>441</v>
      </c>
      <c r="X80">
        <v>1</v>
      </c>
      <c r="Y80">
        <v>0</v>
      </c>
    </row>
    <row r="81" ht="15" customHeight="1" spans="1:25" x14ac:dyDescent="0.25">
      <c r="A81" s="111">
        <v>44815</v>
      </c>
      <c r="B81" t="s">
        <v>75</v>
      </c>
      <c r="C81" t="s">
        <v>117</v>
      </c>
      <c r="D81" t="s">
        <v>591</v>
      </c>
      <c r="E81">
        <v>4</v>
      </c>
      <c r="F81">
        <v>2</v>
      </c>
      <c r="G81">
        <v>6</v>
      </c>
      <c r="H81">
        <v>0.1905</v>
      </c>
      <c r="I81">
        <v>0.1053</v>
      </c>
      <c r="J81">
        <v>0.15</v>
      </c>
      <c r="K81">
        <v>4</v>
      </c>
      <c r="L81">
        <v>2</v>
      </c>
      <c r="M81">
        <v>6</v>
      </c>
      <c r="N81">
        <v>0.16</v>
      </c>
      <c r="O81">
        <v>0.1</v>
      </c>
      <c r="P81">
        <v>0.1333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441</v>
      </c>
      <c r="W81" t="s">
        <v>441</v>
      </c>
      <c r="X81">
        <v>0</v>
      </c>
      <c r="Y81">
        <v>0</v>
      </c>
    </row>
    <row r="82" ht="15" customHeight="1" spans="1:25" x14ac:dyDescent="0.25">
      <c r="A82" s="111">
        <v>44815</v>
      </c>
      <c r="B82" t="s">
        <v>74</v>
      </c>
      <c r="C82" t="s">
        <v>117</v>
      </c>
      <c r="D82" t="s">
        <v>534</v>
      </c>
      <c r="E82">
        <v>3</v>
      </c>
      <c r="F82">
        <v>1</v>
      </c>
      <c r="G82">
        <v>4</v>
      </c>
      <c r="H82">
        <v>0.1429</v>
      </c>
      <c r="I82">
        <v>0.0526</v>
      </c>
      <c r="J82">
        <v>0.1</v>
      </c>
      <c r="K82">
        <v>3</v>
      </c>
      <c r="L82">
        <v>1</v>
      </c>
      <c r="M82">
        <v>4</v>
      </c>
      <c r="N82">
        <v>0.12</v>
      </c>
      <c r="O82">
        <v>0.05</v>
      </c>
      <c r="P82">
        <v>0.0889</v>
      </c>
      <c r="Q82">
        <v>1</v>
      </c>
      <c r="R82">
        <v>0</v>
      </c>
      <c r="S82">
        <v>0</v>
      </c>
      <c r="T82">
        <v>0</v>
      </c>
      <c r="U82">
        <v>0</v>
      </c>
      <c r="V82" t="s">
        <v>441</v>
      </c>
      <c r="W82" t="s">
        <v>441</v>
      </c>
      <c r="X82">
        <v>0</v>
      </c>
      <c r="Y82">
        <v>0</v>
      </c>
    </row>
    <row r="83" ht="15" customHeight="1" spans="1:25" x14ac:dyDescent="0.25">
      <c r="A83" s="111">
        <v>44815</v>
      </c>
      <c r="B83" t="s">
        <v>73</v>
      </c>
      <c r="C83" t="s">
        <v>117</v>
      </c>
      <c r="D83" t="s">
        <v>590</v>
      </c>
      <c r="E83">
        <v>2</v>
      </c>
      <c r="F83">
        <v>2</v>
      </c>
      <c r="G83">
        <v>4</v>
      </c>
      <c r="H83">
        <v>0.0952</v>
      </c>
      <c r="I83">
        <v>0.1053</v>
      </c>
      <c r="J83">
        <v>0.1</v>
      </c>
      <c r="K83">
        <v>2</v>
      </c>
      <c r="L83">
        <v>2</v>
      </c>
      <c r="M83">
        <v>4</v>
      </c>
      <c r="N83">
        <v>0.08</v>
      </c>
      <c r="O83">
        <v>0.1</v>
      </c>
      <c r="P83">
        <v>0.0889</v>
      </c>
      <c r="Q83">
        <v>0.75</v>
      </c>
      <c r="R83">
        <v>0</v>
      </c>
      <c r="S83">
        <v>0</v>
      </c>
      <c r="T83">
        <v>0</v>
      </c>
      <c r="U83">
        <v>0</v>
      </c>
      <c r="V83" t="s">
        <v>441</v>
      </c>
      <c r="W83" t="s">
        <v>441</v>
      </c>
      <c r="X83">
        <v>0</v>
      </c>
      <c r="Y83">
        <v>0</v>
      </c>
    </row>
    <row r="84" ht="15" customHeight="1" spans="1:25" x14ac:dyDescent="0.25">
      <c r="A84" s="111">
        <v>44815</v>
      </c>
      <c r="B84" t="s">
        <v>3</v>
      </c>
      <c r="C84" t="s">
        <v>117</v>
      </c>
      <c r="D84" t="s">
        <v>541</v>
      </c>
      <c r="E84">
        <v>1</v>
      </c>
      <c r="F84">
        <v>4</v>
      </c>
      <c r="G84">
        <v>5</v>
      </c>
      <c r="H84">
        <v>0.0476</v>
      </c>
      <c r="I84">
        <v>0.2105</v>
      </c>
      <c r="J84">
        <v>0.125</v>
      </c>
      <c r="K84">
        <v>2</v>
      </c>
      <c r="L84">
        <v>4</v>
      </c>
      <c r="M84">
        <v>6</v>
      </c>
      <c r="N84">
        <v>0.08</v>
      </c>
      <c r="O84">
        <v>0.2</v>
      </c>
      <c r="P84">
        <v>0.1333</v>
      </c>
      <c r="Q84">
        <v>1</v>
      </c>
      <c r="R84">
        <v>0</v>
      </c>
      <c r="S84">
        <v>0</v>
      </c>
      <c r="T84">
        <v>0</v>
      </c>
      <c r="U84">
        <v>0</v>
      </c>
      <c r="V84" t="s">
        <v>441</v>
      </c>
      <c r="W84" t="s">
        <v>441</v>
      </c>
      <c r="X84">
        <v>0</v>
      </c>
      <c r="Y84">
        <v>0</v>
      </c>
    </row>
    <row r="85" ht="15" customHeight="1" spans="1:25" x14ac:dyDescent="0.25">
      <c r="A85" s="111">
        <v>44816</v>
      </c>
      <c r="B85" t="s">
        <v>71</v>
      </c>
      <c r="C85" t="s">
        <v>117</v>
      </c>
      <c r="D85" t="s">
        <v>586</v>
      </c>
      <c r="E85">
        <v>9</v>
      </c>
      <c r="F85">
        <v>16</v>
      </c>
      <c r="G85">
        <v>25</v>
      </c>
      <c r="H85">
        <v>0.375</v>
      </c>
      <c r="I85">
        <v>0.3265</v>
      </c>
      <c r="J85">
        <v>0.3425</v>
      </c>
      <c r="K85">
        <v>18</v>
      </c>
      <c r="L85">
        <v>17</v>
      </c>
      <c r="M85">
        <v>35</v>
      </c>
      <c r="N85">
        <v>0.5143</v>
      </c>
      <c r="O85">
        <v>0.3091</v>
      </c>
      <c r="P85">
        <v>0.3889</v>
      </c>
      <c r="Q85">
        <v>1</v>
      </c>
      <c r="R85">
        <v>2</v>
      </c>
      <c r="S85">
        <v>0</v>
      </c>
      <c r="T85">
        <v>0.08</v>
      </c>
      <c r="U85">
        <v>0</v>
      </c>
      <c r="V85" t="s">
        <v>699</v>
      </c>
      <c r="W85" t="s">
        <v>441</v>
      </c>
      <c r="X85">
        <v>2</v>
      </c>
      <c r="Y85">
        <v>0</v>
      </c>
    </row>
    <row r="86" ht="15" customHeight="1" spans="1:25" x14ac:dyDescent="0.25">
      <c r="A86" s="111">
        <v>44816</v>
      </c>
      <c r="B86" t="s">
        <v>72</v>
      </c>
      <c r="C86" t="s">
        <v>72</v>
      </c>
      <c r="D86" t="s">
        <v>521</v>
      </c>
      <c r="E86">
        <v>2</v>
      </c>
      <c r="F86">
        <v>0</v>
      </c>
      <c r="G86">
        <v>2</v>
      </c>
      <c r="H86">
        <v>0.0833</v>
      </c>
      <c r="I86">
        <v>0</v>
      </c>
      <c r="J86">
        <v>0.0274</v>
      </c>
      <c r="K86">
        <v>2</v>
      </c>
      <c r="L86">
        <v>0</v>
      </c>
      <c r="M86">
        <v>2</v>
      </c>
      <c r="N86">
        <v>0.0571</v>
      </c>
      <c r="O86">
        <v>0</v>
      </c>
      <c r="P86">
        <v>0.0222</v>
      </c>
      <c r="Q86">
        <v>1</v>
      </c>
      <c r="R86">
        <v>0</v>
      </c>
      <c r="S86">
        <v>0</v>
      </c>
      <c r="T86">
        <v>0</v>
      </c>
      <c r="U86">
        <v>0</v>
      </c>
      <c r="V86" t="s">
        <v>441</v>
      </c>
      <c r="W86" t="s">
        <v>441</v>
      </c>
      <c r="X86">
        <v>0</v>
      </c>
      <c r="Y86">
        <v>0</v>
      </c>
    </row>
    <row r="87" ht="15" customHeight="1" spans="1:25" x14ac:dyDescent="0.25">
      <c r="A87" s="111">
        <v>44816</v>
      </c>
      <c r="B87" t="s">
        <v>70</v>
      </c>
      <c r="C87" t="s">
        <v>70</v>
      </c>
      <c r="D87" t="s">
        <v>580</v>
      </c>
      <c r="E87">
        <v>6</v>
      </c>
      <c r="F87">
        <v>6</v>
      </c>
      <c r="G87">
        <v>12</v>
      </c>
      <c r="H87">
        <v>0.25</v>
      </c>
      <c r="I87">
        <v>0.1224</v>
      </c>
      <c r="J87">
        <v>0.1644</v>
      </c>
      <c r="K87">
        <v>7</v>
      </c>
      <c r="L87">
        <v>7</v>
      </c>
      <c r="M87">
        <v>14</v>
      </c>
      <c r="N87">
        <v>0.2</v>
      </c>
      <c r="O87">
        <v>0.1273</v>
      </c>
      <c r="P87">
        <v>0.1556</v>
      </c>
      <c r="Q87">
        <v>1</v>
      </c>
      <c r="R87">
        <v>0</v>
      </c>
      <c r="S87">
        <v>0</v>
      </c>
      <c r="T87">
        <v>0</v>
      </c>
      <c r="U87">
        <v>0</v>
      </c>
      <c r="V87" t="s">
        <v>441</v>
      </c>
      <c r="W87" t="s">
        <v>441</v>
      </c>
      <c r="X87">
        <v>0</v>
      </c>
      <c r="Y87">
        <v>0</v>
      </c>
    </row>
    <row r="88" ht="15" customHeight="1" spans="1:25" x14ac:dyDescent="0.25">
      <c r="A88" s="111">
        <v>44816</v>
      </c>
      <c r="B88" t="s">
        <v>75</v>
      </c>
      <c r="C88" t="s">
        <v>117</v>
      </c>
      <c r="D88" t="s">
        <v>591</v>
      </c>
      <c r="E88">
        <v>1</v>
      </c>
      <c r="F88">
        <v>10</v>
      </c>
      <c r="G88">
        <v>11</v>
      </c>
      <c r="H88">
        <v>0.0417</v>
      </c>
      <c r="I88">
        <v>0.2041</v>
      </c>
      <c r="J88">
        <v>0.1507</v>
      </c>
      <c r="K88">
        <v>1</v>
      </c>
      <c r="L88">
        <v>13</v>
      </c>
      <c r="M88">
        <v>14</v>
      </c>
      <c r="N88">
        <v>0.0286</v>
      </c>
      <c r="O88">
        <v>0.2364</v>
      </c>
      <c r="P88">
        <v>0.1556</v>
      </c>
      <c r="Q88">
        <v>1</v>
      </c>
      <c r="R88">
        <v>0</v>
      </c>
      <c r="S88">
        <v>0</v>
      </c>
      <c r="T88">
        <v>0</v>
      </c>
      <c r="U88">
        <v>0</v>
      </c>
      <c r="V88" t="s">
        <v>441</v>
      </c>
      <c r="W88" t="s">
        <v>441</v>
      </c>
      <c r="X88">
        <v>0</v>
      </c>
      <c r="Y88">
        <v>0</v>
      </c>
    </row>
    <row r="89" ht="15" customHeight="1" spans="1:25" x14ac:dyDescent="0.25">
      <c r="A89" s="111">
        <v>44816</v>
      </c>
      <c r="B89" t="s">
        <v>74</v>
      </c>
      <c r="C89" t="s">
        <v>117</v>
      </c>
      <c r="D89" t="s">
        <v>534</v>
      </c>
      <c r="E89">
        <v>1</v>
      </c>
      <c r="F89">
        <v>4</v>
      </c>
      <c r="G89">
        <v>5</v>
      </c>
      <c r="H89">
        <v>0.0417</v>
      </c>
      <c r="I89">
        <v>0.0816</v>
      </c>
      <c r="J89">
        <v>0.0685</v>
      </c>
      <c r="K89">
        <v>1</v>
      </c>
      <c r="L89">
        <v>4</v>
      </c>
      <c r="M89">
        <v>5</v>
      </c>
      <c r="N89">
        <v>0.0286</v>
      </c>
      <c r="O89">
        <v>0.0727</v>
      </c>
      <c r="P89">
        <v>0.0556</v>
      </c>
      <c r="Q89">
        <v>1</v>
      </c>
      <c r="R89">
        <v>0</v>
      </c>
      <c r="S89">
        <v>0</v>
      </c>
      <c r="T89">
        <v>0</v>
      </c>
      <c r="U89">
        <v>0</v>
      </c>
      <c r="V89" t="s">
        <v>441</v>
      </c>
      <c r="W89" t="s">
        <v>441</v>
      </c>
      <c r="X89">
        <v>0</v>
      </c>
      <c r="Y89">
        <v>0</v>
      </c>
    </row>
    <row r="90" ht="15" customHeight="1" spans="1:25" x14ac:dyDescent="0.25">
      <c r="A90" s="111">
        <v>44816</v>
      </c>
      <c r="B90" t="s">
        <v>73</v>
      </c>
      <c r="C90" t="s">
        <v>117</v>
      </c>
      <c r="D90" t="s">
        <v>590</v>
      </c>
      <c r="E90">
        <v>2</v>
      </c>
      <c r="F90">
        <v>5</v>
      </c>
      <c r="G90">
        <v>7</v>
      </c>
      <c r="H90">
        <v>0.0833</v>
      </c>
      <c r="I90">
        <v>0.102</v>
      </c>
      <c r="J90">
        <v>0.0959</v>
      </c>
      <c r="K90">
        <v>2</v>
      </c>
      <c r="L90">
        <v>5</v>
      </c>
      <c r="M90">
        <v>7</v>
      </c>
      <c r="N90">
        <v>0.0571</v>
      </c>
      <c r="O90">
        <v>0.0909</v>
      </c>
      <c r="P90">
        <v>0.0778</v>
      </c>
      <c r="Q90">
        <v>0.8571</v>
      </c>
      <c r="R90">
        <v>0</v>
      </c>
      <c r="S90">
        <v>0</v>
      </c>
      <c r="T90">
        <v>0</v>
      </c>
      <c r="U90">
        <v>0</v>
      </c>
      <c r="V90" t="s">
        <v>441</v>
      </c>
      <c r="W90" t="s">
        <v>441</v>
      </c>
      <c r="X90">
        <v>0</v>
      </c>
      <c r="Y90">
        <v>0</v>
      </c>
    </row>
    <row r="91" ht="15" customHeight="1" spans="1:25" x14ac:dyDescent="0.25">
      <c r="A91" s="111">
        <v>44816</v>
      </c>
      <c r="B91" t="s">
        <v>3</v>
      </c>
      <c r="C91" t="s">
        <v>117</v>
      </c>
      <c r="D91" t="s">
        <v>541</v>
      </c>
      <c r="E91">
        <v>3</v>
      </c>
      <c r="F91">
        <v>8</v>
      </c>
      <c r="G91">
        <v>11</v>
      </c>
      <c r="H91">
        <v>0.125</v>
      </c>
      <c r="I91">
        <v>0.1633</v>
      </c>
      <c r="J91">
        <v>0.1507</v>
      </c>
      <c r="K91">
        <v>4</v>
      </c>
      <c r="L91">
        <v>9</v>
      </c>
      <c r="M91">
        <v>13</v>
      </c>
      <c r="N91">
        <v>0.1143</v>
      </c>
      <c r="O91">
        <v>0.1636</v>
      </c>
      <c r="P91">
        <v>0.1444</v>
      </c>
      <c r="Q91">
        <v>1</v>
      </c>
      <c r="R91">
        <v>2</v>
      </c>
      <c r="S91">
        <v>2</v>
      </c>
      <c r="T91">
        <v>0.1818</v>
      </c>
      <c r="U91">
        <v>0.1818</v>
      </c>
      <c r="V91" t="s">
        <v>700</v>
      </c>
      <c r="W91" t="s">
        <v>700</v>
      </c>
      <c r="X91">
        <v>1</v>
      </c>
      <c r="Y91">
        <v>1</v>
      </c>
    </row>
    <row r="92" ht="15" customHeight="1" spans="1:25" x14ac:dyDescent="0.25">
      <c r="A92" s="111">
        <v>44817</v>
      </c>
      <c r="B92" t="s">
        <v>71</v>
      </c>
      <c r="C92" t="s">
        <v>117</v>
      </c>
      <c r="D92" t="s">
        <v>586</v>
      </c>
      <c r="E92">
        <v>12</v>
      </c>
      <c r="F92">
        <v>21</v>
      </c>
      <c r="G92">
        <v>33</v>
      </c>
      <c r="H92">
        <v>0.48</v>
      </c>
      <c r="I92">
        <v>0.3889</v>
      </c>
      <c r="J92">
        <v>0.4177</v>
      </c>
      <c r="K92">
        <v>14</v>
      </c>
      <c r="L92">
        <v>30</v>
      </c>
      <c r="M92">
        <v>44</v>
      </c>
      <c r="N92">
        <v>0.4516</v>
      </c>
      <c r="O92">
        <v>0.4348</v>
      </c>
      <c r="P92">
        <v>0.44</v>
      </c>
      <c r="Q92">
        <v>0.9773</v>
      </c>
      <c r="R92">
        <v>1</v>
      </c>
      <c r="S92">
        <v>0</v>
      </c>
      <c r="T92">
        <v>0.0303</v>
      </c>
      <c r="U92">
        <v>0</v>
      </c>
      <c r="V92" t="s">
        <v>118</v>
      </c>
      <c r="W92" t="s">
        <v>441</v>
      </c>
      <c r="X92">
        <v>1</v>
      </c>
      <c r="Y92">
        <v>0</v>
      </c>
    </row>
    <row r="93" ht="15" customHeight="1" spans="1:25" x14ac:dyDescent="0.25">
      <c r="A93" s="111">
        <v>44817</v>
      </c>
      <c r="B93" t="s">
        <v>72</v>
      </c>
      <c r="C93" t="s">
        <v>72</v>
      </c>
      <c r="D93" t="s">
        <v>521</v>
      </c>
      <c r="E93">
        <v>1</v>
      </c>
      <c r="F93">
        <v>0</v>
      </c>
      <c r="G93">
        <v>1</v>
      </c>
      <c r="H93">
        <v>0.04</v>
      </c>
      <c r="I93">
        <v>0</v>
      </c>
      <c r="J93">
        <v>0.0127</v>
      </c>
      <c r="K93">
        <v>3</v>
      </c>
      <c r="L93">
        <v>0</v>
      </c>
      <c r="M93">
        <v>3</v>
      </c>
      <c r="N93">
        <v>0.0968</v>
      </c>
      <c r="O93">
        <v>0</v>
      </c>
      <c r="P93">
        <v>0.03</v>
      </c>
      <c r="Q93">
        <v>1</v>
      </c>
      <c r="R93">
        <v>4</v>
      </c>
      <c r="S93">
        <v>0</v>
      </c>
      <c r="T93">
        <v>4</v>
      </c>
      <c r="U93">
        <v>0</v>
      </c>
      <c r="V93" t="s">
        <v>701</v>
      </c>
      <c r="W93" t="s">
        <v>441</v>
      </c>
      <c r="X93">
        <v>1</v>
      </c>
      <c r="Y93">
        <v>0</v>
      </c>
    </row>
    <row r="94" ht="15" customHeight="1" spans="1:25" x14ac:dyDescent="0.25">
      <c r="A94" s="111">
        <v>44817</v>
      </c>
      <c r="B94" t="s">
        <v>70</v>
      </c>
      <c r="C94" t="s">
        <v>70</v>
      </c>
      <c r="D94" t="s">
        <v>580</v>
      </c>
      <c r="E94">
        <v>3</v>
      </c>
      <c r="F94">
        <v>9</v>
      </c>
      <c r="G94">
        <v>12</v>
      </c>
      <c r="H94">
        <v>0.12</v>
      </c>
      <c r="I94">
        <v>0.1667</v>
      </c>
      <c r="J94">
        <v>0.1519</v>
      </c>
      <c r="K94">
        <v>3</v>
      </c>
      <c r="L94">
        <v>9</v>
      </c>
      <c r="M94">
        <v>12</v>
      </c>
      <c r="N94">
        <v>0.0968</v>
      </c>
      <c r="O94">
        <v>0.1304</v>
      </c>
      <c r="P94">
        <v>0.12</v>
      </c>
      <c r="Q94">
        <v>1</v>
      </c>
      <c r="R94">
        <v>1</v>
      </c>
      <c r="S94">
        <v>0</v>
      </c>
      <c r="T94">
        <v>0.0833</v>
      </c>
      <c r="U94">
        <v>0</v>
      </c>
      <c r="V94" t="s">
        <v>135</v>
      </c>
      <c r="W94" t="s">
        <v>441</v>
      </c>
      <c r="X94">
        <v>1</v>
      </c>
      <c r="Y94">
        <v>0</v>
      </c>
    </row>
    <row r="95" ht="15" customHeight="1" spans="1:25" x14ac:dyDescent="0.25">
      <c r="A95" s="111">
        <v>44817</v>
      </c>
      <c r="B95" t="s">
        <v>75</v>
      </c>
      <c r="C95" t="s">
        <v>117</v>
      </c>
      <c r="D95" t="s">
        <v>591</v>
      </c>
      <c r="E95">
        <v>2</v>
      </c>
      <c r="F95">
        <v>3</v>
      </c>
      <c r="G95">
        <v>5</v>
      </c>
      <c r="H95">
        <v>0.08</v>
      </c>
      <c r="I95">
        <v>0.0556</v>
      </c>
      <c r="J95">
        <v>0.0633</v>
      </c>
      <c r="K95">
        <v>2</v>
      </c>
      <c r="L95">
        <v>3</v>
      </c>
      <c r="M95">
        <v>5</v>
      </c>
      <c r="N95">
        <v>0.0645</v>
      </c>
      <c r="O95">
        <v>0.0435</v>
      </c>
      <c r="P95">
        <v>0.05</v>
      </c>
      <c r="Q95">
        <v>1</v>
      </c>
      <c r="R95">
        <v>0</v>
      </c>
      <c r="S95">
        <v>0</v>
      </c>
      <c r="T95">
        <v>0</v>
      </c>
      <c r="U95">
        <v>0</v>
      </c>
      <c r="V95" t="s">
        <v>441</v>
      </c>
      <c r="W95" t="s">
        <v>441</v>
      </c>
      <c r="X95">
        <v>0</v>
      </c>
      <c r="Y95">
        <v>0</v>
      </c>
    </row>
    <row r="96" ht="15" customHeight="1" spans="1:25" x14ac:dyDescent="0.25">
      <c r="A96" s="111">
        <v>44817</v>
      </c>
      <c r="B96" t="s">
        <v>74</v>
      </c>
      <c r="C96" t="s">
        <v>117</v>
      </c>
      <c r="D96" t="s">
        <v>534</v>
      </c>
      <c r="E96">
        <v>3</v>
      </c>
      <c r="F96">
        <v>3</v>
      </c>
      <c r="G96">
        <v>6</v>
      </c>
      <c r="H96">
        <v>0.12</v>
      </c>
      <c r="I96">
        <v>0.0556</v>
      </c>
      <c r="J96">
        <v>0.0759</v>
      </c>
      <c r="K96">
        <v>5</v>
      </c>
      <c r="L96">
        <v>4</v>
      </c>
      <c r="M96">
        <v>9</v>
      </c>
      <c r="N96">
        <v>0.1613</v>
      </c>
      <c r="O96">
        <v>0.058</v>
      </c>
      <c r="P96">
        <v>0.09</v>
      </c>
      <c r="Q96">
        <v>1</v>
      </c>
      <c r="R96">
        <v>2</v>
      </c>
      <c r="S96">
        <v>0</v>
      </c>
      <c r="T96">
        <v>0.3333</v>
      </c>
      <c r="U96">
        <v>0</v>
      </c>
      <c r="V96" t="s">
        <v>702</v>
      </c>
      <c r="W96" t="s">
        <v>441</v>
      </c>
      <c r="X96">
        <v>1</v>
      </c>
      <c r="Y96">
        <v>0</v>
      </c>
    </row>
    <row r="97" ht="15" customHeight="1" spans="1:25" x14ac:dyDescent="0.25">
      <c r="A97" s="111">
        <v>44817</v>
      </c>
      <c r="B97" t="s">
        <v>73</v>
      </c>
      <c r="C97" t="s">
        <v>117</v>
      </c>
      <c r="D97" t="s">
        <v>590</v>
      </c>
      <c r="E97">
        <v>0</v>
      </c>
      <c r="F97">
        <v>5</v>
      </c>
      <c r="G97">
        <v>5</v>
      </c>
      <c r="H97">
        <v>0</v>
      </c>
      <c r="I97">
        <v>0.0926</v>
      </c>
      <c r="J97">
        <v>0.0633</v>
      </c>
      <c r="K97">
        <v>0</v>
      </c>
      <c r="L97">
        <v>6</v>
      </c>
      <c r="M97">
        <v>6</v>
      </c>
      <c r="N97">
        <v>0</v>
      </c>
      <c r="O97">
        <v>0.087</v>
      </c>
      <c r="P97">
        <v>0.06</v>
      </c>
      <c r="Q97">
        <v>0.6667</v>
      </c>
      <c r="R97">
        <v>0</v>
      </c>
      <c r="S97">
        <v>0</v>
      </c>
      <c r="T97">
        <v>0</v>
      </c>
      <c r="U97">
        <v>0</v>
      </c>
      <c r="V97" t="s">
        <v>441</v>
      </c>
      <c r="W97" t="s">
        <v>441</v>
      </c>
      <c r="X97">
        <v>0</v>
      </c>
      <c r="Y97">
        <v>0</v>
      </c>
    </row>
    <row r="98" ht="15" customHeight="1" spans="1:25" x14ac:dyDescent="0.25">
      <c r="A98" s="111">
        <v>44817</v>
      </c>
      <c r="B98" t="s">
        <v>3</v>
      </c>
      <c r="C98" t="s">
        <v>117</v>
      </c>
      <c r="D98" t="s">
        <v>541</v>
      </c>
      <c r="E98">
        <v>4</v>
      </c>
      <c r="F98">
        <v>12</v>
      </c>
      <c r="G98">
        <v>16</v>
      </c>
      <c r="H98">
        <v>0.16</v>
      </c>
      <c r="I98">
        <v>0.2222</v>
      </c>
      <c r="J98">
        <v>0.2025</v>
      </c>
      <c r="K98">
        <v>4</v>
      </c>
      <c r="L98">
        <v>16</v>
      </c>
      <c r="M98">
        <v>20</v>
      </c>
      <c r="N98">
        <v>0.129</v>
      </c>
      <c r="O98">
        <v>0.2319</v>
      </c>
      <c r="P98">
        <v>0.2</v>
      </c>
      <c r="Q98">
        <v>1</v>
      </c>
      <c r="R98">
        <v>3</v>
      </c>
      <c r="S98">
        <v>3</v>
      </c>
      <c r="T98">
        <v>0.1875</v>
      </c>
      <c r="U98">
        <v>0.1875</v>
      </c>
      <c r="V98" t="s">
        <v>698</v>
      </c>
      <c r="W98" t="s">
        <v>698</v>
      </c>
      <c r="X98">
        <v>1</v>
      </c>
      <c r="Y98">
        <v>1</v>
      </c>
    </row>
    <row r="99" ht="15" customHeight="1" spans="1:25" x14ac:dyDescent="0.25">
      <c r="A99" s="111">
        <v>44817</v>
      </c>
      <c r="B99" t="s">
        <v>138</v>
      </c>
      <c r="C99" t="s">
        <v>138</v>
      </c>
      <c r="E99">
        <v>0</v>
      </c>
      <c r="F99">
        <v>1</v>
      </c>
      <c r="G99">
        <v>1</v>
      </c>
      <c r="H99">
        <v>0</v>
      </c>
      <c r="I99">
        <v>0.0185</v>
      </c>
      <c r="J99">
        <v>0.0127</v>
      </c>
      <c r="K99">
        <v>0</v>
      </c>
      <c r="L99">
        <v>1</v>
      </c>
      <c r="M99">
        <v>1</v>
      </c>
      <c r="N99">
        <v>0</v>
      </c>
      <c r="O99">
        <v>0.0145</v>
      </c>
      <c r="P99">
        <v>0.01</v>
      </c>
      <c r="Q99">
        <v>1</v>
      </c>
      <c r="R99">
        <v>0</v>
      </c>
      <c r="S99">
        <v>0</v>
      </c>
      <c r="T99">
        <v>0</v>
      </c>
      <c r="U99">
        <v>0</v>
      </c>
      <c r="V99" t="s">
        <v>441</v>
      </c>
      <c r="W99" t="s">
        <v>441</v>
      </c>
      <c r="X99">
        <v>0</v>
      </c>
      <c r="Y99">
        <v>0</v>
      </c>
    </row>
    <row r="100" ht="15" customHeight="1" spans="1:25" x14ac:dyDescent="0.25">
      <c r="A100" s="111">
        <v>44818</v>
      </c>
      <c r="B100" t="s">
        <v>71</v>
      </c>
      <c r="C100" t="s">
        <v>117</v>
      </c>
      <c r="D100" t="s">
        <v>586</v>
      </c>
      <c r="E100">
        <v>7</v>
      </c>
      <c r="F100">
        <v>17</v>
      </c>
      <c r="G100">
        <v>24</v>
      </c>
      <c r="H100">
        <v>0.2917</v>
      </c>
      <c r="I100">
        <v>0.3269</v>
      </c>
      <c r="J100">
        <v>0.3158</v>
      </c>
      <c r="K100">
        <v>14</v>
      </c>
      <c r="L100">
        <v>27</v>
      </c>
      <c r="M100">
        <v>41</v>
      </c>
      <c r="N100">
        <v>0.3333</v>
      </c>
      <c r="O100">
        <v>0.3333</v>
      </c>
      <c r="P100">
        <v>0.3333</v>
      </c>
      <c r="Q100">
        <v>0.9756</v>
      </c>
      <c r="R100">
        <v>2</v>
      </c>
      <c r="S100">
        <v>0</v>
      </c>
      <c r="T100">
        <v>0.0833</v>
      </c>
      <c r="U100">
        <v>0</v>
      </c>
      <c r="V100" t="s">
        <v>699</v>
      </c>
      <c r="W100" t="s">
        <v>441</v>
      </c>
      <c r="X100">
        <v>2</v>
      </c>
      <c r="Y100">
        <v>0</v>
      </c>
    </row>
    <row r="101" ht="15" customHeight="1" spans="1:25" x14ac:dyDescent="0.25">
      <c r="A101" s="111">
        <v>44818</v>
      </c>
      <c r="B101" t="s">
        <v>72</v>
      </c>
      <c r="C101" t="s">
        <v>72</v>
      </c>
      <c r="D101" t="s">
        <v>521</v>
      </c>
      <c r="E101">
        <v>0</v>
      </c>
      <c r="F101">
        <v>3</v>
      </c>
      <c r="G101">
        <v>3</v>
      </c>
      <c r="H101">
        <v>0</v>
      </c>
      <c r="I101">
        <v>0.0577</v>
      </c>
      <c r="J101">
        <v>0.0395</v>
      </c>
      <c r="K101">
        <v>0</v>
      </c>
      <c r="L101">
        <v>5</v>
      </c>
      <c r="M101">
        <v>5</v>
      </c>
      <c r="N101">
        <v>0</v>
      </c>
      <c r="O101">
        <v>0.0617</v>
      </c>
      <c r="P101">
        <v>0.0407</v>
      </c>
      <c r="Q101">
        <v>1</v>
      </c>
      <c r="R101">
        <v>1</v>
      </c>
      <c r="S101">
        <v>0</v>
      </c>
      <c r="T101">
        <v>0.3333</v>
      </c>
      <c r="U101">
        <v>0</v>
      </c>
      <c r="V101" t="s">
        <v>125</v>
      </c>
      <c r="W101" t="s">
        <v>441</v>
      </c>
      <c r="X101">
        <v>1</v>
      </c>
      <c r="Y101">
        <v>0</v>
      </c>
    </row>
    <row r="102" ht="15" customHeight="1" spans="1:25" x14ac:dyDescent="0.25">
      <c r="A102" s="111">
        <v>44818</v>
      </c>
      <c r="B102" t="s">
        <v>70</v>
      </c>
      <c r="C102" t="s">
        <v>70</v>
      </c>
      <c r="D102" t="s">
        <v>580</v>
      </c>
      <c r="E102">
        <v>3</v>
      </c>
      <c r="F102">
        <v>11</v>
      </c>
      <c r="G102">
        <v>14</v>
      </c>
      <c r="H102">
        <v>0.125</v>
      </c>
      <c r="I102">
        <v>0.2115</v>
      </c>
      <c r="J102">
        <v>0.1842</v>
      </c>
      <c r="K102">
        <v>5</v>
      </c>
      <c r="L102">
        <v>19</v>
      </c>
      <c r="M102">
        <v>24</v>
      </c>
      <c r="N102">
        <v>0.119</v>
      </c>
      <c r="O102">
        <v>0.2346</v>
      </c>
      <c r="P102">
        <v>0.1951</v>
      </c>
      <c r="Q102">
        <v>1</v>
      </c>
      <c r="R102">
        <v>1</v>
      </c>
      <c r="S102">
        <v>0</v>
      </c>
      <c r="T102">
        <v>0.0714</v>
      </c>
      <c r="U102">
        <v>0</v>
      </c>
      <c r="V102" t="s">
        <v>135</v>
      </c>
      <c r="W102" t="s">
        <v>441</v>
      </c>
      <c r="X102">
        <v>1</v>
      </c>
      <c r="Y102">
        <v>0</v>
      </c>
    </row>
    <row r="103" ht="15" customHeight="1" spans="1:25" x14ac:dyDescent="0.25">
      <c r="A103" s="111">
        <v>44818</v>
      </c>
      <c r="B103" t="s">
        <v>75</v>
      </c>
      <c r="C103" t="s">
        <v>117</v>
      </c>
      <c r="D103" t="s">
        <v>591</v>
      </c>
      <c r="E103">
        <v>3</v>
      </c>
      <c r="F103">
        <v>5</v>
      </c>
      <c r="G103">
        <v>8</v>
      </c>
      <c r="H103">
        <v>0.125</v>
      </c>
      <c r="I103">
        <v>0.0962</v>
      </c>
      <c r="J103">
        <v>0.1053</v>
      </c>
      <c r="K103">
        <v>5</v>
      </c>
      <c r="L103">
        <v>5</v>
      </c>
      <c r="M103">
        <v>10</v>
      </c>
      <c r="N103">
        <v>0.119</v>
      </c>
      <c r="O103">
        <v>0.0617</v>
      </c>
      <c r="P103">
        <v>0.0813</v>
      </c>
      <c r="Q103">
        <v>1</v>
      </c>
      <c r="R103">
        <v>0</v>
      </c>
      <c r="S103">
        <v>0</v>
      </c>
      <c r="T103">
        <v>0</v>
      </c>
      <c r="U103">
        <v>0</v>
      </c>
      <c r="V103" t="s">
        <v>441</v>
      </c>
      <c r="W103" t="s">
        <v>441</v>
      </c>
      <c r="X103">
        <v>0</v>
      </c>
      <c r="Y103">
        <v>0</v>
      </c>
    </row>
    <row r="104" ht="15" customHeight="1" spans="1:25" x14ac:dyDescent="0.25">
      <c r="A104" s="111">
        <v>44818</v>
      </c>
      <c r="B104" t="s">
        <v>74</v>
      </c>
      <c r="C104" t="s">
        <v>117</v>
      </c>
      <c r="D104" t="s">
        <v>534</v>
      </c>
      <c r="E104">
        <v>2</v>
      </c>
      <c r="F104">
        <v>2</v>
      </c>
      <c r="G104">
        <v>4</v>
      </c>
      <c r="H104">
        <v>0.0833</v>
      </c>
      <c r="I104">
        <v>0.0385</v>
      </c>
      <c r="J104">
        <v>0.0526</v>
      </c>
      <c r="K104">
        <v>7</v>
      </c>
      <c r="L104">
        <v>2</v>
      </c>
      <c r="M104">
        <v>9</v>
      </c>
      <c r="N104">
        <v>0.1667</v>
      </c>
      <c r="O104">
        <v>0.0247</v>
      </c>
      <c r="P104">
        <v>0.0732</v>
      </c>
      <c r="Q104">
        <v>1</v>
      </c>
      <c r="R104">
        <v>0</v>
      </c>
      <c r="S104">
        <v>0</v>
      </c>
      <c r="T104">
        <v>0</v>
      </c>
      <c r="U104">
        <v>0</v>
      </c>
      <c r="V104" t="s">
        <v>441</v>
      </c>
      <c r="W104" t="s">
        <v>441</v>
      </c>
      <c r="X104">
        <v>0</v>
      </c>
      <c r="Y104">
        <v>0</v>
      </c>
    </row>
    <row r="105" ht="15" customHeight="1" spans="1:25" x14ac:dyDescent="0.25">
      <c r="A105" s="111">
        <v>44818</v>
      </c>
      <c r="B105" t="s">
        <v>73</v>
      </c>
      <c r="C105" t="s">
        <v>117</v>
      </c>
      <c r="D105" t="s">
        <v>590</v>
      </c>
      <c r="E105">
        <v>3</v>
      </c>
      <c r="F105">
        <v>7</v>
      </c>
      <c r="G105">
        <v>10</v>
      </c>
      <c r="H105">
        <v>0.125</v>
      </c>
      <c r="I105">
        <v>0.1346</v>
      </c>
      <c r="J105">
        <v>0.1316</v>
      </c>
      <c r="K105">
        <v>4</v>
      </c>
      <c r="L105">
        <v>14</v>
      </c>
      <c r="M105">
        <v>18</v>
      </c>
      <c r="N105">
        <v>0.0952</v>
      </c>
      <c r="O105">
        <v>0.1728</v>
      </c>
      <c r="P105">
        <v>0.1463</v>
      </c>
      <c r="Q105">
        <v>0.8889</v>
      </c>
      <c r="R105">
        <v>0</v>
      </c>
      <c r="S105">
        <v>0</v>
      </c>
      <c r="T105">
        <v>0</v>
      </c>
      <c r="U105">
        <v>0</v>
      </c>
      <c r="V105" t="s">
        <v>441</v>
      </c>
      <c r="W105" t="s">
        <v>441</v>
      </c>
      <c r="X105">
        <v>0</v>
      </c>
      <c r="Y105">
        <v>0</v>
      </c>
    </row>
    <row r="106" ht="15" customHeight="1" spans="1:25" x14ac:dyDescent="0.25">
      <c r="A106" s="111">
        <v>44818</v>
      </c>
      <c r="B106" t="s">
        <v>3</v>
      </c>
      <c r="C106" t="s">
        <v>117</v>
      </c>
      <c r="D106" t="s">
        <v>541</v>
      </c>
      <c r="E106">
        <v>6</v>
      </c>
      <c r="F106">
        <v>5</v>
      </c>
      <c r="G106">
        <v>11</v>
      </c>
      <c r="H106">
        <v>0.25</v>
      </c>
      <c r="I106">
        <v>0.0962</v>
      </c>
      <c r="J106">
        <v>0.1447</v>
      </c>
      <c r="K106">
        <v>7</v>
      </c>
      <c r="L106">
        <v>7</v>
      </c>
      <c r="M106">
        <v>14</v>
      </c>
      <c r="N106">
        <v>0.1667</v>
      </c>
      <c r="O106">
        <v>0.0864</v>
      </c>
      <c r="P106">
        <v>0.1138</v>
      </c>
      <c r="Q106">
        <v>0.8571</v>
      </c>
      <c r="R106">
        <v>3</v>
      </c>
      <c r="S106">
        <v>3</v>
      </c>
      <c r="T106">
        <v>0.2727</v>
      </c>
      <c r="U106">
        <v>0.2727</v>
      </c>
      <c r="V106" t="s">
        <v>703</v>
      </c>
      <c r="W106" t="s">
        <v>703</v>
      </c>
      <c r="X106">
        <v>3</v>
      </c>
      <c r="Y106">
        <v>3</v>
      </c>
    </row>
    <row r="107" ht="15" customHeight="1" spans="1:25" x14ac:dyDescent="0.25">
      <c r="A107" s="111">
        <v>44818</v>
      </c>
      <c r="B107" t="s">
        <v>689</v>
      </c>
      <c r="C107" t="s">
        <v>689</v>
      </c>
      <c r="E107">
        <v>0</v>
      </c>
      <c r="F107">
        <v>2</v>
      </c>
      <c r="G107">
        <v>2</v>
      </c>
      <c r="H107">
        <v>0</v>
      </c>
      <c r="I107">
        <v>0.0385</v>
      </c>
      <c r="J107">
        <v>0.0263</v>
      </c>
      <c r="K107">
        <v>0</v>
      </c>
      <c r="L107">
        <v>2</v>
      </c>
      <c r="M107">
        <v>2</v>
      </c>
      <c r="N107">
        <v>0</v>
      </c>
      <c r="O107">
        <v>0.0247</v>
      </c>
      <c r="P107">
        <v>0.0163</v>
      </c>
      <c r="Q107">
        <v>1</v>
      </c>
      <c r="R107">
        <v>0</v>
      </c>
      <c r="S107">
        <v>0</v>
      </c>
      <c r="T107">
        <v>0</v>
      </c>
      <c r="U107">
        <v>0</v>
      </c>
      <c r="V107" t="s">
        <v>441</v>
      </c>
      <c r="W107" t="s">
        <v>441</v>
      </c>
      <c r="X107">
        <v>0</v>
      </c>
      <c r="Y107">
        <v>0</v>
      </c>
    </row>
    <row r="108" ht="15" customHeight="1" spans="1:25" x14ac:dyDescent="0.25">
      <c r="A108" s="111">
        <v>44819</v>
      </c>
      <c r="B108" t="s">
        <v>71</v>
      </c>
      <c r="C108" t="s">
        <v>117</v>
      </c>
      <c r="D108" t="s">
        <v>586</v>
      </c>
      <c r="E108">
        <v>3</v>
      </c>
      <c r="F108">
        <v>12</v>
      </c>
      <c r="G108">
        <v>15</v>
      </c>
      <c r="H108">
        <v>0.1579</v>
      </c>
      <c r="I108">
        <v>0.3077</v>
      </c>
      <c r="J108">
        <v>0.2586</v>
      </c>
      <c r="K108">
        <v>4</v>
      </c>
      <c r="L108">
        <v>13</v>
      </c>
      <c r="M108">
        <v>17</v>
      </c>
      <c r="N108">
        <v>0.1429</v>
      </c>
      <c r="O108">
        <v>0.2955</v>
      </c>
      <c r="P108">
        <v>0.2361</v>
      </c>
      <c r="Q108">
        <v>0.8824</v>
      </c>
      <c r="R108">
        <v>0</v>
      </c>
      <c r="S108">
        <v>0</v>
      </c>
      <c r="T108">
        <v>0</v>
      </c>
      <c r="U108">
        <v>0</v>
      </c>
      <c r="V108" t="s">
        <v>441</v>
      </c>
      <c r="W108" t="s">
        <v>441</v>
      </c>
      <c r="X108">
        <v>0</v>
      </c>
      <c r="Y108">
        <v>0</v>
      </c>
    </row>
    <row r="109" ht="15" customHeight="1" spans="1:25" x14ac:dyDescent="0.25">
      <c r="A109" s="111">
        <v>44819</v>
      </c>
      <c r="B109" t="s">
        <v>72</v>
      </c>
      <c r="C109" t="s">
        <v>72</v>
      </c>
      <c r="D109" t="s">
        <v>521</v>
      </c>
      <c r="E109">
        <v>0</v>
      </c>
      <c r="F109">
        <v>4</v>
      </c>
      <c r="G109">
        <v>4</v>
      </c>
      <c r="H109">
        <v>0</v>
      </c>
      <c r="I109">
        <v>0.1026</v>
      </c>
      <c r="J109">
        <v>0.069</v>
      </c>
      <c r="K109">
        <v>0</v>
      </c>
      <c r="L109">
        <v>5</v>
      </c>
      <c r="M109">
        <v>5</v>
      </c>
      <c r="N109">
        <v>0</v>
      </c>
      <c r="O109">
        <v>0.1136</v>
      </c>
      <c r="P109">
        <v>0.0694</v>
      </c>
      <c r="Q109">
        <v>1</v>
      </c>
      <c r="R109">
        <v>1</v>
      </c>
      <c r="S109">
        <v>1</v>
      </c>
      <c r="T109">
        <v>0.25</v>
      </c>
      <c r="U109">
        <v>0.25</v>
      </c>
      <c r="V109" t="s">
        <v>704</v>
      </c>
      <c r="W109" t="s">
        <v>704</v>
      </c>
      <c r="X109">
        <v>1</v>
      </c>
      <c r="Y109">
        <v>1</v>
      </c>
    </row>
    <row r="110" ht="16" customHeight="1" spans="1:25" x14ac:dyDescent="0.25">
      <c r="A110" s="111">
        <v>44819</v>
      </c>
      <c r="B110" t="s">
        <v>70</v>
      </c>
      <c r="C110" t="s">
        <v>70</v>
      </c>
      <c r="D110" t="s">
        <v>580</v>
      </c>
      <c r="E110">
        <v>3</v>
      </c>
      <c r="F110">
        <v>7</v>
      </c>
      <c r="G110">
        <v>10</v>
      </c>
      <c r="H110">
        <v>0.1579</v>
      </c>
      <c r="I110">
        <v>0.1795</v>
      </c>
      <c r="J110">
        <v>0.1724</v>
      </c>
      <c r="K110">
        <v>7</v>
      </c>
      <c r="L110">
        <v>10</v>
      </c>
      <c r="M110">
        <v>17</v>
      </c>
      <c r="N110">
        <v>0.25</v>
      </c>
      <c r="O110">
        <v>0.2273</v>
      </c>
      <c r="P110">
        <v>0.2361</v>
      </c>
      <c r="Q110">
        <v>1</v>
      </c>
      <c r="R110">
        <v>0</v>
      </c>
      <c r="S110">
        <v>0</v>
      </c>
      <c r="T110">
        <v>0</v>
      </c>
      <c r="U110">
        <v>0</v>
      </c>
      <c r="V110" t="s">
        <v>441</v>
      </c>
      <c r="W110" t="s">
        <v>441</v>
      </c>
      <c r="X110">
        <v>0</v>
      </c>
      <c r="Y110">
        <v>0</v>
      </c>
    </row>
    <row r="111" ht="16" customHeight="1" spans="1:25" x14ac:dyDescent="0.25">
      <c r="A111" s="111">
        <v>44819</v>
      </c>
      <c r="B111" t="s">
        <v>75</v>
      </c>
      <c r="C111" t="s">
        <v>117</v>
      </c>
      <c r="D111" t="s">
        <v>591</v>
      </c>
      <c r="E111">
        <v>2</v>
      </c>
      <c r="F111">
        <v>9</v>
      </c>
      <c r="G111">
        <v>11</v>
      </c>
      <c r="H111">
        <v>0.1053</v>
      </c>
      <c r="I111">
        <v>0.2308</v>
      </c>
      <c r="J111">
        <v>0.1897</v>
      </c>
      <c r="K111">
        <v>3</v>
      </c>
      <c r="L111">
        <v>9</v>
      </c>
      <c r="M111">
        <v>12</v>
      </c>
      <c r="N111">
        <v>0.1071</v>
      </c>
      <c r="O111">
        <v>0.2045</v>
      </c>
      <c r="P111">
        <v>0.1667</v>
      </c>
      <c r="Q111">
        <v>1</v>
      </c>
      <c r="R111">
        <v>0</v>
      </c>
      <c r="S111">
        <v>0</v>
      </c>
      <c r="T111">
        <v>0</v>
      </c>
      <c r="U111">
        <v>0</v>
      </c>
      <c r="V111" t="s">
        <v>441</v>
      </c>
      <c r="W111" t="s">
        <v>441</v>
      </c>
      <c r="X111">
        <v>0</v>
      </c>
      <c r="Y111">
        <v>0</v>
      </c>
    </row>
    <row r="112" ht="16" customHeight="1" spans="1:25" x14ac:dyDescent="0.25">
      <c r="A112" s="111">
        <v>44819</v>
      </c>
      <c r="B112" t="s">
        <v>74</v>
      </c>
      <c r="C112" t="s">
        <v>117</v>
      </c>
      <c r="D112" t="s">
        <v>534</v>
      </c>
      <c r="E112">
        <v>2</v>
      </c>
      <c r="F112">
        <v>0</v>
      </c>
      <c r="G112">
        <v>2</v>
      </c>
      <c r="H112">
        <v>0.1053</v>
      </c>
      <c r="I112">
        <v>0</v>
      </c>
      <c r="J112">
        <v>0.0345</v>
      </c>
      <c r="K112">
        <v>2</v>
      </c>
      <c r="L112">
        <v>0</v>
      </c>
      <c r="M112">
        <v>2</v>
      </c>
      <c r="N112">
        <v>0.0714</v>
      </c>
      <c r="O112">
        <v>0</v>
      </c>
      <c r="P112">
        <v>0.0278</v>
      </c>
      <c r="Q112">
        <v>1</v>
      </c>
      <c r="R112">
        <v>0</v>
      </c>
      <c r="S112">
        <v>0</v>
      </c>
      <c r="T112">
        <v>0</v>
      </c>
      <c r="U112">
        <v>0</v>
      </c>
      <c r="V112" t="s">
        <v>441</v>
      </c>
      <c r="W112" t="s">
        <v>441</v>
      </c>
      <c r="X112">
        <v>0</v>
      </c>
      <c r="Y112">
        <v>0</v>
      </c>
    </row>
    <row r="113" ht="16" customHeight="1" spans="1:25" x14ac:dyDescent="0.25">
      <c r="A113" s="111">
        <v>44819</v>
      </c>
      <c r="B113" t="s">
        <v>73</v>
      </c>
      <c r="C113" t="s">
        <v>117</v>
      </c>
      <c r="D113" t="s">
        <v>590</v>
      </c>
      <c r="E113">
        <v>1</v>
      </c>
      <c r="F113">
        <v>5</v>
      </c>
      <c r="G113">
        <v>6</v>
      </c>
      <c r="H113">
        <v>0.0526</v>
      </c>
      <c r="I113">
        <v>0.1282</v>
      </c>
      <c r="J113">
        <v>0.1034</v>
      </c>
      <c r="K113">
        <v>2</v>
      </c>
      <c r="L113">
        <v>5</v>
      </c>
      <c r="M113">
        <v>7</v>
      </c>
      <c r="N113">
        <v>0.0714</v>
      </c>
      <c r="O113">
        <v>0.1136</v>
      </c>
      <c r="P113">
        <v>0.0972</v>
      </c>
      <c r="Q113">
        <v>0.5714</v>
      </c>
      <c r="R113">
        <v>0</v>
      </c>
      <c r="S113">
        <v>0</v>
      </c>
      <c r="T113">
        <v>0</v>
      </c>
      <c r="U113">
        <v>0</v>
      </c>
      <c r="V113" t="s">
        <v>441</v>
      </c>
      <c r="W113" t="s">
        <v>441</v>
      </c>
      <c r="X113">
        <v>0</v>
      </c>
      <c r="Y113">
        <v>0</v>
      </c>
    </row>
    <row r="114" ht="16" customHeight="1" spans="1:25" x14ac:dyDescent="0.25">
      <c r="A114" s="111">
        <v>44819</v>
      </c>
      <c r="B114" t="s">
        <v>3</v>
      </c>
      <c r="C114" t="s">
        <v>117</v>
      </c>
      <c r="D114" t="s">
        <v>541</v>
      </c>
      <c r="E114">
        <v>8</v>
      </c>
      <c r="F114">
        <v>2</v>
      </c>
      <c r="G114">
        <v>10</v>
      </c>
      <c r="H114">
        <v>0.4211</v>
      </c>
      <c r="I114">
        <v>0.0513</v>
      </c>
      <c r="J114">
        <v>0.1724</v>
      </c>
      <c r="K114">
        <v>10</v>
      </c>
      <c r="L114">
        <v>2</v>
      </c>
      <c r="M114">
        <v>12</v>
      </c>
      <c r="N114">
        <v>0.3571</v>
      </c>
      <c r="O114">
        <v>0.0455</v>
      </c>
      <c r="P114">
        <v>0.1667</v>
      </c>
      <c r="Q114">
        <v>0.9167</v>
      </c>
      <c r="R114">
        <v>0</v>
      </c>
      <c r="S114">
        <v>0</v>
      </c>
      <c r="T114">
        <v>0</v>
      </c>
      <c r="U114">
        <v>0</v>
      </c>
      <c r="V114" t="s">
        <v>441</v>
      </c>
      <c r="W114" t="s">
        <v>441</v>
      </c>
      <c r="X114">
        <v>0</v>
      </c>
      <c r="Y114">
        <v>0</v>
      </c>
    </row>
    <row r="115" ht="16" customHeight="1" spans="1:25" x14ac:dyDescent="0.25">
      <c r="A115" s="111">
        <v>44820</v>
      </c>
      <c r="B115" t="s">
        <v>71</v>
      </c>
      <c r="C115" t="s">
        <v>117</v>
      </c>
      <c r="D115" t="s">
        <v>586</v>
      </c>
      <c r="E115">
        <v>9</v>
      </c>
      <c r="F115">
        <v>8</v>
      </c>
      <c r="G115">
        <v>17</v>
      </c>
      <c r="H115">
        <v>0.3333</v>
      </c>
      <c r="I115">
        <v>0.2286</v>
      </c>
      <c r="J115">
        <v>0.2742</v>
      </c>
      <c r="K115">
        <v>12</v>
      </c>
      <c r="L115">
        <v>10</v>
      </c>
      <c r="M115">
        <v>22</v>
      </c>
      <c r="N115">
        <v>0.3636</v>
      </c>
      <c r="O115">
        <v>0.2326</v>
      </c>
      <c r="P115">
        <v>0.2895</v>
      </c>
      <c r="Q115">
        <v>0.9545</v>
      </c>
      <c r="R115">
        <v>2</v>
      </c>
      <c r="S115">
        <v>0</v>
      </c>
      <c r="T115">
        <v>0.1176</v>
      </c>
      <c r="U115">
        <v>0</v>
      </c>
      <c r="V115" t="s">
        <v>699</v>
      </c>
      <c r="W115" t="s">
        <v>441</v>
      </c>
      <c r="X115">
        <v>2</v>
      </c>
      <c r="Y115">
        <v>0</v>
      </c>
    </row>
    <row r="116" ht="16" customHeight="1" spans="1:25" x14ac:dyDescent="0.25">
      <c r="A116" s="111">
        <v>44820</v>
      </c>
      <c r="B116" t="s">
        <v>72</v>
      </c>
      <c r="C116" t="s">
        <v>72</v>
      </c>
      <c r="D116" t="s">
        <v>521</v>
      </c>
      <c r="E116">
        <v>1</v>
      </c>
      <c r="F116">
        <v>1</v>
      </c>
      <c r="G116">
        <v>2</v>
      </c>
      <c r="H116">
        <v>0.037</v>
      </c>
      <c r="I116">
        <v>0.0286</v>
      </c>
      <c r="J116">
        <v>0.0323</v>
      </c>
      <c r="K116">
        <v>1</v>
      </c>
      <c r="L116">
        <v>2</v>
      </c>
      <c r="M116">
        <v>3</v>
      </c>
      <c r="N116">
        <v>0.0303</v>
      </c>
      <c r="O116">
        <v>0.0465</v>
      </c>
      <c r="P116">
        <v>0.0395</v>
      </c>
      <c r="Q116">
        <v>1</v>
      </c>
      <c r="R116">
        <v>0</v>
      </c>
      <c r="S116">
        <v>0</v>
      </c>
      <c r="T116">
        <v>0</v>
      </c>
      <c r="U116">
        <v>0</v>
      </c>
      <c r="V116" t="s">
        <v>441</v>
      </c>
      <c r="W116" t="s">
        <v>441</v>
      </c>
      <c r="X116">
        <v>0</v>
      </c>
      <c r="Y116">
        <v>0</v>
      </c>
    </row>
    <row r="117" ht="16" customHeight="1" spans="1:25" x14ac:dyDescent="0.25">
      <c r="A117" s="111">
        <v>44820</v>
      </c>
      <c r="B117" t="s">
        <v>70</v>
      </c>
      <c r="C117" t="s">
        <v>70</v>
      </c>
      <c r="D117" t="s">
        <v>580</v>
      </c>
      <c r="E117">
        <v>5</v>
      </c>
      <c r="F117">
        <v>6</v>
      </c>
      <c r="G117">
        <v>11</v>
      </c>
      <c r="H117">
        <v>0.1852</v>
      </c>
      <c r="I117">
        <v>0.1714</v>
      </c>
      <c r="J117">
        <v>0.1774</v>
      </c>
      <c r="K117">
        <v>6</v>
      </c>
      <c r="L117">
        <v>6</v>
      </c>
      <c r="M117">
        <v>12</v>
      </c>
      <c r="N117">
        <v>0.1818</v>
      </c>
      <c r="O117">
        <v>0.1395</v>
      </c>
      <c r="P117">
        <v>0.1579</v>
      </c>
      <c r="Q117">
        <v>1</v>
      </c>
      <c r="R117">
        <v>0</v>
      </c>
      <c r="S117">
        <v>0</v>
      </c>
      <c r="T117">
        <v>0</v>
      </c>
      <c r="U117">
        <v>0</v>
      </c>
      <c r="V117" t="s">
        <v>441</v>
      </c>
      <c r="W117" t="s">
        <v>441</v>
      </c>
      <c r="X117">
        <v>0</v>
      </c>
      <c r="Y117">
        <v>0</v>
      </c>
    </row>
    <row r="118" ht="16" customHeight="1" spans="1:25" x14ac:dyDescent="0.25">
      <c r="A118" s="111">
        <v>44820</v>
      </c>
      <c r="B118" t="s">
        <v>75</v>
      </c>
      <c r="C118" t="s">
        <v>117</v>
      </c>
      <c r="D118" t="s">
        <v>591</v>
      </c>
      <c r="E118">
        <v>3</v>
      </c>
      <c r="F118">
        <v>11</v>
      </c>
      <c r="G118">
        <v>14</v>
      </c>
      <c r="H118">
        <v>0.1111</v>
      </c>
      <c r="I118">
        <v>0.3143</v>
      </c>
      <c r="J118">
        <v>0.2258</v>
      </c>
      <c r="K118">
        <v>3</v>
      </c>
      <c r="L118">
        <v>14</v>
      </c>
      <c r="M118">
        <v>17</v>
      </c>
      <c r="N118">
        <v>0.0909</v>
      </c>
      <c r="O118">
        <v>0.3256</v>
      </c>
      <c r="P118">
        <v>0.2237</v>
      </c>
      <c r="Q118">
        <v>1</v>
      </c>
      <c r="R118">
        <v>1</v>
      </c>
      <c r="S118">
        <v>1</v>
      </c>
      <c r="T118">
        <v>0.0714</v>
      </c>
      <c r="U118">
        <v>0.0714</v>
      </c>
      <c r="V118" t="s">
        <v>705</v>
      </c>
      <c r="W118" t="s">
        <v>705</v>
      </c>
      <c r="X118">
        <v>1</v>
      </c>
      <c r="Y118">
        <v>1</v>
      </c>
    </row>
    <row r="119" ht="16" customHeight="1" spans="1:25" x14ac:dyDescent="0.25">
      <c r="A119" s="111">
        <v>44820</v>
      </c>
      <c r="B119" t="s">
        <v>74</v>
      </c>
      <c r="C119" t="s">
        <v>117</v>
      </c>
      <c r="D119" t="s">
        <v>534</v>
      </c>
      <c r="E119">
        <v>3</v>
      </c>
      <c r="F119">
        <v>1</v>
      </c>
      <c r="G119">
        <v>4</v>
      </c>
      <c r="H119">
        <v>0.1111</v>
      </c>
      <c r="I119">
        <v>0.0286</v>
      </c>
      <c r="J119">
        <v>0.0645</v>
      </c>
      <c r="K119">
        <v>5</v>
      </c>
      <c r="L119">
        <v>1</v>
      </c>
      <c r="M119">
        <v>6</v>
      </c>
      <c r="N119">
        <v>0.1515</v>
      </c>
      <c r="O119">
        <v>0.0233</v>
      </c>
      <c r="P119">
        <v>0.0789</v>
      </c>
      <c r="Q119">
        <v>1</v>
      </c>
      <c r="R119">
        <v>0</v>
      </c>
      <c r="S119">
        <v>0</v>
      </c>
      <c r="T119">
        <v>0</v>
      </c>
      <c r="U119">
        <v>0</v>
      </c>
      <c r="V119" t="s">
        <v>441</v>
      </c>
      <c r="W119" t="s">
        <v>441</v>
      </c>
      <c r="X119">
        <v>0</v>
      </c>
      <c r="Y119">
        <v>0</v>
      </c>
    </row>
    <row r="120" ht="16" customHeight="1" spans="1:25" x14ac:dyDescent="0.25">
      <c r="A120" s="111">
        <v>44820</v>
      </c>
      <c r="B120" t="s">
        <v>73</v>
      </c>
      <c r="C120" t="s">
        <v>117</v>
      </c>
      <c r="D120" t="s">
        <v>590</v>
      </c>
      <c r="E120">
        <v>3</v>
      </c>
      <c r="F120">
        <v>1</v>
      </c>
      <c r="G120">
        <v>4</v>
      </c>
      <c r="H120">
        <v>0.1111</v>
      </c>
      <c r="I120">
        <v>0.0286</v>
      </c>
      <c r="J120">
        <v>0.0645</v>
      </c>
      <c r="K120">
        <v>3</v>
      </c>
      <c r="L120">
        <v>2</v>
      </c>
      <c r="M120">
        <v>5</v>
      </c>
      <c r="N120">
        <v>0.0909</v>
      </c>
      <c r="O120">
        <v>0.0465</v>
      </c>
      <c r="P120">
        <v>0.0658</v>
      </c>
      <c r="Q120">
        <v>0.8</v>
      </c>
      <c r="R120">
        <v>0</v>
      </c>
      <c r="S120">
        <v>0</v>
      </c>
      <c r="T120">
        <v>0</v>
      </c>
      <c r="U120">
        <v>0</v>
      </c>
      <c r="V120" t="s">
        <v>441</v>
      </c>
      <c r="W120" t="s">
        <v>441</v>
      </c>
      <c r="X120">
        <v>0</v>
      </c>
      <c r="Y120">
        <v>0</v>
      </c>
    </row>
    <row r="121" ht="16" customHeight="1" spans="1:25" x14ac:dyDescent="0.25">
      <c r="A121" s="111">
        <v>44820</v>
      </c>
      <c r="B121" t="s">
        <v>3</v>
      </c>
      <c r="C121" t="s">
        <v>117</v>
      </c>
      <c r="D121" t="s">
        <v>541</v>
      </c>
      <c r="E121">
        <v>3</v>
      </c>
      <c r="F121">
        <v>6</v>
      </c>
      <c r="G121">
        <v>9</v>
      </c>
      <c r="H121">
        <v>0.1111</v>
      </c>
      <c r="I121">
        <v>0.1714</v>
      </c>
      <c r="J121">
        <v>0.1452</v>
      </c>
      <c r="K121">
        <v>3</v>
      </c>
      <c r="L121">
        <v>7</v>
      </c>
      <c r="M121">
        <v>10</v>
      </c>
      <c r="N121">
        <v>0.0909</v>
      </c>
      <c r="O121">
        <v>0.1628</v>
      </c>
      <c r="P121">
        <v>0.1316</v>
      </c>
      <c r="Q121">
        <v>1</v>
      </c>
      <c r="R121">
        <v>0</v>
      </c>
      <c r="S121">
        <v>0</v>
      </c>
      <c r="T121">
        <v>0</v>
      </c>
      <c r="U121">
        <v>0</v>
      </c>
      <c r="V121" t="s">
        <v>441</v>
      </c>
      <c r="W121" t="s">
        <v>441</v>
      </c>
      <c r="X121">
        <v>0</v>
      </c>
      <c r="Y121">
        <v>0</v>
      </c>
    </row>
    <row r="122" ht="16" customHeight="1" spans="1:25" x14ac:dyDescent="0.25">
      <c r="A122" s="111">
        <v>44820</v>
      </c>
      <c r="B122" t="s">
        <v>128</v>
      </c>
      <c r="C122" t="s">
        <v>128</v>
      </c>
      <c r="E122">
        <v>0</v>
      </c>
      <c r="F122">
        <v>1</v>
      </c>
      <c r="G122">
        <v>1</v>
      </c>
      <c r="H122">
        <v>0</v>
      </c>
      <c r="I122">
        <v>0.0286</v>
      </c>
      <c r="J122">
        <v>0.0161</v>
      </c>
      <c r="K122">
        <v>0</v>
      </c>
      <c r="L122">
        <v>1</v>
      </c>
      <c r="M122">
        <v>1</v>
      </c>
      <c r="N122">
        <v>0</v>
      </c>
      <c r="O122">
        <v>0.0233</v>
      </c>
      <c r="P122">
        <v>0.0132</v>
      </c>
      <c r="Q122">
        <v>1</v>
      </c>
      <c r="R122">
        <v>0</v>
      </c>
      <c r="S122">
        <v>0</v>
      </c>
      <c r="T122">
        <v>0</v>
      </c>
      <c r="U122">
        <v>0</v>
      </c>
      <c r="V122" t="s">
        <v>441</v>
      </c>
      <c r="W122" t="s">
        <v>441</v>
      </c>
      <c r="X122">
        <v>0</v>
      </c>
      <c r="Y122">
        <v>0</v>
      </c>
    </row>
    <row r="123" ht="16" customHeight="1" spans="1:21" x14ac:dyDescent="0.25">
      <c r="A123" s="111"/>
      <c r="H123" s="112"/>
      <c r="I123" s="112"/>
      <c r="J123" s="112"/>
      <c r="N123" s="112"/>
      <c r="O123" s="112"/>
      <c r="P123" s="112"/>
      <c r="Q123" s="112"/>
      <c r="T123" s="112"/>
      <c r="U123" s="112"/>
    </row>
    <row r="124" ht="16" customHeight="1" spans="1:21" x14ac:dyDescent="0.25">
      <c r="A124" s="111"/>
      <c r="H124" s="112"/>
      <c r="I124" s="112"/>
      <c r="J124" s="112"/>
      <c r="N124" s="112"/>
      <c r="O124" s="112"/>
      <c r="P124" s="112"/>
      <c r="Q124" s="112"/>
      <c r="T124" s="112"/>
      <c r="U124" s="112"/>
    </row>
    <row r="125" ht="16" customHeight="1" spans="1:21" x14ac:dyDescent="0.25">
      <c r="A125" s="111"/>
      <c r="H125" s="112"/>
      <c r="I125" s="112"/>
      <c r="J125" s="112"/>
      <c r="N125" s="112"/>
      <c r="O125" s="112"/>
      <c r="P125" s="112"/>
      <c r="Q125" s="112"/>
      <c r="T125" s="112"/>
      <c r="U125" s="112"/>
    </row>
    <row r="126" ht="16" customHeight="1" spans="1:21" x14ac:dyDescent="0.25">
      <c r="A126" s="111"/>
      <c r="H126" s="112"/>
      <c r="I126" s="112"/>
      <c r="J126" s="112"/>
      <c r="N126" s="112"/>
      <c r="O126" s="112"/>
      <c r="P126" s="112"/>
      <c r="Q126" s="112"/>
      <c r="T126" s="112"/>
      <c r="U126" s="112"/>
    </row>
    <row r="127" ht="16" customHeight="1" spans="1:21" x14ac:dyDescent="0.25">
      <c r="A127" s="111"/>
      <c r="H127" s="112"/>
      <c r="I127" s="112"/>
      <c r="J127" s="112"/>
      <c r="N127" s="112"/>
      <c r="O127" s="112"/>
      <c r="P127" s="112"/>
      <c r="Q127" s="112"/>
      <c r="T127" s="112"/>
      <c r="U127" s="112"/>
    </row>
    <row r="128" ht="16" customHeight="1" spans="1:21" x14ac:dyDescent="0.25">
      <c r="A128" s="111"/>
      <c r="H128" s="112"/>
      <c r="I128" s="112"/>
      <c r="J128" s="112"/>
      <c r="N128" s="112"/>
      <c r="O128" s="112"/>
      <c r="P128" s="112"/>
      <c r="Q128" s="112"/>
      <c r="T128" s="112"/>
      <c r="U128" s="112"/>
    </row>
    <row r="129" ht="16" customHeight="1" spans="1:21" x14ac:dyDescent="0.25">
      <c r="A129" s="111"/>
      <c r="H129" s="112"/>
      <c r="I129" s="112"/>
      <c r="J129" s="112"/>
      <c r="N129" s="112"/>
      <c r="O129" s="112"/>
      <c r="P129" s="112"/>
      <c r="Q129" s="112"/>
      <c r="T129" s="112"/>
      <c r="U129" s="112"/>
    </row>
    <row r="130" ht="16" customHeight="1" spans="1:21" x14ac:dyDescent="0.25">
      <c r="A130" s="111"/>
      <c r="H130" s="112"/>
      <c r="I130" s="112"/>
      <c r="J130" s="112"/>
      <c r="N130" s="112"/>
      <c r="O130" s="112"/>
      <c r="P130" s="112"/>
      <c r="Q130" s="112"/>
      <c r="T130" s="112"/>
      <c r="U130" s="112"/>
    </row>
    <row r="131" ht="16" customHeight="1" spans="1:21" x14ac:dyDescent="0.25">
      <c r="A131" s="111"/>
      <c r="H131" s="112"/>
      <c r="I131" s="112"/>
      <c r="J131" s="112"/>
      <c r="N131" s="112"/>
      <c r="O131" s="112"/>
      <c r="P131" s="112"/>
      <c r="Q131" s="112"/>
      <c r="T131" s="112"/>
      <c r="U131" s="112"/>
    </row>
    <row r="132" ht="16" customHeight="1" spans="1:21" x14ac:dyDescent="0.25">
      <c r="A132" s="111"/>
      <c r="H132" s="112"/>
      <c r="I132" s="112"/>
      <c r="J132" s="112"/>
      <c r="N132" s="112"/>
      <c r="O132" s="112"/>
      <c r="P132" s="112"/>
      <c r="Q132" s="112"/>
      <c r="T132" s="112"/>
      <c r="U132" s="112"/>
    </row>
    <row r="133" ht="16" customHeight="1" spans="1:21" x14ac:dyDescent="0.25">
      <c r="A133" s="111"/>
      <c r="H133" s="112"/>
      <c r="I133" s="112"/>
      <c r="J133" s="112"/>
      <c r="N133" s="112"/>
      <c r="O133" s="112"/>
      <c r="P133" s="112"/>
      <c r="Q133" s="112"/>
      <c r="T133" s="112"/>
      <c r="U133" s="112"/>
    </row>
    <row r="134" ht="16" customHeight="1" spans="1:21" x14ac:dyDescent="0.25">
      <c r="A134" s="111"/>
      <c r="H134" s="112"/>
      <c r="I134" s="112"/>
      <c r="J134" s="112"/>
      <c r="N134" s="112"/>
      <c r="O134" s="112"/>
      <c r="P134" s="112"/>
      <c r="Q134" s="112"/>
      <c r="T134" s="112"/>
      <c r="U134" s="112"/>
    </row>
    <row r="135" ht="16" customHeight="1" spans="1:21" x14ac:dyDescent="0.25">
      <c r="A135" s="111"/>
      <c r="H135" s="112"/>
      <c r="I135" s="112"/>
      <c r="J135" s="112"/>
      <c r="N135" s="112"/>
      <c r="O135" s="112"/>
      <c r="P135" s="112"/>
      <c r="Q135" s="112"/>
      <c r="T135" s="112"/>
      <c r="U135" s="112"/>
    </row>
    <row r="136" ht="16" customHeight="1" spans="1:21" x14ac:dyDescent="0.25">
      <c r="A136" s="111"/>
      <c r="H136" s="112"/>
      <c r="I136" s="112"/>
      <c r="J136" s="112"/>
      <c r="N136" s="112"/>
      <c r="O136" s="112"/>
      <c r="P136" s="112"/>
      <c r="Q136" s="112"/>
      <c r="T136" s="112"/>
      <c r="U136" s="112"/>
    </row>
    <row r="137" ht="16" customHeight="1" spans="1:21" x14ac:dyDescent="0.25">
      <c r="A137" s="111"/>
      <c r="H137" s="112"/>
      <c r="I137" s="112"/>
      <c r="J137" s="112"/>
      <c r="N137" s="112"/>
      <c r="O137" s="112"/>
      <c r="P137" s="112"/>
      <c r="Q137" s="112"/>
      <c r="T137" s="112"/>
      <c r="U137" s="112"/>
    </row>
    <row r="138" ht="16" customHeight="1" spans="1:21" x14ac:dyDescent="0.25">
      <c r="A138" s="111"/>
      <c r="H138" s="112"/>
      <c r="I138" s="112"/>
      <c r="J138" s="112"/>
      <c r="N138" s="112"/>
      <c r="O138" s="112"/>
      <c r="P138" s="112"/>
      <c r="Q138" s="112"/>
      <c r="T138" s="112"/>
      <c r="U138" s="112"/>
    </row>
    <row r="139" ht="16" customHeight="1" spans="1:21" x14ac:dyDescent="0.25">
      <c r="A139" s="111"/>
      <c r="H139" s="112"/>
      <c r="I139" s="112"/>
      <c r="J139" s="112"/>
      <c r="N139" s="112"/>
      <c r="O139" s="112"/>
      <c r="P139" s="112"/>
      <c r="Q139" s="112"/>
      <c r="T139" s="112"/>
      <c r="U139" s="112"/>
    </row>
    <row r="140" ht="16" customHeight="1" spans="1:21" x14ac:dyDescent="0.25">
      <c r="A140" s="111"/>
      <c r="H140" s="112"/>
      <c r="I140" s="112"/>
      <c r="J140" s="112"/>
      <c r="N140" s="112"/>
      <c r="O140" s="112"/>
      <c r="P140" s="112"/>
      <c r="Q140" s="112"/>
      <c r="T140" s="112"/>
      <c r="U140" s="112"/>
    </row>
    <row r="141" ht="16" customHeight="1" spans="1:21" x14ac:dyDescent="0.25">
      <c r="A141" s="111"/>
      <c r="H141" s="112"/>
      <c r="I141" s="112"/>
      <c r="J141" s="112"/>
      <c r="N141" s="112"/>
      <c r="O141" s="112"/>
      <c r="P141" s="112"/>
      <c r="Q141" s="112"/>
      <c r="T141" s="112"/>
      <c r="U141" s="112"/>
    </row>
    <row r="142" ht="16" customHeight="1" spans="1:21" x14ac:dyDescent="0.25">
      <c r="A142" s="111"/>
      <c r="H142" s="112"/>
      <c r="I142" s="112"/>
      <c r="J142" s="112"/>
      <c r="N142" s="112"/>
      <c r="O142" s="112"/>
      <c r="P142" s="112"/>
      <c r="Q142" s="112"/>
      <c r="T142" s="112"/>
      <c r="U142" s="112"/>
    </row>
    <row r="143" ht="16" customHeight="1" spans="1:21" x14ac:dyDescent="0.25">
      <c r="A143" s="111"/>
      <c r="H143" s="112"/>
      <c r="I143" s="112"/>
      <c r="J143" s="112"/>
      <c r="N143" s="112"/>
      <c r="O143" s="112"/>
      <c r="P143" s="112"/>
      <c r="Q143" s="112"/>
      <c r="T143" s="112"/>
      <c r="U143" s="112"/>
    </row>
    <row r="144" ht="16" customHeight="1" spans="1:21" x14ac:dyDescent="0.25">
      <c r="A144" s="111"/>
      <c r="H144" s="112"/>
      <c r="I144" s="112"/>
      <c r="J144" s="112"/>
      <c r="N144" s="112"/>
      <c r="O144" s="112"/>
      <c r="P144" s="112"/>
      <c r="Q144" s="112"/>
      <c r="T144" s="112"/>
      <c r="U144" s="112"/>
    </row>
    <row r="145" ht="16" customHeight="1" spans="1:21" x14ac:dyDescent="0.25">
      <c r="A145" s="111"/>
      <c r="H145" s="112"/>
      <c r="I145" s="112"/>
      <c r="J145" s="112"/>
      <c r="N145" s="112"/>
      <c r="O145" s="112"/>
      <c r="P145" s="112"/>
      <c r="Q145" s="112"/>
      <c r="T145" s="112"/>
      <c r="U145" s="112"/>
    </row>
    <row r="146" ht="16" customHeight="1" spans="1:21" x14ac:dyDescent="0.25">
      <c r="A146" s="111"/>
      <c r="H146" s="112"/>
      <c r="I146" s="112"/>
      <c r="J146" s="112"/>
      <c r="N146" s="112"/>
      <c r="O146" s="112"/>
      <c r="P146" s="112"/>
      <c r="Q146" s="112"/>
      <c r="T146" s="112"/>
      <c r="U146" s="112"/>
    </row>
    <row r="147" ht="16" customHeight="1" spans="1:21" x14ac:dyDescent="0.25">
      <c r="A147" s="111"/>
      <c r="H147" s="112"/>
      <c r="I147" s="112"/>
      <c r="J147" s="112"/>
      <c r="N147" s="112"/>
      <c r="O147" s="112"/>
      <c r="P147" s="112"/>
      <c r="Q147" s="112"/>
      <c r="T147" s="112"/>
      <c r="U147" s="112"/>
    </row>
    <row r="148" ht="16" customHeight="1" spans="1:21" x14ac:dyDescent="0.25">
      <c r="A148" s="111"/>
      <c r="H148" s="112"/>
      <c r="I148" s="112"/>
      <c r="J148" s="112"/>
      <c r="N148" s="112"/>
      <c r="O148" s="112"/>
      <c r="P148" s="112"/>
      <c r="Q148" s="112"/>
      <c r="T148" s="112"/>
      <c r="U148" s="112"/>
    </row>
    <row r="149" ht="16" customHeight="1" spans="1:21" x14ac:dyDescent="0.25">
      <c r="A149" s="111"/>
      <c r="H149" s="112"/>
      <c r="I149" s="112"/>
      <c r="J149" s="112"/>
      <c r="N149" s="112"/>
      <c r="O149" s="112"/>
      <c r="P149" s="112"/>
      <c r="Q149" s="112"/>
      <c r="T149" s="112"/>
      <c r="U149" s="112"/>
    </row>
    <row r="150" ht="16" customHeight="1" spans="1:21" x14ac:dyDescent="0.25">
      <c r="A150" s="111"/>
      <c r="H150" s="112"/>
      <c r="I150" s="112"/>
      <c r="J150" s="112"/>
      <c r="N150" s="112"/>
      <c r="O150" s="112"/>
      <c r="P150" s="112"/>
      <c r="Q150" s="112"/>
      <c r="T150" s="112"/>
      <c r="U150" s="112"/>
    </row>
    <row r="151" ht="16" customHeight="1" spans="1:21" x14ac:dyDescent="0.25">
      <c r="A151" s="111"/>
      <c r="H151" s="112"/>
      <c r="I151" s="112"/>
      <c r="J151" s="112"/>
      <c r="N151" s="112"/>
      <c r="O151" s="112"/>
      <c r="P151" s="112"/>
      <c r="Q151" s="112"/>
      <c r="T151" s="112"/>
      <c r="U151" s="112"/>
    </row>
    <row r="152" ht="16" customHeight="1" spans="1:21" x14ac:dyDescent="0.25">
      <c r="A152" s="111"/>
      <c r="H152" s="112"/>
      <c r="I152" s="112"/>
      <c r="J152" s="112"/>
      <c r="N152" s="112"/>
      <c r="O152" s="112"/>
      <c r="P152" s="112"/>
      <c r="Q152" s="112"/>
      <c r="T152" s="112"/>
      <c r="U152" s="112"/>
    </row>
    <row r="153" ht="16" customHeight="1" spans="1:21" x14ac:dyDescent="0.25">
      <c r="A153" s="111"/>
      <c r="H153" s="112"/>
      <c r="I153" s="112"/>
      <c r="J153" s="112"/>
      <c r="N153" s="112"/>
      <c r="O153" s="112"/>
      <c r="P153" s="112"/>
      <c r="Q153" s="112"/>
      <c r="T153" s="112"/>
      <c r="U153" s="112"/>
    </row>
    <row r="154" ht="16" customHeight="1" spans="1:21" x14ac:dyDescent="0.25">
      <c r="A154" s="111"/>
      <c r="H154" s="112"/>
      <c r="I154" s="112"/>
      <c r="J154" s="112"/>
      <c r="N154" s="112"/>
      <c r="O154" s="112"/>
      <c r="P154" s="112"/>
      <c r="Q154" s="112"/>
      <c r="T154" s="112"/>
      <c r="U154" s="112"/>
    </row>
    <row r="155" ht="16" customHeight="1" spans="1:21" x14ac:dyDescent="0.25">
      <c r="A155" s="111"/>
      <c r="H155" s="112"/>
      <c r="I155" s="112"/>
      <c r="J155" s="112"/>
      <c r="N155" s="112"/>
      <c r="O155" s="112"/>
      <c r="P155" s="112"/>
      <c r="Q155" s="112"/>
      <c r="T155" s="112"/>
      <c r="U155" s="112"/>
    </row>
    <row r="156" ht="16" customHeight="1" spans="1:21" x14ac:dyDescent="0.25">
      <c r="A156" s="111"/>
      <c r="H156" s="112"/>
      <c r="I156" s="112"/>
      <c r="J156" s="112"/>
      <c r="N156" s="112"/>
      <c r="O156" s="112"/>
      <c r="P156" s="112"/>
      <c r="Q156" s="112"/>
      <c r="T156" s="112"/>
      <c r="U156" s="112"/>
    </row>
    <row r="157" ht="16" customHeight="1" spans="1:21" x14ac:dyDescent="0.25">
      <c r="A157" s="111"/>
      <c r="H157" s="112"/>
      <c r="I157" s="112"/>
      <c r="J157" s="112"/>
      <c r="N157" s="112"/>
      <c r="O157" s="112"/>
      <c r="P157" s="112"/>
      <c r="Q157" s="112"/>
      <c r="T157" s="112"/>
      <c r="U157" s="112"/>
    </row>
    <row r="158" ht="16" customHeight="1" spans="1:21" x14ac:dyDescent="0.25">
      <c r="A158" s="111"/>
      <c r="H158" s="112"/>
      <c r="I158" s="112"/>
      <c r="J158" s="112"/>
      <c r="N158" s="112"/>
      <c r="O158" s="112"/>
      <c r="P158" s="112"/>
      <c r="Q158" s="112"/>
      <c r="T158" s="112"/>
      <c r="U158" s="112"/>
    </row>
    <row r="159" ht="16" customHeight="1" spans="1:21" x14ac:dyDescent="0.25">
      <c r="A159" s="111"/>
      <c r="H159" s="112"/>
      <c r="I159" s="112"/>
      <c r="J159" s="112"/>
      <c r="N159" s="112"/>
      <c r="O159" s="112"/>
      <c r="P159" s="112"/>
      <c r="Q159" s="112"/>
      <c r="T159" s="112"/>
      <c r="U159" s="112"/>
    </row>
    <row r="160" ht="16" customHeight="1" spans="1:21" x14ac:dyDescent="0.25">
      <c r="A160" s="111"/>
      <c r="H160" s="112"/>
      <c r="I160" s="112"/>
      <c r="J160" s="112"/>
      <c r="N160" s="112"/>
      <c r="O160" s="112"/>
      <c r="P160" s="112"/>
      <c r="Q160" s="112"/>
      <c r="T160" s="112"/>
      <c r="U160" s="112"/>
    </row>
    <row r="161" ht="16" customHeight="1" spans="1:21" x14ac:dyDescent="0.25">
      <c r="A161" s="111"/>
      <c r="H161" s="112"/>
      <c r="I161" s="112"/>
      <c r="J161" s="112"/>
      <c r="N161" s="112"/>
      <c r="O161" s="112"/>
      <c r="P161" s="112"/>
      <c r="Q161" s="112"/>
      <c r="T161" s="112"/>
      <c r="U161" s="112"/>
    </row>
    <row r="162" ht="16" customHeight="1" spans="1:21" x14ac:dyDescent="0.25">
      <c r="A162" s="111"/>
      <c r="H162" s="112"/>
      <c r="I162" s="112"/>
      <c r="J162" s="112"/>
      <c r="N162" s="112"/>
      <c r="O162" s="112"/>
      <c r="P162" s="112"/>
      <c r="Q162" s="112"/>
      <c r="T162" s="112"/>
      <c r="U162" s="112"/>
    </row>
    <row r="163" ht="16" customHeight="1" spans="1:21" x14ac:dyDescent="0.25">
      <c r="A163" s="111"/>
      <c r="H163" s="112"/>
      <c r="I163" s="112"/>
      <c r="J163" s="112"/>
      <c r="N163" s="112"/>
      <c r="O163" s="112"/>
      <c r="P163" s="112"/>
      <c r="Q163" s="112"/>
      <c r="T163" s="112"/>
      <c r="U163" s="112"/>
    </row>
    <row r="164" ht="16" customHeight="1" spans="1:21" x14ac:dyDescent="0.25">
      <c r="A164" s="111"/>
      <c r="H164" s="112"/>
      <c r="I164" s="112"/>
      <c r="J164" s="112"/>
      <c r="N164" s="112"/>
      <c r="O164" s="112"/>
      <c r="P164" s="112"/>
      <c r="Q164" s="112"/>
      <c r="T164" s="112"/>
      <c r="U164" s="112"/>
    </row>
    <row r="165" ht="16" customHeight="1" spans="1:21" x14ac:dyDescent="0.25">
      <c r="A165" s="111"/>
      <c r="H165" s="112"/>
      <c r="I165" s="112"/>
      <c r="J165" s="112"/>
      <c r="N165" s="112"/>
      <c r="O165" s="112"/>
      <c r="P165" s="112"/>
      <c r="Q165" s="112"/>
      <c r="T165" s="112"/>
      <c r="U165" s="112"/>
    </row>
    <row r="166" ht="16" customHeight="1" spans="1:21" x14ac:dyDescent="0.25">
      <c r="A166" s="111"/>
      <c r="H166" s="112"/>
      <c r="I166" s="112"/>
      <c r="J166" s="112"/>
      <c r="N166" s="112"/>
      <c r="O166" s="112"/>
      <c r="P166" s="112"/>
      <c r="Q166" s="112"/>
      <c r="T166" s="112"/>
      <c r="U166" s="112"/>
    </row>
    <row r="167" ht="16" customHeight="1" spans="1:21" x14ac:dyDescent="0.25">
      <c r="A167" s="111"/>
      <c r="H167" s="112"/>
      <c r="I167" s="112"/>
      <c r="J167" s="112"/>
      <c r="N167" s="112"/>
      <c r="O167" s="112"/>
      <c r="P167" s="112"/>
      <c r="Q167" s="112"/>
      <c r="T167" s="112"/>
      <c r="U167" s="112"/>
    </row>
    <row r="168" ht="16" customHeight="1" spans="1:21" x14ac:dyDescent="0.25">
      <c r="A168" s="111"/>
      <c r="H168" s="112"/>
      <c r="I168" s="112"/>
      <c r="J168" s="112"/>
      <c r="N168" s="112"/>
      <c r="O168" s="112"/>
      <c r="P168" s="112"/>
      <c r="Q168" s="112"/>
      <c r="T168" s="112"/>
      <c r="U168" s="112"/>
    </row>
    <row r="169" ht="16" customHeight="1" spans="1:21" x14ac:dyDescent="0.25">
      <c r="A169" s="111"/>
      <c r="H169" s="112"/>
      <c r="I169" s="112"/>
      <c r="J169" s="112"/>
      <c r="N169" s="112"/>
      <c r="O169" s="112"/>
      <c r="P169" s="112"/>
      <c r="Q169" s="112"/>
      <c r="T169" s="112"/>
      <c r="U169" s="112"/>
    </row>
    <row r="170" ht="16" customHeight="1" spans="1:21" x14ac:dyDescent="0.25">
      <c r="A170" s="111"/>
      <c r="H170" s="112"/>
      <c r="I170" s="112"/>
      <c r="J170" s="112"/>
      <c r="N170" s="112"/>
      <c r="O170" s="112"/>
      <c r="P170" s="112"/>
      <c r="Q170" s="112"/>
      <c r="T170" s="112"/>
      <c r="U170" s="112"/>
    </row>
    <row r="171" ht="16" customHeight="1" spans="1:21" x14ac:dyDescent="0.25">
      <c r="A171" s="111"/>
      <c r="H171" s="112"/>
      <c r="I171" s="112"/>
      <c r="J171" s="112"/>
      <c r="N171" s="112"/>
      <c r="O171" s="112"/>
      <c r="P171" s="112"/>
      <c r="Q171" s="112"/>
      <c r="T171" s="112"/>
      <c r="U171" s="112"/>
    </row>
    <row r="172" ht="16" customHeight="1" spans="1:21" x14ac:dyDescent="0.25">
      <c r="A172" s="111"/>
      <c r="H172" s="112"/>
      <c r="I172" s="112"/>
      <c r="J172" s="112"/>
      <c r="N172" s="112"/>
      <c r="O172" s="112"/>
      <c r="P172" s="112"/>
      <c r="Q172" s="112"/>
      <c r="T172" s="112"/>
      <c r="U172" s="112"/>
    </row>
    <row r="173" ht="16" customHeight="1" spans="1:21" x14ac:dyDescent="0.25">
      <c r="A173" s="111"/>
      <c r="H173" s="112"/>
      <c r="I173" s="112"/>
      <c r="J173" s="112"/>
      <c r="N173" s="112"/>
      <c r="O173" s="112"/>
      <c r="P173" s="112"/>
      <c r="Q173" s="112"/>
      <c r="T173" s="112"/>
      <c r="U173" s="112"/>
    </row>
    <row r="174" ht="16" customHeight="1" spans="1:21" x14ac:dyDescent="0.25">
      <c r="A174" s="111"/>
      <c r="H174" s="112"/>
      <c r="I174" s="112"/>
      <c r="J174" s="112"/>
      <c r="N174" s="112"/>
      <c r="O174" s="112"/>
      <c r="P174" s="112"/>
      <c r="Q174" s="112"/>
      <c r="T174" s="112"/>
      <c r="U174" s="112"/>
    </row>
    <row r="175" ht="16" customHeight="1" spans="1:21" x14ac:dyDescent="0.25">
      <c r="A175" s="111"/>
      <c r="H175" s="112"/>
      <c r="I175" s="112"/>
      <c r="J175" s="112"/>
      <c r="N175" s="112"/>
      <c r="O175" s="112"/>
      <c r="P175" s="112"/>
      <c r="Q175" s="112"/>
      <c r="T175" s="112"/>
      <c r="U175" s="112"/>
    </row>
    <row r="176" ht="16" customHeight="1" spans="1:21" x14ac:dyDescent="0.25">
      <c r="A176" s="111"/>
      <c r="H176" s="112"/>
      <c r="I176" s="112"/>
      <c r="J176" s="112"/>
      <c r="N176" s="112"/>
      <c r="O176" s="112"/>
      <c r="P176" s="112"/>
      <c r="Q176" s="112"/>
      <c r="T176" s="112"/>
      <c r="U176" s="112"/>
    </row>
    <row r="177" ht="16" customHeight="1" spans="1:21" x14ac:dyDescent="0.25">
      <c r="A177" s="111"/>
      <c r="H177" s="112"/>
      <c r="I177" s="112"/>
      <c r="J177" s="112"/>
      <c r="N177" s="112"/>
      <c r="O177" s="112"/>
      <c r="P177" s="112"/>
      <c r="Q177" s="112"/>
      <c r="T177" s="112"/>
      <c r="U177" s="112"/>
    </row>
    <row r="178" ht="16" customHeight="1" spans="1:21" x14ac:dyDescent="0.25">
      <c r="A178" s="111"/>
      <c r="H178" s="112"/>
      <c r="I178" s="112"/>
      <c r="J178" s="112"/>
      <c r="N178" s="112"/>
      <c r="O178" s="112"/>
      <c r="P178" s="112"/>
      <c r="Q178" s="112"/>
      <c r="T178" s="112"/>
      <c r="U178" s="112"/>
    </row>
    <row r="179" ht="16" customHeight="1" spans="1:21" x14ac:dyDescent="0.25">
      <c r="A179" s="111"/>
      <c r="H179" s="112"/>
      <c r="I179" s="112"/>
      <c r="J179" s="112"/>
      <c r="N179" s="112"/>
      <c r="O179" s="112"/>
      <c r="P179" s="112"/>
      <c r="Q179" s="112"/>
      <c r="T179" s="112"/>
      <c r="U179" s="112"/>
    </row>
    <row r="180" ht="16" customHeight="1" spans="1:21" x14ac:dyDescent="0.25">
      <c r="A180" s="111"/>
      <c r="H180" s="112"/>
      <c r="I180" s="112"/>
      <c r="J180" s="112"/>
      <c r="N180" s="112"/>
      <c r="O180" s="112"/>
      <c r="P180" s="112"/>
      <c r="Q180" s="112"/>
      <c r="T180" s="112"/>
      <c r="U180" s="112"/>
    </row>
    <row r="181" ht="16" customHeight="1" spans="1:21" x14ac:dyDescent="0.25">
      <c r="A181" s="111"/>
      <c r="H181" s="112"/>
      <c r="I181" s="112"/>
      <c r="J181" s="112"/>
      <c r="N181" s="112"/>
      <c r="O181" s="112"/>
      <c r="P181" s="112"/>
      <c r="Q181" s="112"/>
      <c r="T181" s="112"/>
      <c r="U181" s="112"/>
    </row>
    <row r="182" ht="16" customHeight="1" spans="1:21" x14ac:dyDescent="0.25">
      <c r="A182" s="111"/>
      <c r="H182" s="112"/>
      <c r="I182" s="112"/>
      <c r="J182" s="112"/>
      <c r="N182" s="112"/>
      <c r="O182" s="112"/>
      <c r="P182" s="112"/>
      <c r="Q182" s="112"/>
      <c r="T182" s="112"/>
      <c r="U182" s="112"/>
    </row>
    <row r="183" ht="16" customHeight="1" spans="1:21" x14ac:dyDescent="0.25">
      <c r="A183" s="111"/>
      <c r="H183" s="112"/>
      <c r="I183" s="112"/>
      <c r="J183" s="112"/>
      <c r="N183" s="112"/>
      <c r="O183" s="112"/>
      <c r="P183" s="112"/>
      <c r="Q183" s="112"/>
      <c r="T183" s="112"/>
      <c r="U183" s="112"/>
    </row>
    <row r="184" ht="16" customHeight="1" spans="1:21" x14ac:dyDescent="0.25">
      <c r="A184" s="111"/>
      <c r="H184" s="112"/>
      <c r="I184" s="112"/>
      <c r="J184" s="112"/>
      <c r="N184" s="112"/>
      <c r="O184" s="112"/>
      <c r="P184" s="112"/>
      <c r="Q184" s="112"/>
      <c r="T184" s="112"/>
      <c r="U184" s="112"/>
    </row>
    <row r="185" ht="16" customHeight="1" spans="1:21" x14ac:dyDescent="0.25">
      <c r="A185" s="111"/>
      <c r="H185" s="112"/>
      <c r="I185" s="112"/>
      <c r="J185" s="112"/>
      <c r="N185" s="112"/>
      <c r="O185" s="112"/>
      <c r="P185" s="112"/>
      <c r="Q185" s="112"/>
      <c r="T185" s="112"/>
      <c r="U185" s="112"/>
    </row>
    <row r="186" ht="16" customHeight="1" spans="1:21" x14ac:dyDescent="0.25">
      <c r="A186" s="111"/>
      <c r="H186" s="112"/>
      <c r="I186" s="112"/>
      <c r="J186" s="112"/>
      <c r="N186" s="112"/>
      <c r="O186" s="112"/>
      <c r="P186" s="112"/>
      <c r="Q186" s="112"/>
      <c r="T186" s="112"/>
      <c r="U186" s="112"/>
    </row>
    <row r="187" ht="16" customHeight="1" spans="1:21" x14ac:dyDescent="0.25">
      <c r="A187" s="111"/>
      <c r="H187" s="112"/>
      <c r="I187" s="112"/>
      <c r="J187" s="112"/>
      <c r="N187" s="112"/>
      <c r="O187" s="112"/>
      <c r="P187" s="112"/>
      <c r="Q187" s="112"/>
      <c r="T187" s="112"/>
      <c r="U187" s="112"/>
    </row>
    <row r="188" ht="16" customHeight="1" spans="1:21" x14ac:dyDescent="0.25">
      <c r="A188" s="111"/>
      <c r="H188" s="112"/>
      <c r="I188" s="112"/>
      <c r="J188" s="112"/>
      <c r="N188" s="112"/>
      <c r="O188" s="112"/>
      <c r="P188" s="112"/>
      <c r="Q188" s="112"/>
      <c r="T188" s="112"/>
      <c r="U188" s="112"/>
    </row>
    <row r="189" ht="16" customHeight="1" spans="1:21" x14ac:dyDescent="0.25">
      <c r="A189" s="111"/>
      <c r="H189" s="112"/>
      <c r="I189" s="112"/>
      <c r="J189" s="112"/>
      <c r="N189" s="112"/>
      <c r="O189" s="112"/>
      <c r="P189" s="112"/>
      <c r="Q189" s="112"/>
      <c r="T189" s="112"/>
      <c r="U189" s="112"/>
    </row>
    <row r="190" ht="16" customHeight="1" spans="1:21" x14ac:dyDescent="0.25">
      <c r="A190" s="111"/>
      <c r="H190" s="112"/>
      <c r="I190" s="112"/>
      <c r="J190" s="112"/>
      <c r="N190" s="112"/>
      <c r="O190" s="112"/>
      <c r="P190" s="112"/>
      <c r="Q190" s="112"/>
      <c r="T190" s="112"/>
      <c r="U190" s="112"/>
    </row>
    <row r="191" ht="16" customHeight="1" spans="1:21" x14ac:dyDescent="0.25">
      <c r="A191" s="111"/>
      <c r="H191" s="112"/>
      <c r="I191" s="112"/>
      <c r="J191" s="112"/>
      <c r="N191" s="112"/>
      <c r="O191" s="112"/>
      <c r="P191" s="112"/>
      <c r="Q191" s="112"/>
      <c r="T191" s="112"/>
      <c r="U191" s="112"/>
    </row>
    <row r="192" ht="16" customHeight="1" spans="1:21" x14ac:dyDescent="0.25">
      <c r="A192" s="111"/>
      <c r="H192" s="112"/>
      <c r="I192" s="112"/>
      <c r="J192" s="112"/>
      <c r="N192" s="112"/>
      <c r="O192" s="112"/>
      <c r="P192" s="112"/>
      <c r="Q192" s="112"/>
      <c r="T192" s="112"/>
      <c r="U192" s="112"/>
    </row>
    <row r="193" ht="16" customHeight="1" spans="1:21" x14ac:dyDescent="0.25">
      <c r="A193" s="111"/>
      <c r="H193" s="112"/>
      <c r="I193" s="112"/>
      <c r="J193" s="112"/>
      <c r="N193" s="112"/>
      <c r="O193" s="112"/>
      <c r="P193" s="112"/>
      <c r="Q193" s="112"/>
      <c r="T193" s="112"/>
      <c r="U193" s="112"/>
    </row>
    <row r="194" ht="16" customHeight="1" spans="1:21" x14ac:dyDescent="0.25">
      <c r="A194" s="111"/>
      <c r="H194" s="112"/>
      <c r="I194" s="112"/>
      <c r="J194" s="112"/>
      <c r="N194" s="112"/>
      <c r="O194" s="112"/>
      <c r="P194" s="112"/>
      <c r="Q194" s="112"/>
      <c r="T194" s="112"/>
      <c r="U194" s="112"/>
    </row>
    <row r="195" ht="16" customHeight="1" spans="1:21" x14ac:dyDescent="0.25">
      <c r="A195" s="111"/>
      <c r="H195" s="112"/>
      <c r="I195" s="112"/>
      <c r="J195" s="112"/>
      <c r="N195" s="112"/>
      <c r="O195" s="112"/>
      <c r="P195" s="112"/>
      <c r="Q195" s="112"/>
      <c r="T195" s="112"/>
      <c r="U195" s="112"/>
    </row>
    <row r="196" ht="16" customHeight="1" spans="1:21" x14ac:dyDescent="0.25">
      <c r="A196" s="111"/>
      <c r="H196" s="112"/>
      <c r="I196" s="112"/>
      <c r="J196" s="112"/>
      <c r="N196" s="112"/>
      <c r="O196" s="112"/>
      <c r="P196" s="112"/>
      <c r="Q196" s="112"/>
      <c r="T196" s="112"/>
      <c r="U196" s="112"/>
    </row>
    <row r="197" ht="16" customHeight="1" spans="1:21" x14ac:dyDescent="0.25">
      <c r="A197" s="111"/>
      <c r="H197" s="112"/>
      <c r="I197" s="112"/>
      <c r="J197" s="112"/>
      <c r="N197" s="112"/>
      <c r="O197" s="112"/>
      <c r="P197" s="112"/>
      <c r="Q197" s="112"/>
      <c r="T197" s="112"/>
      <c r="U197" s="112"/>
    </row>
    <row r="198" ht="16" customHeight="1" spans="1:21" x14ac:dyDescent="0.25">
      <c r="A198" s="111"/>
      <c r="H198" s="112"/>
      <c r="I198" s="112"/>
      <c r="J198" s="112"/>
      <c r="N198" s="112"/>
      <c r="O198" s="112"/>
      <c r="P198" s="112"/>
      <c r="Q198" s="112"/>
      <c r="T198" s="112"/>
      <c r="U198" s="112"/>
    </row>
    <row r="199" ht="16" customHeight="1" spans="1:21" x14ac:dyDescent="0.25">
      <c r="A199" s="111"/>
      <c r="H199" s="112"/>
      <c r="I199" s="112"/>
      <c r="J199" s="112"/>
      <c r="N199" s="112"/>
      <c r="O199" s="112"/>
      <c r="P199" s="112"/>
      <c r="Q199" s="112"/>
      <c r="T199" s="112"/>
      <c r="U199" s="112"/>
    </row>
    <row r="200" ht="16" customHeight="1" spans="1:21" x14ac:dyDescent="0.25">
      <c r="A200" s="111"/>
      <c r="H200" s="112"/>
      <c r="I200" s="112"/>
      <c r="J200" s="112"/>
      <c r="N200" s="112"/>
      <c r="O200" s="112"/>
      <c r="P200" s="112"/>
      <c r="Q200" s="112"/>
      <c r="T200" s="112"/>
      <c r="U200" s="112"/>
    </row>
    <row r="201" ht="16" customHeight="1" spans="1:21" x14ac:dyDescent="0.25">
      <c r="A201" s="111"/>
      <c r="H201" s="112"/>
      <c r="I201" s="112"/>
      <c r="J201" s="112"/>
      <c r="N201" s="112"/>
      <c r="O201" s="112"/>
      <c r="P201" s="112"/>
      <c r="Q201" s="112"/>
      <c r="T201" s="112"/>
      <c r="U201" s="112"/>
    </row>
    <row r="202" ht="16" customHeight="1" spans="1:21" x14ac:dyDescent="0.25">
      <c r="A202" s="111"/>
      <c r="H202" s="112"/>
      <c r="I202" s="112"/>
      <c r="J202" s="112"/>
      <c r="N202" s="112"/>
      <c r="O202" s="112"/>
      <c r="P202" s="112"/>
      <c r="Q202" s="112"/>
      <c r="T202" s="112"/>
      <c r="U202" s="112"/>
    </row>
    <row r="203" ht="16" customHeight="1" spans="1:21" x14ac:dyDescent="0.25">
      <c r="A203" s="111"/>
      <c r="H203" s="112"/>
      <c r="I203" s="112"/>
      <c r="J203" s="112"/>
      <c r="N203" s="112"/>
      <c r="O203" s="112"/>
      <c r="P203" s="112"/>
      <c r="Q203" s="112"/>
      <c r="T203" s="112"/>
      <c r="U203" s="112"/>
    </row>
    <row r="204" ht="16" customHeight="1" spans="1:21" x14ac:dyDescent="0.25">
      <c r="A204" s="111"/>
      <c r="H204" s="112"/>
      <c r="I204" s="112"/>
      <c r="J204" s="112"/>
      <c r="N204" s="112"/>
      <c r="O204" s="112"/>
      <c r="P204" s="112"/>
      <c r="Q204" s="112"/>
      <c r="T204" s="112"/>
      <c r="U204" s="112"/>
    </row>
    <row r="205" ht="16" customHeight="1" spans="1:21" x14ac:dyDescent="0.25">
      <c r="A205" s="111"/>
      <c r="H205" s="112"/>
      <c r="I205" s="112"/>
      <c r="J205" s="112"/>
      <c r="N205" s="112"/>
      <c r="O205" s="112"/>
      <c r="P205" s="112"/>
      <c r="Q205" s="112"/>
      <c r="T205" s="112"/>
      <c r="U205" s="112"/>
    </row>
    <row r="206" ht="16" customHeight="1" spans="1:21" x14ac:dyDescent="0.25">
      <c r="A206" s="111"/>
      <c r="H206" s="112"/>
      <c r="I206" s="112"/>
      <c r="J206" s="112"/>
      <c r="N206" s="112"/>
      <c r="O206" s="112"/>
      <c r="P206" s="112"/>
      <c r="Q206" s="112"/>
      <c r="T206" s="112"/>
      <c r="U206" s="112"/>
    </row>
    <row r="207" ht="16" customHeight="1" spans="1:21" x14ac:dyDescent="0.25">
      <c r="A207" s="111"/>
      <c r="H207" s="112"/>
      <c r="I207" s="112"/>
      <c r="J207" s="112"/>
      <c r="N207" s="112"/>
      <c r="O207" s="112"/>
      <c r="P207" s="112"/>
      <c r="Q207" s="112"/>
      <c r="T207" s="112"/>
      <c r="U207" s="112"/>
    </row>
    <row r="208" ht="16" customHeight="1" spans="1:21" x14ac:dyDescent="0.25">
      <c r="A208" s="111"/>
      <c r="H208" s="112"/>
      <c r="I208" s="112"/>
      <c r="J208" s="112"/>
      <c r="N208" s="112"/>
      <c r="O208" s="112"/>
      <c r="P208" s="112"/>
      <c r="Q208" s="112"/>
      <c r="T208" s="112"/>
      <c r="U208" s="112"/>
    </row>
    <row r="209" ht="16" customHeight="1" spans="1:21" x14ac:dyDescent="0.25">
      <c r="A209" s="111"/>
      <c r="H209" s="112"/>
      <c r="I209" s="112"/>
      <c r="J209" s="112"/>
      <c r="N209" s="112"/>
      <c r="O209" s="112"/>
      <c r="P209" s="112"/>
      <c r="Q209" s="112"/>
      <c r="T209" s="112"/>
      <c r="U209" s="112"/>
    </row>
    <row r="210" ht="16" customHeight="1" spans="1:21" x14ac:dyDescent="0.25">
      <c r="A210" s="111"/>
      <c r="H210" s="112"/>
      <c r="I210" s="112"/>
      <c r="J210" s="112"/>
      <c r="N210" s="112"/>
      <c r="O210" s="112"/>
      <c r="P210" s="112"/>
      <c r="Q210" s="112"/>
      <c r="T210" s="112"/>
      <c r="U210" s="112"/>
    </row>
    <row r="211" ht="16" customHeight="1" spans="1:21" x14ac:dyDescent="0.25">
      <c r="A211" s="111"/>
      <c r="H211" s="112"/>
      <c r="I211" s="112"/>
      <c r="J211" s="112"/>
      <c r="N211" s="112"/>
      <c r="O211" s="112"/>
      <c r="P211" s="112"/>
      <c r="Q211" s="112"/>
      <c r="T211" s="112"/>
      <c r="U211" s="112"/>
    </row>
    <row r="212" ht="16" customHeight="1" spans="1:21" x14ac:dyDescent="0.25">
      <c r="A212" s="111"/>
      <c r="H212" s="112"/>
      <c r="I212" s="112"/>
      <c r="J212" s="112"/>
      <c r="N212" s="112"/>
      <c r="O212" s="112"/>
      <c r="P212" s="112"/>
      <c r="Q212" s="112"/>
      <c r="T212" s="112"/>
      <c r="U212" s="112"/>
    </row>
    <row r="213" ht="16" customHeight="1" spans="1:21" x14ac:dyDescent="0.25">
      <c r="A213" s="111"/>
      <c r="H213" s="112"/>
      <c r="I213" s="112"/>
      <c r="J213" s="112"/>
      <c r="N213" s="112"/>
      <c r="O213" s="112"/>
      <c r="P213" s="112"/>
      <c r="Q213" s="112"/>
      <c r="T213" s="112"/>
      <c r="U213" s="112"/>
    </row>
    <row r="214" ht="16" customHeight="1" spans="1:21" x14ac:dyDescent="0.25">
      <c r="A214" s="111"/>
      <c r="H214" s="112"/>
      <c r="I214" s="112"/>
      <c r="J214" s="112"/>
      <c r="N214" s="112"/>
      <c r="O214" s="112"/>
      <c r="P214" s="112"/>
      <c r="Q214" s="112"/>
      <c r="T214" s="112"/>
      <c r="U214" s="112"/>
    </row>
    <row r="215" ht="16" customHeight="1" spans="1:21" x14ac:dyDescent="0.25">
      <c r="A215" s="111"/>
      <c r="H215" s="112"/>
      <c r="I215" s="112"/>
      <c r="J215" s="112"/>
      <c r="N215" s="112"/>
      <c r="O215" s="112"/>
      <c r="P215" s="112"/>
      <c r="Q215" s="112"/>
      <c r="T215" s="112"/>
      <c r="U215" s="112"/>
    </row>
    <row r="216" ht="16" customHeight="1" spans="1:21" x14ac:dyDescent="0.25">
      <c r="A216" s="111"/>
      <c r="H216" s="112"/>
      <c r="I216" s="112"/>
      <c r="J216" s="112"/>
      <c r="N216" s="112"/>
      <c r="O216" s="112"/>
      <c r="P216" s="112"/>
      <c r="Q216" s="112"/>
      <c r="T216" s="112"/>
      <c r="U216" s="112"/>
    </row>
    <row r="217" ht="16" customHeight="1" spans="1:21" x14ac:dyDescent="0.25">
      <c r="A217" s="111"/>
      <c r="H217" s="112"/>
      <c r="I217" s="112"/>
      <c r="J217" s="112"/>
      <c r="N217" s="112"/>
      <c r="O217" s="112"/>
      <c r="P217" s="112"/>
      <c r="Q217" s="112"/>
      <c r="T217" s="112"/>
      <c r="U217" s="112"/>
    </row>
    <row r="218" ht="16" customHeight="1" spans="1:21" x14ac:dyDescent="0.25">
      <c r="A218" s="111"/>
      <c r="H218" s="112"/>
      <c r="I218" s="112"/>
      <c r="J218" s="112"/>
      <c r="N218" s="112"/>
      <c r="O218" s="112"/>
      <c r="P218" s="112"/>
      <c r="Q218" s="112"/>
      <c r="T218" s="112"/>
      <c r="U218" s="112"/>
    </row>
    <row r="219" ht="16" customHeight="1" spans="1:21" x14ac:dyDescent="0.25">
      <c r="A219" s="111"/>
      <c r="H219" s="112"/>
      <c r="I219" s="112"/>
      <c r="J219" s="112"/>
      <c r="N219" s="112"/>
      <c r="O219" s="112"/>
      <c r="P219" s="112"/>
      <c r="Q219" s="112"/>
      <c r="T219" s="112"/>
      <c r="U219" s="112"/>
    </row>
    <row r="220" ht="16" customHeight="1" spans="1:21" x14ac:dyDescent="0.25">
      <c r="A220" s="111"/>
      <c r="H220" s="112"/>
      <c r="I220" s="112"/>
      <c r="J220" s="112"/>
      <c r="N220" s="112"/>
      <c r="O220" s="112"/>
      <c r="P220" s="112"/>
      <c r="Q220" s="112"/>
      <c r="T220" s="112"/>
      <c r="U220" s="112"/>
    </row>
    <row r="221" ht="16" customHeight="1" spans="1:21" x14ac:dyDescent="0.25">
      <c r="A221" s="111"/>
      <c r="H221" s="112"/>
      <c r="I221" s="112"/>
      <c r="J221" s="112"/>
      <c r="N221" s="112"/>
      <c r="O221" s="112"/>
      <c r="P221" s="112"/>
      <c r="Q221" s="112"/>
      <c r="T221" s="112"/>
      <c r="U221" s="112"/>
    </row>
    <row r="222" ht="16" customHeight="1" spans="1:21" x14ac:dyDescent="0.25">
      <c r="A222" s="111"/>
      <c r="H222" s="112"/>
      <c r="I222" s="112"/>
      <c r="J222" s="112"/>
      <c r="N222" s="112"/>
      <c r="O222" s="112"/>
      <c r="P222" s="112"/>
      <c r="Q222" s="112"/>
      <c r="T222" s="112"/>
      <c r="U222" s="112"/>
    </row>
    <row r="223" ht="16" customHeight="1" spans="1:21" x14ac:dyDescent="0.25">
      <c r="A223" s="111"/>
      <c r="H223" s="112"/>
      <c r="I223" s="112"/>
      <c r="J223" s="112"/>
      <c r="N223" s="112"/>
      <c r="O223" s="112"/>
      <c r="P223" s="112"/>
      <c r="Q223" s="112"/>
      <c r="T223" s="112"/>
      <c r="U223" s="112"/>
    </row>
    <row r="224" ht="16" customHeight="1" spans="1:21" x14ac:dyDescent="0.25">
      <c r="A224" s="111"/>
      <c r="H224" s="112"/>
      <c r="I224" s="112"/>
      <c r="J224" s="112"/>
      <c r="N224" s="112"/>
      <c r="O224" s="112"/>
      <c r="P224" s="112"/>
      <c r="Q224" s="112"/>
      <c r="T224" s="112"/>
      <c r="U224" s="112"/>
    </row>
    <row r="225" ht="16" customHeight="1" spans="1:21" x14ac:dyDescent="0.25">
      <c r="A225" s="111"/>
      <c r="H225" s="112"/>
      <c r="I225" s="112"/>
      <c r="J225" s="112"/>
      <c r="N225" s="112"/>
      <c r="O225" s="112"/>
      <c r="P225" s="112"/>
      <c r="Q225" s="112"/>
      <c r="T225" s="112"/>
      <c r="U225" s="112"/>
    </row>
    <row r="226" ht="16" customHeight="1" spans="1:21" x14ac:dyDescent="0.25">
      <c r="A226" s="111"/>
      <c r="H226" s="112"/>
      <c r="I226" s="112"/>
      <c r="J226" s="112"/>
      <c r="N226" s="112"/>
      <c r="O226" s="112"/>
      <c r="P226" s="112"/>
      <c r="Q226" s="112"/>
      <c r="T226" s="112"/>
      <c r="U226" s="112"/>
    </row>
    <row r="227" ht="16" customHeight="1" spans="1:21" x14ac:dyDescent="0.25">
      <c r="A227" s="111"/>
      <c r="H227" s="112"/>
      <c r="I227" s="112"/>
      <c r="J227" s="112"/>
      <c r="N227" s="112"/>
      <c r="O227" s="112"/>
      <c r="P227" s="112"/>
      <c r="Q227" s="112"/>
      <c r="T227" s="112"/>
      <c r="U227" s="112"/>
    </row>
    <row r="228" ht="16" customHeight="1" spans="1:21" x14ac:dyDescent="0.25">
      <c r="A228" s="111"/>
      <c r="H228" s="112"/>
      <c r="I228" s="112"/>
      <c r="J228" s="112"/>
      <c r="N228" s="112"/>
      <c r="O228" s="112"/>
      <c r="P228" s="112"/>
      <c r="Q228" s="112"/>
      <c r="T228" s="112"/>
      <c r="U228" s="112"/>
    </row>
    <row r="229" ht="16" customHeight="1" spans="1:21" x14ac:dyDescent="0.25">
      <c r="A229" s="111"/>
      <c r="H229" s="112"/>
      <c r="I229" s="112"/>
      <c r="J229" s="112"/>
      <c r="N229" s="112"/>
      <c r="O229" s="112"/>
      <c r="P229" s="112"/>
      <c r="Q229" s="112"/>
      <c r="T229" s="112"/>
      <c r="U229" s="112"/>
    </row>
    <row r="230" ht="16" customHeight="1" spans="1:21" x14ac:dyDescent="0.25">
      <c r="A230" s="111"/>
      <c r="H230" s="112"/>
      <c r="I230" s="112"/>
      <c r="J230" s="112"/>
      <c r="N230" s="112"/>
      <c r="O230" s="112"/>
      <c r="P230" s="112"/>
      <c r="Q230" s="112"/>
      <c r="T230" s="112"/>
      <c r="U230" s="112"/>
    </row>
    <row r="231" ht="16" customHeight="1" spans="1:21" x14ac:dyDescent="0.25">
      <c r="A231" s="111"/>
      <c r="H231" s="112"/>
      <c r="I231" s="112"/>
      <c r="J231" s="112"/>
      <c r="N231" s="112"/>
      <c r="O231" s="112"/>
      <c r="P231" s="112"/>
      <c r="Q231" s="112"/>
      <c r="T231" s="112"/>
      <c r="U231" s="112"/>
    </row>
    <row r="232" ht="16" customHeight="1" spans="1:21" x14ac:dyDescent="0.25">
      <c r="A232" s="111"/>
      <c r="H232" s="112"/>
      <c r="I232" s="112"/>
      <c r="J232" s="112"/>
      <c r="N232" s="112"/>
      <c r="O232" s="112"/>
      <c r="P232" s="112"/>
      <c r="Q232" s="112"/>
      <c r="T232" s="112"/>
      <c r="U232" s="112"/>
    </row>
    <row r="233" ht="16" customHeight="1" spans="1:21" x14ac:dyDescent="0.25">
      <c r="A233" s="111"/>
      <c r="H233" s="112"/>
      <c r="I233" s="112"/>
      <c r="J233" s="112"/>
      <c r="N233" s="112"/>
      <c r="O233" s="112"/>
      <c r="P233" s="112"/>
      <c r="Q233" s="112"/>
      <c r="T233" s="112"/>
      <c r="U233" s="112"/>
    </row>
    <row r="234" ht="16" customHeight="1" spans="1:21" x14ac:dyDescent="0.25">
      <c r="A234" s="111"/>
      <c r="H234" s="112"/>
      <c r="I234" s="112"/>
      <c r="J234" s="112"/>
      <c r="N234" s="112"/>
      <c r="O234" s="112"/>
      <c r="P234" s="112"/>
      <c r="Q234" s="112"/>
      <c r="T234" s="112"/>
      <c r="U234" s="112"/>
    </row>
    <row r="235" ht="16" customHeight="1" spans="1:21" x14ac:dyDescent="0.25">
      <c r="A235" s="111"/>
      <c r="H235" s="112"/>
      <c r="I235" s="112"/>
      <c r="J235" s="112"/>
      <c r="N235" s="112"/>
      <c r="O235" s="112"/>
      <c r="P235" s="112"/>
      <c r="Q235" s="112"/>
      <c r="T235" s="112"/>
      <c r="U235" s="112"/>
    </row>
    <row r="236" ht="16" customHeight="1" spans="1:1" x14ac:dyDescent="0.25">
      <c r="A236" s="111"/>
    </row>
    <row r="237" ht="16" customHeight="1" spans="1:1" x14ac:dyDescent="0.25">
      <c r="A237" s="111"/>
    </row>
    <row r="238" ht="16" customHeight="1" spans="1:1" x14ac:dyDescent="0.25">
      <c r="A238" s="111"/>
    </row>
    <row r="239" ht="16" customHeight="1" spans="1:1" x14ac:dyDescent="0.25">
      <c r="A239" s="111"/>
    </row>
    <row r="240" ht="16" customHeight="1" spans="1:1" x14ac:dyDescent="0.25">
      <c r="A240" s="111"/>
    </row>
    <row r="241" ht="16" customHeight="1" spans="1:1" x14ac:dyDescent="0.25">
      <c r="A241" s="111"/>
    </row>
    <row r="242" ht="16" customHeight="1" spans="1:1" x14ac:dyDescent="0.25">
      <c r="A242" s="111"/>
    </row>
    <row r="243" ht="15" customHeight="1" spans="1:1" x14ac:dyDescent="0.25">
      <c r="A243" s="111"/>
    </row>
    <row r="244" ht="15" customHeight="1" spans="1:21" x14ac:dyDescent="0.25">
      <c r="A244" s="111"/>
      <c r="H244" s="112"/>
      <c r="I244" s="112"/>
      <c r="J244" s="112"/>
      <c r="N244" s="112"/>
      <c r="O244" s="112"/>
      <c r="P244" s="112"/>
      <c r="Q244" s="112"/>
      <c r="T244" s="112"/>
      <c r="U244" s="112"/>
    </row>
    <row r="245" ht="15" customHeight="1" spans="1:21" x14ac:dyDescent="0.25">
      <c r="A245" s="111"/>
      <c r="H245" s="112"/>
      <c r="I245" s="112"/>
      <c r="J245" s="112"/>
      <c r="N245" s="112"/>
      <c r="O245" s="112"/>
      <c r="P245" s="112"/>
      <c r="Q245" s="112"/>
      <c r="T245" s="112"/>
      <c r="U245" s="112"/>
    </row>
    <row r="246" ht="15" customHeight="1" spans="1:21" x14ac:dyDescent="0.25">
      <c r="A246" s="111"/>
      <c r="H246" s="112"/>
      <c r="I246" s="112"/>
      <c r="J246" s="112"/>
      <c r="N246" s="112"/>
      <c r="O246" s="112"/>
      <c r="P246" s="112"/>
      <c r="Q246" s="112"/>
      <c r="T246" s="112"/>
      <c r="U246" s="112"/>
    </row>
    <row r="247" ht="15" customHeight="1" spans="1:21" x14ac:dyDescent="0.25">
      <c r="A247" s="111"/>
      <c r="H247" s="112"/>
      <c r="I247" s="112"/>
      <c r="J247" s="112"/>
      <c r="N247" s="112"/>
      <c r="O247" s="112"/>
      <c r="P247" s="112"/>
      <c r="Q247" s="112"/>
      <c r="T247" s="112"/>
      <c r="U247" s="112"/>
    </row>
    <row r="248" ht="15" customHeight="1" spans="1:21" x14ac:dyDescent="0.25">
      <c r="A248" s="111"/>
      <c r="H248" s="112"/>
      <c r="I248" s="112"/>
      <c r="J248" s="112"/>
      <c r="N248" s="112"/>
      <c r="O248" s="112"/>
      <c r="P248" s="112"/>
      <c r="Q248" s="112"/>
      <c r="T248" s="112"/>
      <c r="U248" s="112"/>
    </row>
    <row r="249" ht="15" customHeight="1" spans="1:21" x14ac:dyDescent="0.25">
      <c r="A249" s="111"/>
      <c r="H249" s="112"/>
      <c r="I249" s="112"/>
      <c r="J249" s="112"/>
      <c r="N249" s="112"/>
      <c r="O249" s="112"/>
      <c r="P249" s="112"/>
      <c r="Q249" s="112"/>
      <c r="T249" s="112"/>
      <c r="U249" s="112"/>
    </row>
    <row r="250" ht="15" customHeight="1" spans="1:21" x14ac:dyDescent="0.25">
      <c r="A250" s="111"/>
      <c r="H250" s="112"/>
      <c r="I250" s="112"/>
      <c r="J250" s="112"/>
      <c r="N250" s="112"/>
      <c r="O250" s="112"/>
      <c r="P250" s="112"/>
      <c r="Q250" s="112"/>
      <c r="T250" s="112"/>
      <c r="U250" s="112"/>
    </row>
    <row r="251" ht="15" customHeight="1" spans="1:21" x14ac:dyDescent="0.25">
      <c r="A251" s="111"/>
      <c r="H251" s="112"/>
      <c r="I251" s="112"/>
      <c r="J251" s="112"/>
      <c r="N251" s="112"/>
      <c r="O251" s="112"/>
      <c r="P251" s="112"/>
      <c r="Q251" s="112"/>
      <c r="T251" s="112"/>
      <c r="U251" s="112"/>
    </row>
    <row r="252" ht="16" customHeight="1" spans="1:21" x14ac:dyDescent="0.25">
      <c r="A252" s="111"/>
      <c r="H252" s="112"/>
      <c r="I252" s="112"/>
      <c r="J252" s="112"/>
      <c r="N252" s="112"/>
      <c r="O252" s="112"/>
      <c r="P252" s="112"/>
      <c r="Q252" s="112"/>
      <c r="T252" s="112"/>
      <c r="U252" s="112"/>
    </row>
    <row r="253" ht="16" customHeight="1" spans="1:21" x14ac:dyDescent="0.25">
      <c r="A253" s="111"/>
      <c r="H253" s="112"/>
      <c r="I253" s="112"/>
      <c r="J253" s="112"/>
      <c r="N253" s="112"/>
      <c r="O253" s="112"/>
      <c r="P253" s="112"/>
      <c r="Q253" s="112"/>
      <c r="T253" s="112"/>
      <c r="U253" s="112"/>
    </row>
    <row r="254" ht="15" customHeight="1" spans="1:1" x14ac:dyDescent="0.25">
      <c r="A254" s="111"/>
    </row>
    <row r="255" ht="15" customHeight="1" spans="1:1" x14ac:dyDescent="0.25">
      <c r="A255" s="111"/>
    </row>
    <row r="256" ht="15" customHeight="1" spans="1:1" x14ac:dyDescent="0.25">
      <c r="A256" s="111"/>
    </row>
    <row r="257" ht="15" customHeight="1" spans="1:1" x14ac:dyDescent="0.25">
      <c r="A257" s="111"/>
    </row>
    <row r="258" ht="15" customHeight="1" spans="1:1" x14ac:dyDescent="0.25">
      <c r="A258" s="111"/>
    </row>
    <row r="259" ht="15" customHeight="1" spans="1:1" x14ac:dyDescent="0.25">
      <c r="A259" s="111"/>
    </row>
    <row r="260" ht="15" customHeight="1" spans="1:1" x14ac:dyDescent="0.25">
      <c r="A260" s="111"/>
    </row>
    <row r="261" ht="15" customHeight="1" spans="1:1" x14ac:dyDescent="0.25">
      <c r="A261" s="111"/>
    </row>
    <row r="262" ht="15" customHeight="1" spans="1:1" x14ac:dyDescent="0.25">
      <c r="A262" s="111"/>
    </row>
    <row r="263" ht="15" customHeight="1" spans="1:1" x14ac:dyDescent="0.25">
      <c r="A263" s="111"/>
    </row>
    <row r="264" ht="15" customHeight="1" spans="1:1" x14ac:dyDescent="0.25">
      <c r="A264" s="111"/>
    </row>
    <row r="265" ht="15" customHeight="1" spans="1:1" x14ac:dyDescent="0.25">
      <c r="A265" s="111"/>
    </row>
    <row r="266" ht="15" customHeight="1" spans="1:1" x14ac:dyDescent="0.25">
      <c r="A266" s="111"/>
    </row>
    <row r="267" ht="15" customHeight="1" spans="1:1" x14ac:dyDescent="0.25">
      <c r="A267" s="111"/>
    </row>
    <row r="268" ht="15" customHeight="1" spans="1:1" x14ac:dyDescent="0.25">
      <c r="A268" s="111"/>
    </row>
    <row r="269" ht="15" customHeight="1" spans="1:1" x14ac:dyDescent="0.25">
      <c r="A269" s="111"/>
    </row>
    <row r="270" ht="15" customHeight="1" spans="1:1" x14ac:dyDescent="0.25">
      <c r="A270" s="111"/>
    </row>
    <row r="271" ht="15" customHeight="1" spans="1:1" x14ac:dyDescent="0.25">
      <c r="A271" s="111"/>
    </row>
    <row r="272" ht="15" customHeight="1" spans="1:1" x14ac:dyDescent="0.25">
      <c r="A272" s="111"/>
    </row>
    <row r="273" ht="15" customHeight="1" spans="1:1" x14ac:dyDescent="0.25">
      <c r="A273" s="111"/>
    </row>
    <row r="274" ht="15" customHeight="1" spans="1:1" x14ac:dyDescent="0.25">
      <c r="A274" s="111"/>
    </row>
    <row r="275" ht="15" customHeight="1" spans="1:1" x14ac:dyDescent="0.25">
      <c r="A275" s="111"/>
    </row>
    <row r="276" ht="15" customHeight="1" spans="1:1" x14ac:dyDescent="0.25">
      <c r="A276" s="111"/>
    </row>
    <row r="277" ht="15" customHeight="1" spans="1:1" x14ac:dyDescent="0.25">
      <c r="A277" s="111"/>
    </row>
    <row r="278" ht="15" customHeight="1" spans="1:1" x14ac:dyDescent="0.25">
      <c r="A278" s="111"/>
    </row>
    <row r="279" ht="16" customHeight="1" spans="1:21" x14ac:dyDescent="0.25">
      <c r="A279" s="111"/>
      <c r="H279" s="112"/>
      <c r="I279" s="112"/>
      <c r="J279" s="112"/>
      <c r="N279" s="112"/>
      <c r="O279" s="112"/>
      <c r="P279" s="112"/>
      <c r="Q279" s="112"/>
      <c r="T279" s="112"/>
      <c r="U279" s="112"/>
    </row>
    <row r="280" ht="16" customHeight="1" spans="1:21" x14ac:dyDescent="0.25">
      <c r="A280" s="111"/>
      <c r="H280" s="112"/>
      <c r="I280" s="112"/>
      <c r="J280" s="112"/>
      <c r="N280" s="112"/>
      <c r="O280" s="112"/>
      <c r="P280" s="112"/>
      <c r="Q280" s="112"/>
      <c r="T280" s="112"/>
      <c r="U280" s="112"/>
    </row>
    <row r="281" ht="16" customHeight="1" spans="1:21" x14ac:dyDescent="0.25">
      <c r="A281" s="111"/>
      <c r="H281" s="112"/>
      <c r="I281" s="112"/>
      <c r="J281" s="112"/>
      <c r="N281" s="112"/>
      <c r="O281" s="112"/>
      <c r="P281" s="112"/>
      <c r="Q281" s="112"/>
      <c r="T281" s="112"/>
      <c r="U281" s="112"/>
    </row>
    <row r="282" ht="16" customHeight="1" spans="1:21" x14ac:dyDescent="0.25">
      <c r="A282" s="111"/>
      <c r="H282" s="112"/>
      <c r="I282" s="112"/>
      <c r="J282" s="112"/>
      <c r="N282" s="112"/>
      <c r="O282" s="112"/>
      <c r="P282" s="112"/>
      <c r="Q282" s="112"/>
      <c r="T282" s="112"/>
      <c r="U282" s="112"/>
    </row>
    <row r="283" ht="16" customHeight="1" spans="1:21" x14ac:dyDescent="0.25">
      <c r="A283" s="111"/>
      <c r="H283" s="112"/>
      <c r="I283" s="112"/>
      <c r="J283" s="112"/>
      <c r="N283" s="112"/>
      <c r="O283" s="112"/>
      <c r="P283" s="112"/>
      <c r="Q283" s="112"/>
      <c r="T283" s="112"/>
      <c r="U283" s="112"/>
    </row>
    <row r="284" ht="16" customHeight="1" spans="1:21" x14ac:dyDescent="0.25">
      <c r="A284" s="111"/>
      <c r="H284" s="112"/>
      <c r="I284" s="112"/>
      <c r="J284" s="112"/>
      <c r="N284" s="112"/>
      <c r="O284" s="112"/>
      <c r="P284" s="112"/>
      <c r="Q284" s="112"/>
      <c r="T284" s="112"/>
      <c r="U284" s="112"/>
    </row>
    <row r="285" ht="16" customHeight="1" spans="1:21" x14ac:dyDescent="0.25">
      <c r="A285" s="111"/>
      <c r="H285" s="112"/>
      <c r="I285" s="112"/>
      <c r="J285" s="112"/>
      <c r="N285" s="112"/>
      <c r="O285" s="112"/>
      <c r="P285" s="112"/>
      <c r="Q285" s="112"/>
      <c r="T285" s="112"/>
      <c r="U285" s="112"/>
    </row>
  </sheetData>
  <autoFilter ref="A1:Y2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1"/>
  <sheetViews>
    <sheetView workbookViewId="0" zoomScale="100" zoomScaleNormal="100">
      <selection activeCell="B6" sqref="B6"/>
    </sheetView>
  </sheetViews>
  <sheetFormatPr defaultRowHeight="16" outlineLevelRow="0" outlineLevelCol="0" x14ac:dyDescent="0" defaultColWidth="8.83203125" customHeight="1"/>
  <cols>
    <col min="2" max="2" width="12.6640625" customWidth="1"/>
    <col min="4" max="4" width="10.1640625" customWidth="1"/>
  </cols>
  <sheetData>
    <row r="1" ht="15" customHeight="1" spans="1:34" s="113" customFormat="1" x14ac:dyDescent="0.25">
      <c r="A1" s="113" t="s">
        <v>76</v>
      </c>
      <c r="B1" s="113" t="s">
        <v>1</v>
      </c>
      <c r="C1" s="113" t="s">
        <v>2</v>
      </c>
      <c r="D1" s="114" t="s">
        <v>706</v>
      </c>
      <c r="E1" s="114" t="s">
        <v>707</v>
      </c>
      <c r="F1" s="114" t="s">
        <v>708</v>
      </c>
      <c r="G1" s="114" t="s">
        <v>709</v>
      </c>
      <c r="H1" s="114" t="s">
        <v>710</v>
      </c>
      <c r="I1" s="114" t="s">
        <v>711</v>
      </c>
      <c r="J1" s="114" t="s">
        <v>712</v>
      </c>
      <c r="K1" s="114" t="s">
        <v>713</v>
      </c>
      <c r="L1" s="114" t="s">
        <v>714</v>
      </c>
      <c r="M1" s="114" t="s">
        <v>715</v>
      </c>
      <c r="N1" s="114" t="s">
        <v>716</v>
      </c>
      <c r="O1" s="114" t="s">
        <v>717</v>
      </c>
      <c r="P1" s="114" t="s">
        <v>718</v>
      </c>
      <c r="Q1" s="114" t="s">
        <v>719</v>
      </c>
      <c r="R1" s="114" t="s">
        <v>720</v>
      </c>
      <c r="S1" s="114" t="s">
        <v>721</v>
      </c>
      <c r="T1" s="114" t="s">
        <v>722</v>
      </c>
      <c r="U1" s="114" t="s">
        <v>723</v>
      </c>
      <c r="V1" s="114" t="s">
        <v>724</v>
      </c>
      <c r="W1" s="114" t="s">
        <v>725</v>
      </c>
      <c r="X1" s="114" t="s">
        <v>726</v>
      </c>
      <c r="Y1" s="114" t="s">
        <v>727</v>
      </c>
      <c r="Z1" s="114" t="s">
        <v>728</v>
      </c>
      <c r="AA1" s="114" t="s">
        <v>729</v>
      </c>
      <c r="AB1" s="114" t="s">
        <v>730</v>
      </c>
      <c r="AC1" s="114" t="s">
        <v>731</v>
      </c>
      <c r="AD1" s="114" t="s">
        <v>732</v>
      </c>
      <c r="AE1" s="114" t="s">
        <v>733</v>
      </c>
      <c r="AF1" s="114" t="s">
        <v>734</v>
      </c>
      <c r="AG1" s="114" t="s">
        <v>735</v>
      </c>
      <c r="AH1" s="114" t="s">
        <v>736</v>
      </c>
    </row>
    <row r="2" ht="15" customHeight="1" x14ac:dyDescent="0.25"/>
    <row r="3" ht="15" customHeight="1" spans="1:2" x14ac:dyDescent="0.25">
      <c r="A3" s="113"/>
      <c r="B3" s="113"/>
    </row>
    <row r="4" ht="15" customHeight="1" spans="1:2" x14ac:dyDescent="0.25">
      <c r="A4" s="113"/>
      <c r="B4" s="113"/>
    </row>
    <row r="5" ht="15" customHeight="1" spans="1:2" x14ac:dyDescent="0.25">
      <c r="A5" s="113"/>
      <c r="B5" s="113"/>
    </row>
    <row r="6" ht="15" customHeight="1" spans="1:2" x14ac:dyDescent="0.25">
      <c r="A6" s="113"/>
      <c r="B6" s="113"/>
    </row>
    <row r="7" ht="15" customHeight="1" spans="1:2" x14ac:dyDescent="0.25">
      <c r="A7" s="113"/>
      <c r="B7" s="113"/>
    </row>
    <row r="8" ht="15" customHeight="1" spans="1:2" x14ac:dyDescent="0.25">
      <c r="A8" s="113"/>
      <c r="B8" s="113"/>
    </row>
    <row r="9" ht="15" customHeight="1" spans="1:2" x14ac:dyDescent="0.25">
      <c r="A9" s="113"/>
      <c r="B9" s="113"/>
    </row>
    <row r="10" ht="15" customHeight="1" spans="1:2" x14ac:dyDescent="0.25">
      <c r="A10" s="113"/>
      <c r="B10" s="113"/>
    </row>
    <row r="11" ht="15" customHeight="1" spans="1:2" x14ac:dyDescent="0.25">
      <c r="A11" s="113"/>
      <c r="B11" s="113"/>
    </row>
    <row r="12" ht="15" customHeight="1" spans="1:2" x14ac:dyDescent="0.25">
      <c r="A12" s="113"/>
      <c r="B12" s="113"/>
    </row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5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2" ht="15" customHeight="1" x14ac:dyDescent="0.25"/>
    <row r="273" ht="15" customHeight="1" x14ac:dyDescent="0.25"/>
    <row r="274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VU-60120-4P3CCT</vt:lpstr>
      <vt:lpstr>HEH-SM24-6P</vt:lpstr>
      <vt:lpstr>WHD-SM-P24</vt:lpstr>
      <vt:lpstr>HEH-SM1X4-2P</vt:lpstr>
      <vt:lpstr>VU-6060-4P3CCT</vt:lpstr>
      <vt:lpstr>VU-6060-6P3CCT</vt:lpstr>
      <vt:lpstr>HEH-6PSM22</vt:lpstr>
      <vt:lpstr>领星产品表现</vt:lpstr>
      <vt:lpstr>亿数通产品表现</vt:lpstr>
      <vt:lpstr>亿数通业务报告</vt:lpstr>
      <vt:lpstr>亿数通广告日报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2022-08-23T03:06:51Z</dcterms:created>
  <dcterms:modified xsi:type="dcterms:W3CDTF">2022-09-19T02:50:37Z</dcterms:modified>
</cp:coreProperties>
</file>