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989d817b9fe22c4/Data Material/Spotify_analysis/mpb_analysis/"/>
    </mc:Choice>
  </mc:AlternateContent>
  <xr:revisionPtr revIDLastSave="179" documentId="11_2951674B815F500E62355476585DCE3A8747BE44" xr6:coauthVersionLast="47" xr6:coauthVersionMax="47" xr10:uidLastSave="{F1AC8EBA-5361-4D42-A020-3AF37E6CF802}"/>
  <bookViews>
    <workbookView xWindow="28680" yWindow="-120" windowWidth="19440" windowHeight="15000" firstSheet="1" activeTab="3" xr2:uid="{00000000-000D-0000-FFFF-FFFF00000000}"/>
  </bookViews>
  <sheets>
    <sheet name="Narrativas relacionadas por mús" sheetId="4" r:id="rId1"/>
    <sheet name="Total por narrativa" sheetId="7" r:id="rId2"/>
    <sheet name="Narrativas relacionadas" sheetId="1" r:id="rId3"/>
    <sheet name="Narrativas sexistas por música" sheetId="5" r:id="rId4"/>
    <sheet name="Narrativas sexistas" sheetId="2" r:id="rId5"/>
    <sheet name="Planilha5" sheetId="6" r:id="rId6"/>
  </sheets>
  <calcPr calcId="191029"/>
  <pivotCaches>
    <pivotCache cacheId="23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7" l="1"/>
  <c r="C28" i="7"/>
  <c r="C29" i="7"/>
  <c r="C20" i="7"/>
  <c r="C25" i="7"/>
  <c r="C23" i="7"/>
  <c r="C24" i="7"/>
  <c r="C22" i="7"/>
  <c r="C30" i="7"/>
  <c r="C31" i="7"/>
  <c r="C26" i="7"/>
  <c r="C33" i="7"/>
  <c r="C32" i="7"/>
  <c r="C21" i="7"/>
  <c r="B18" i="7"/>
  <c r="E6" i="5"/>
  <c r="D6" i="5"/>
  <c r="E4" i="5"/>
  <c r="D5" i="5"/>
  <c r="D4" i="5"/>
  <c r="D7" i="4"/>
  <c r="D6" i="4"/>
  <c r="D5" i="4"/>
  <c r="D4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2" i="1"/>
</calcChain>
</file>

<file path=xl/sharedStrings.xml><?xml version="1.0" encoding="utf-8"?>
<sst xmlns="http://schemas.openxmlformats.org/spreadsheetml/2006/main" count="357" uniqueCount="112">
  <si>
    <t>song_title</t>
  </si>
  <si>
    <t>submissão-recato-passividade</t>
  </si>
  <si>
    <t>racionalidade x afetividade</t>
  </si>
  <si>
    <t>vingança</t>
  </si>
  <si>
    <t>abandono</t>
  </si>
  <si>
    <t>maior consciência, autônomia (ruptura com o discurso dominante)</t>
  </si>
  <si>
    <t>culpabilidade pelo sofrimento do homem</t>
  </si>
  <si>
    <t>imanência x transcedência, discurso da espera feminina</t>
  </si>
  <si>
    <t>idealização, idolatração, mulher-musa</t>
  </si>
  <si>
    <t>misoginia, feminino menosprezado, incapacidade intelectual</t>
  </si>
  <si>
    <t>discurso da verdade proferido pelo homem, aconselhador</t>
  </si>
  <si>
    <t>oportunismo e falsidade</t>
  </si>
  <si>
    <t>mulher relacionada a esfera doméstica</t>
  </si>
  <si>
    <t>fragilidade feminina</t>
  </si>
  <si>
    <t>dicotomia santa x prostituta</t>
  </si>
  <si>
    <t>A Rita</t>
  </si>
  <si>
    <t>A deusa da minha rua</t>
  </si>
  <si>
    <t>A estação</t>
  </si>
  <si>
    <t>A namorada</t>
  </si>
  <si>
    <t>A próxima atração</t>
  </si>
  <si>
    <t>Além de tudo</t>
  </si>
  <si>
    <t>Amada Amante</t>
  </si>
  <si>
    <t>Amante amado</t>
  </si>
  <si>
    <t>Ana</t>
  </si>
  <si>
    <t>Ana de Amsterdã</t>
  </si>
  <si>
    <t>Arlequim de bronze</t>
  </si>
  <si>
    <t>Atrás da porta</t>
  </si>
  <si>
    <t>Batuque na cozinha</t>
  </si>
  <si>
    <t>Beleza que é você mulher</t>
  </si>
  <si>
    <t>Bodas de prata</t>
  </si>
  <si>
    <t>Bárbara</t>
  </si>
  <si>
    <t>Cavalgada</t>
  </si>
  <si>
    <t>Como dizia o mestre</t>
  </si>
  <si>
    <t>Cotidiano</t>
  </si>
  <si>
    <t>De tanto amor</t>
  </si>
  <si>
    <t>Desalento</t>
  </si>
  <si>
    <t>Disritmia</t>
  </si>
  <si>
    <t>Ela desatinou</t>
  </si>
  <si>
    <t>Esse cara</t>
  </si>
  <si>
    <t>Eu preciso aprender a só ser</t>
  </si>
  <si>
    <t>Eu sou a outra</t>
  </si>
  <si>
    <t>Falando sério</t>
  </si>
  <si>
    <t>Formosa</t>
  </si>
  <si>
    <t>Jogo de damas</t>
  </si>
  <si>
    <t>Lá vem ela chorando ou Dinheiro não há</t>
  </si>
  <si>
    <t>Madalena</t>
  </si>
  <si>
    <t>Maria da Hora</t>
  </si>
  <si>
    <t>Maria escandalosa</t>
  </si>
  <si>
    <t>Minha Senhora</t>
  </si>
  <si>
    <t>Morena dos olhos d’água</t>
  </si>
  <si>
    <t>Mãe-Maria</t>
  </si>
  <si>
    <t>Na outra encarnação</t>
  </si>
  <si>
    <t>Nada vai me convencer</t>
  </si>
  <si>
    <t>Não adianta</t>
  </si>
  <si>
    <t>Não adianta nada</t>
  </si>
  <si>
    <t>Não me importo nada</t>
  </si>
  <si>
    <t>O mundo é um moinho</t>
  </si>
  <si>
    <t>Oh! meu imenso amor</t>
  </si>
  <si>
    <t>Olha Maria</t>
  </si>
  <si>
    <t>Olho por olho</t>
  </si>
  <si>
    <t>Olhos nos olhos</t>
  </si>
  <si>
    <t>Pode esperar</t>
  </si>
  <si>
    <t>Prelúdio n. 4</t>
  </si>
  <si>
    <t>Quando as crianças saírem de férias</t>
  </si>
  <si>
    <t>Quero ver você de perto</t>
  </si>
  <si>
    <t>Rotina</t>
  </si>
  <si>
    <t>Sambas de roda e partido alto</t>
  </si>
  <si>
    <t>Saudade e samba</t>
  </si>
  <si>
    <t>Se eu partir</t>
  </si>
  <si>
    <t>Sofrimento de quem ama</t>
  </si>
  <si>
    <t>Soneto</t>
  </si>
  <si>
    <t>Sua estupidez</t>
  </si>
  <si>
    <t>Tatuagem</t>
  </si>
  <si>
    <t>Terezinha</t>
  </si>
  <si>
    <t>Tigresa</t>
  </si>
  <si>
    <t>Uma palavra amiga</t>
  </si>
  <si>
    <t>Umas e outras</t>
  </si>
  <si>
    <t>Valsinha</t>
  </si>
  <si>
    <t>Você morreu pra mim</t>
  </si>
  <si>
    <t>Você não entende nada</t>
  </si>
  <si>
    <t>Você não passa de uma mulher</t>
  </si>
  <si>
    <t>Você não sabe o que vai perder</t>
  </si>
  <si>
    <t>Você vai ficar na saudade</t>
  </si>
  <si>
    <t>Você é linda</t>
  </si>
  <si>
    <t>Volta por cima</t>
  </si>
  <si>
    <t>É por você que vivo</t>
  </si>
  <si>
    <t>total</t>
  </si>
  <si>
    <t>Rótulos de Linha</t>
  </si>
  <si>
    <t>Total Geral</t>
  </si>
  <si>
    <t>Soma de total</t>
  </si>
  <si>
    <t>1 narrativa</t>
  </si>
  <si>
    <t>2 narrativas</t>
  </si>
  <si>
    <t>3 narrativas</t>
  </si>
  <si>
    <t>4 narrativas</t>
  </si>
  <si>
    <t>Soma de submissão-recato-passividade</t>
  </si>
  <si>
    <t>Soma de racionalidade x afetividade</t>
  </si>
  <si>
    <t>Soma de vingança</t>
  </si>
  <si>
    <t>Soma de abandono</t>
  </si>
  <si>
    <t>Soma de culpabilidade pelo sofrimento do homem</t>
  </si>
  <si>
    <t>Soma de imanência x transcedência, discurso da espera feminina</t>
  </si>
  <si>
    <t>Soma de idealização, idolatração, mulher-musa</t>
  </si>
  <si>
    <t>Soma de misoginia, feminino menosprezado, incapacidade intelectual</t>
  </si>
  <si>
    <t>Soma de discurso da verdade proferido pelo homem, aconselhador</t>
  </si>
  <si>
    <t>Soma de oportunismo e falsidade</t>
  </si>
  <si>
    <t>Músicas com narrativas sexistas</t>
  </si>
  <si>
    <t>Total de músicas</t>
  </si>
  <si>
    <t>Músicas com narrativas subversivas</t>
  </si>
  <si>
    <t>Valores</t>
  </si>
  <si>
    <t>Soma de maior consciência, autônomia (ruptura com o discurso dominante)</t>
  </si>
  <si>
    <t>Soma de mulher relacionada a esfera doméstica</t>
  </si>
  <si>
    <t>Soma de fragilidade feminina</t>
  </si>
  <si>
    <t>Soma de dicotomia santa x prostituta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</si>
</sst>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ara Felipe" refreshedDate="44831.453394212964" createdVersion="8" refreshedVersion="8" minRefreshableVersion="3" recordCount="71" xr:uid="{F1A21687-7E5B-4CD9-86D2-A132FA938ED7}">
  <cacheSource type="worksheet">
    <worksheetSource ref="B1:Q72" sheet="Narrativas relacionadas"/>
  </cacheSource>
  <cacheFields count="16">
    <cacheField name="song_title" numFmtId="0">
      <sharedItems count="71">
        <s v="A Rita"/>
        <s v="A deusa da minha rua"/>
        <s v="A estação"/>
        <s v="A namorada"/>
        <s v="A próxima atração"/>
        <s v="Além de tudo"/>
        <s v="Amada Amante"/>
        <s v="Amante amado"/>
        <s v="Ana"/>
        <s v="Ana de Amsterdã"/>
        <s v="Arlequim de bronze"/>
        <s v="Atrás da porta"/>
        <s v="Batuque na cozinha"/>
        <s v="Beleza que é você mulher"/>
        <s v="Bodas de prata"/>
        <s v="Bárbara"/>
        <s v="Cavalgada"/>
        <s v="Como dizia o mestre"/>
        <s v="Cotidiano"/>
        <s v="De tanto amor"/>
        <s v="Desalento"/>
        <s v="Disritmia"/>
        <s v="Ela desatinou"/>
        <s v="Esse cara"/>
        <s v="Eu preciso aprender a só ser"/>
        <s v="Eu sou a outra"/>
        <s v="Falando sério"/>
        <s v="Formosa"/>
        <s v="Jogo de damas"/>
        <s v="Lá vem ela chorando ou Dinheiro não há"/>
        <s v="Madalena"/>
        <s v="Maria da Hora"/>
        <s v="Maria escandalosa"/>
        <s v="Minha Senhora"/>
        <s v="Morena dos olhos d’água"/>
        <s v="Mãe-Maria"/>
        <s v="Na outra encarnação"/>
        <s v="Nada vai me convencer"/>
        <s v="Não adianta"/>
        <s v="Não adianta nada"/>
        <s v="Não me importo nada"/>
        <s v="O mundo é um moinho"/>
        <s v="Oh! meu imenso amor"/>
        <s v="Olha Maria"/>
        <s v="Olho por olho"/>
        <s v="Olhos nos olhos"/>
        <s v="Pode esperar"/>
        <s v="Prelúdio n. 4"/>
        <s v="Quando as crianças saírem de férias"/>
        <s v="Quero ver você de perto"/>
        <s v="Rotina"/>
        <s v="Sambas de roda e partido alto"/>
        <s v="Saudade e samba"/>
        <s v="Se eu partir"/>
        <s v="Sofrimento de quem ama"/>
        <s v="Soneto"/>
        <s v="Sua estupidez"/>
        <s v="Tatuagem"/>
        <s v="Terezinha"/>
        <s v="Tigresa"/>
        <s v="Uma palavra amiga"/>
        <s v="Umas e outras"/>
        <s v="Valsinha"/>
        <s v="Você morreu pra mim"/>
        <s v="Você não entende nada"/>
        <s v="Você não passa de uma mulher"/>
        <s v="Você não sabe o que vai perder"/>
        <s v="Você vai ficar na saudade"/>
        <s v="Você é linda"/>
        <s v="Volta por cima"/>
        <s v="É por você que vivo"/>
      </sharedItems>
    </cacheField>
    <cacheField name="submissão-recato-passividade" numFmtId="0">
      <sharedItems containsSemiMixedTypes="0" containsString="0" containsNumber="1" containsInteger="1" minValue="0" maxValue="1" count="2">
        <n v="0"/>
        <n v="1"/>
      </sharedItems>
    </cacheField>
    <cacheField name="racionalidade x afetividade" numFmtId="0">
      <sharedItems containsSemiMixedTypes="0" containsString="0" containsNumber="1" containsInteger="1" minValue="0" maxValue="1" count="2">
        <n v="0"/>
        <n v="1"/>
      </sharedItems>
    </cacheField>
    <cacheField name="vingança" numFmtId="0">
      <sharedItems containsSemiMixedTypes="0" containsString="0" containsNumber="1" containsInteger="1" minValue="0" maxValue="1" count="2">
        <n v="1"/>
        <n v="0"/>
      </sharedItems>
    </cacheField>
    <cacheField name="abandono" numFmtId="0">
      <sharedItems containsSemiMixedTypes="0" containsString="0" containsNumber="1" containsInteger="1" minValue="0" maxValue="1" count="2">
        <n v="0"/>
        <n v="1"/>
      </sharedItems>
    </cacheField>
    <cacheField name="maior consciência, autônomia (ruptura com o discurso dominante)" numFmtId="0">
      <sharedItems containsSemiMixedTypes="0" containsString="0" containsNumber="1" containsInteger="1" minValue="0" maxValue="1" count="2">
        <n v="1"/>
        <n v="0"/>
      </sharedItems>
    </cacheField>
    <cacheField name="culpabilidade pelo sofrimento do homem" numFmtId="0">
      <sharedItems containsSemiMixedTypes="0" containsString="0" containsNumber="1" containsInteger="1" minValue="0" maxValue="1" count="2">
        <n v="0"/>
        <n v="1"/>
      </sharedItems>
    </cacheField>
    <cacheField name="imanência x transcedência, discurso da espera feminina" numFmtId="0">
      <sharedItems containsSemiMixedTypes="0" containsString="0" containsNumber="1" containsInteger="1" minValue="0" maxValue="1" count="2">
        <n v="0"/>
        <n v="1"/>
      </sharedItems>
    </cacheField>
    <cacheField name="idealização, idolatração, mulher-musa" numFmtId="0">
      <sharedItems containsSemiMixedTypes="0" containsString="0" containsNumber="1" containsInteger="1" minValue="0" maxValue="1" count="2">
        <n v="0"/>
        <n v="1"/>
      </sharedItems>
    </cacheField>
    <cacheField name="misoginia, feminino menosprezado, incapacidade intelectual" numFmtId="0">
      <sharedItems containsSemiMixedTypes="0" containsString="0" containsNumber="1" containsInteger="1" minValue="0" maxValue="1" count="2">
        <n v="0"/>
        <n v="1"/>
      </sharedItems>
    </cacheField>
    <cacheField name="discurso da verdade proferido pelo homem, aconselhador" numFmtId="0">
      <sharedItems containsSemiMixedTypes="0" containsString="0" containsNumber="1" containsInteger="1" minValue="0" maxValue="1" count="2">
        <n v="0"/>
        <n v="1"/>
      </sharedItems>
    </cacheField>
    <cacheField name="oportunismo e falsidade" numFmtId="0">
      <sharedItems containsSemiMixedTypes="0" containsString="0" containsNumber="1" containsInteger="1" minValue="0" maxValue="1" count="2">
        <n v="0"/>
        <n v="1"/>
      </sharedItems>
    </cacheField>
    <cacheField name="mulher relacionada a esfera doméstica" numFmtId="0">
      <sharedItems containsSemiMixedTypes="0" containsString="0" containsNumber="1" containsInteger="1" minValue="0" maxValue="1" count="2">
        <n v="0"/>
        <n v="1"/>
      </sharedItems>
    </cacheField>
    <cacheField name="fragilidade feminina" numFmtId="0">
      <sharedItems containsSemiMixedTypes="0" containsString="0" containsNumber="1" containsInteger="1" minValue="0" maxValue="1" count="2">
        <n v="0"/>
        <n v="1"/>
      </sharedItems>
    </cacheField>
    <cacheField name="dicotomia santa x prostituta" numFmtId="0">
      <sharedItems containsSemiMixedTypes="0" containsString="0" containsNumber="1" containsInteger="1" minValue="0" maxValue="1" count="2">
        <n v="0"/>
        <n v="1"/>
      </sharedItems>
    </cacheField>
    <cacheField name="total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ara Felipe" refreshedDate="44831.4558755787" createdVersion="8" refreshedVersion="8" minRefreshableVersion="3" recordCount="71" xr:uid="{8D840297-4DD1-4188-BC3E-C041831B5BDC}">
  <cacheSource type="worksheet">
    <worksheetSource ref="A1:O72" sheet="Narrativas sexistas"/>
  </cacheSource>
  <cacheFields count="15">
    <cacheField name="song_title" numFmtId="0">
      <sharedItems count="71">
        <s v="A Rita"/>
        <s v="A deusa da minha rua"/>
        <s v="A estação"/>
        <s v="A namorada"/>
        <s v="A próxima atração"/>
        <s v="Além de tudo"/>
        <s v="Amada Amante"/>
        <s v="Amante amado"/>
        <s v="Ana"/>
        <s v="Ana de Amsterdã"/>
        <s v="Arlequim de bronze"/>
        <s v="Atrás da porta"/>
        <s v="Batuque na cozinha"/>
        <s v="Beleza que é você mulher"/>
        <s v="Bodas de prata"/>
        <s v="Bárbara"/>
        <s v="Cavalgada"/>
        <s v="Como dizia o mestre"/>
        <s v="Cotidiano"/>
        <s v="De tanto amor"/>
        <s v="Desalento"/>
        <s v="Disritmia"/>
        <s v="Ela desatinou"/>
        <s v="Esse cara"/>
        <s v="Eu preciso aprender a só ser"/>
        <s v="Eu sou a outra"/>
        <s v="Falando sério"/>
        <s v="Formosa"/>
        <s v="Jogo de damas"/>
        <s v="Lá vem ela chorando ou Dinheiro não há"/>
        <s v="Madalena"/>
        <s v="Maria da Hora"/>
        <s v="Maria escandalosa"/>
        <s v="Minha Senhora"/>
        <s v="Morena dos olhos d’água"/>
        <s v="Mãe-Maria"/>
        <s v="Na outra encarnação"/>
        <s v="Nada vai me convencer"/>
        <s v="Não adianta"/>
        <s v="Não adianta nada"/>
        <s v="Não me importo nada"/>
        <s v="O mundo é um moinho"/>
        <s v="Oh! meu imenso amor"/>
        <s v="Olha Maria"/>
        <s v="Olho por olho"/>
        <s v="Olhos nos olhos"/>
        <s v="Pode esperar"/>
        <s v="Prelúdio n. 4"/>
        <s v="Quando as crianças saírem de férias"/>
        <s v="Quero ver você de perto"/>
        <s v="Rotina"/>
        <s v="Sambas de roda e partido alto"/>
        <s v="Saudade e samba"/>
        <s v="Se eu partir"/>
        <s v="Sofrimento de quem ama"/>
        <s v="Soneto"/>
        <s v="Sua estupidez"/>
        <s v="Tatuagem"/>
        <s v="Terezinha"/>
        <s v="Tigresa"/>
        <s v="Uma palavra amiga"/>
        <s v="Umas e outras"/>
        <s v="Valsinha"/>
        <s v="Você morreu pra mim"/>
        <s v="Você não entende nada"/>
        <s v="Você não passa de uma mulher"/>
        <s v="Você não sabe o que vai perder"/>
        <s v="Você vai ficar na saudade"/>
        <s v="Você é linda"/>
        <s v="Volta por cima"/>
        <s v="É por você que vivo"/>
      </sharedItems>
    </cacheField>
    <cacheField name="submissão-recato-passividade" numFmtId="0">
      <sharedItems containsSemiMixedTypes="0" containsString="0" containsNumber="1" containsInteger="1" minValue="0" maxValue="1"/>
    </cacheField>
    <cacheField name="racionalidade x afetividade" numFmtId="0">
      <sharedItems containsSemiMixedTypes="0" containsString="0" containsNumber="1" containsInteger="1" minValue="0" maxValue="1"/>
    </cacheField>
    <cacheField name="vingança" numFmtId="0">
      <sharedItems containsSemiMixedTypes="0" containsString="0" containsNumber="1" containsInteger="1" minValue="0" maxValue="1"/>
    </cacheField>
    <cacheField name="abandono" numFmtId="0">
      <sharedItems containsSemiMixedTypes="0" containsString="0" containsNumber="1" containsInteger="1" minValue="0" maxValue="1"/>
    </cacheField>
    <cacheField name="culpabilidade pelo sofrimento do homem" numFmtId="0">
      <sharedItems containsSemiMixedTypes="0" containsString="0" containsNumber="1" containsInteger="1" minValue="0" maxValue="1"/>
    </cacheField>
    <cacheField name="imanência x transcedência, discurso da espera feminina" numFmtId="0">
      <sharedItems containsSemiMixedTypes="0" containsString="0" containsNumber="1" containsInteger="1" minValue="0" maxValue="1"/>
    </cacheField>
    <cacheField name="idealização, idolatração, mulher-musa" numFmtId="0">
      <sharedItems containsSemiMixedTypes="0" containsString="0" containsNumber="1" containsInteger="1" minValue="0" maxValue="1"/>
    </cacheField>
    <cacheField name="misoginia, feminino menosprezado, incapacidade intelectual" numFmtId="0">
      <sharedItems containsSemiMixedTypes="0" containsString="0" containsNumber="1" containsInteger="1" minValue="0" maxValue="1"/>
    </cacheField>
    <cacheField name="discurso da verdade proferido pelo homem, aconselhador" numFmtId="0">
      <sharedItems containsSemiMixedTypes="0" containsString="0" containsNumber="1" containsInteger="1" minValue="0" maxValue="1"/>
    </cacheField>
    <cacheField name="oportunismo e falsidade" numFmtId="0">
      <sharedItems containsSemiMixedTypes="0" containsString="0" containsNumber="1" containsInteger="1" minValue="0" maxValue="1"/>
    </cacheField>
    <cacheField name="mulher relacionada a esfera doméstica" numFmtId="0">
      <sharedItems containsSemiMixedTypes="0" containsString="0" containsNumber="1" containsInteger="1" minValue="0" maxValue="1"/>
    </cacheField>
    <cacheField name="fragilidade feminina" numFmtId="0">
      <sharedItems containsSemiMixedTypes="0" containsString="0" containsNumber="1" containsInteger="1" minValue="0" maxValue="1"/>
    </cacheField>
    <cacheField name="dicotomia santa x prostituta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x v="0"/>
    <x v="0"/>
    <x v="0"/>
    <x v="0"/>
    <x v="0"/>
    <x v="0"/>
    <x v="0"/>
    <x v="0"/>
    <x v="0"/>
    <x v="0"/>
    <x v="0"/>
    <x v="0"/>
    <x v="0"/>
    <n v="2"/>
  </r>
  <r>
    <x v="1"/>
    <x v="0"/>
    <x v="0"/>
    <x v="1"/>
    <x v="0"/>
    <x v="1"/>
    <x v="0"/>
    <x v="0"/>
    <x v="1"/>
    <x v="0"/>
    <x v="0"/>
    <x v="0"/>
    <x v="0"/>
    <x v="0"/>
    <x v="0"/>
    <n v="1"/>
  </r>
  <r>
    <x v="2"/>
    <x v="0"/>
    <x v="1"/>
    <x v="1"/>
    <x v="0"/>
    <x v="1"/>
    <x v="0"/>
    <x v="0"/>
    <x v="0"/>
    <x v="0"/>
    <x v="0"/>
    <x v="0"/>
    <x v="0"/>
    <x v="0"/>
    <x v="0"/>
    <n v="1"/>
  </r>
  <r>
    <x v="3"/>
    <x v="1"/>
    <x v="0"/>
    <x v="1"/>
    <x v="0"/>
    <x v="1"/>
    <x v="0"/>
    <x v="1"/>
    <x v="0"/>
    <x v="0"/>
    <x v="0"/>
    <x v="0"/>
    <x v="1"/>
    <x v="0"/>
    <x v="0"/>
    <n v="3"/>
  </r>
  <r>
    <x v="4"/>
    <x v="0"/>
    <x v="0"/>
    <x v="1"/>
    <x v="0"/>
    <x v="1"/>
    <x v="0"/>
    <x v="0"/>
    <x v="0"/>
    <x v="0"/>
    <x v="0"/>
    <x v="1"/>
    <x v="0"/>
    <x v="0"/>
    <x v="0"/>
    <n v="1"/>
  </r>
  <r>
    <x v="5"/>
    <x v="1"/>
    <x v="0"/>
    <x v="1"/>
    <x v="0"/>
    <x v="1"/>
    <x v="0"/>
    <x v="0"/>
    <x v="0"/>
    <x v="0"/>
    <x v="0"/>
    <x v="0"/>
    <x v="0"/>
    <x v="0"/>
    <x v="0"/>
    <n v="1"/>
  </r>
  <r>
    <x v="6"/>
    <x v="0"/>
    <x v="0"/>
    <x v="1"/>
    <x v="0"/>
    <x v="0"/>
    <x v="0"/>
    <x v="0"/>
    <x v="0"/>
    <x v="0"/>
    <x v="0"/>
    <x v="0"/>
    <x v="0"/>
    <x v="0"/>
    <x v="0"/>
    <n v="1"/>
  </r>
  <r>
    <x v="7"/>
    <x v="0"/>
    <x v="0"/>
    <x v="1"/>
    <x v="0"/>
    <x v="1"/>
    <x v="0"/>
    <x v="0"/>
    <x v="1"/>
    <x v="0"/>
    <x v="0"/>
    <x v="0"/>
    <x v="0"/>
    <x v="0"/>
    <x v="0"/>
    <n v="1"/>
  </r>
  <r>
    <x v="8"/>
    <x v="0"/>
    <x v="0"/>
    <x v="1"/>
    <x v="0"/>
    <x v="1"/>
    <x v="1"/>
    <x v="0"/>
    <x v="0"/>
    <x v="0"/>
    <x v="0"/>
    <x v="0"/>
    <x v="0"/>
    <x v="0"/>
    <x v="0"/>
    <n v="1"/>
  </r>
  <r>
    <x v="9"/>
    <x v="0"/>
    <x v="0"/>
    <x v="1"/>
    <x v="0"/>
    <x v="0"/>
    <x v="0"/>
    <x v="0"/>
    <x v="0"/>
    <x v="0"/>
    <x v="0"/>
    <x v="0"/>
    <x v="0"/>
    <x v="0"/>
    <x v="1"/>
    <n v="2"/>
  </r>
  <r>
    <x v="10"/>
    <x v="0"/>
    <x v="0"/>
    <x v="0"/>
    <x v="0"/>
    <x v="0"/>
    <x v="0"/>
    <x v="0"/>
    <x v="0"/>
    <x v="0"/>
    <x v="0"/>
    <x v="0"/>
    <x v="0"/>
    <x v="0"/>
    <x v="0"/>
    <n v="2"/>
  </r>
  <r>
    <x v="11"/>
    <x v="1"/>
    <x v="1"/>
    <x v="0"/>
    <x v="1"/>
    <x v="1"/>
    <x v="0"/>
    <x v="0"/>
    <x v="0"/>
    <x v="0"/>
    <x v="0"/>
    <x v="0"/>
    <x v="0"/>
    <x v="0"/>
    <x v="0"/>
    <n v="4"/>
  </r>
  <r>
    <x v="12"/>
    <x v="0"/>
    <x v="0"/>
    <x v="1"/>
    <x v="0"/>
    <x v="1"/>
    <x v="0"/>
    <x v="0"/>
    <x v="0"/>
    <x v="0"/>
    <x v="0"/>
    <x v="0"/>
    <x v="1"/>
    <x v="0"/>
    <x v="0"/>
    <n v="1"/>
  </r>
  <r>
    <x v="13"/>
    <x v="0"/>
    <x v="0"/>
    <x v="1"/>
    <x v="0"/>
    <x v="1"/>
    <x v="0"/>
    <x v="0"/>
    <x v="1"/>
    <x v="0"/>
    <x v="0"/>
    <x v="0"/>
    <x v="0"/>
    <x v="0"/>
    <x v="0"/>
    <n v="1"/>
  </r>
  <r>
    <x v="14"/>
    <x v="0"/>
    <x v="0"/>
    <x v="1"/>
    <x v="0"/>
    <x v="1"/>
    <x v="0"/>
    <x v="0"/>
    <x v="1"/>
    <x v="0"/>
    <x v="0"/>
    <x v="0"/>
    <x v="0"/>
    <x v="0"/>
    <x v="0"/>
    <n v="1"/>
  </r>
  <r>
    <x v="15"/>
    <x v="0"/>
    <x v="0"/>
    <x v="1"/>
    <x v="0"/>
    <x v="0"/>
    <x v="0"/>
    <x v="0"/>
    <x v="0"/>
    <x v="0"/>
    <x v="0"/>
    <x v="0"/>
    <x v="0"/>
    <x v="0"/>
    <x v="0"/>
    <n v="1"/>
  </r>
  <r>
    <x v="16"/>
    <x v="1"/>
    <x v="0"/>
    <x v="1"/>
    <x v="0"/>
    <x v="1"/>
    <x v="0"/>
    <x v="0"/>
    <x v="0"/>
    <x v="0"/>
    <x v="0"/>
    <x v="0"/>
    <x v="0"/>
    <x v="0"/>
    <x v="0"/>
    <n v="1"/>
  </r>
  <r>
    <x v="17"/>
    <x v="1"/>
    <x v="0"/>
    <x v="1"/>
    <x v="0"/>
    <x v="1"/>
    <x v="0"/>
    <x v="0"/>
    <x v="0"/>
    <x v="1"/>
    <x v="0"/>
    <x v="0"/>
    <x v="0"/>
    <x v="0"/>
    <x v="0"/>
    <n v="2"/>
  </r>
  <r>
    <x v="18"/>
    <x v="0"/>
    <x v="0"/>
    <x v="1"/>
    <x v="0"/>
    <x v="1"/>
    <x v="0"/>
    <x v="1"/>
    <x v="0"/>
    <x v="0"/>
    <x v="0"/>
    <x v="0"/>
    <x v="1"/>
    <x v="0"/>
    <x v="0"/>
    <n v="2"/>
  </r>
  <r>
    <x v="19"/>
    <x v="0"/>
    <x v="0"/>
    <x v="1"/>
    <x v="0"/>
    <x v="0"/>
    <x v="0"/>
    <x v="0"/>
    <x v="0"/>
    <x v="0"/>
    <x v="0"/>
    <x v="0"/>
    <x v="0"/>
    <x v="0"/>
    <x v="0"/>
    <n v="1"/>
  </r>
  <r>
    <x v="20"/>
    <x v="0"/>
    <x v="0"/>
    <x v="1"/>
    <x v="0"/>
    <x v="0"/>
    <x v="0"/>
    <x v="0"/>
    <x v="0"/>
    <x v="0"/>
    <x v="0"/>
    <x v="0"/>
    <x v="0"/>
    <x v="0"/>
    <x v="0"/>
    <n v="1"/>
  </r>
  <r>
    <x v="21"/>
    <x v="1"/>
    <x v="0"/>
    <x v="1"/>
    <x v="0"/>
    <x v="1"/>
    <x v="0"/>
    <x v="1"/>
    <x v="0"/>
    <x v="0"/>
    <x v="0"/>
    <x v="0"/>
    <x v="0"/>
    <x v="0"/>
    <x v="0"/>
    <n v="2"/>
  </r>
  <r>
    <x v="22"/>
    <x v="0"/>
    <x v="0"/>
    <x v="1"/>
    <x v="0"/>
    <x v="1"/>
    <x v="0"/>
    <x v="0"/>
    <x v="0"/>
    <x v="1"/>
    <x v="0"/>
    <x v="0"/>
    <x v="0"/>
    <x v="0"/>
    <x v="0"/>
    <n v="1"/>
  </r>
  <r>
    <x v="23"/>
    <x v="1"/>
    <x v="0"/>
    <x v="1"/>
    <x v="0"/>
    <x v="1"/>
    <x v="0"/>
    <x v="0"/>
    <x v="0"/>
    <x v="1"/>
    <x v="0"/>
    <x v="0"/>
    <x v="0"/>
    <x v="1"/>
    <x v="0"/>
    <n v="3"/>
  </r>
  <r>
    <x v="24"/>
    <x v="0"/>
    <x v="0"/>
    <x v="1"/>
    <x v="0"/>
    <x v="1"/>
    <x v="0"/>
    <x v="0"/>
    <x v="0"/>
    <x v="0"/>
    <x v="0"/>
    <x v="0"/>
    <x v="0"/>
    <x v="1"/>
    <x v="0"/>
    <n v="1"/>
  </r>
  <r>
    <x v="25"/>
    <x v="1"/>
    <x v="0"/>
    <x v="1"/>
    <x v="0"/>
    <x v="1"/>
    <x v="0"/>
    <x v="0"/>
    <x v="0"/>
    <x v="0"/>
    <x v="0"/>
    <x v="0"/>
    <x v="0"/>
    <x v="0"/>
    <x v="1"/>
    <n v="2"/>
  </r>
  <r>
    <x v="26"/>
    <x v="0"/>
    <x v="0"/>
    <x v="1"/>
    <x v="0"/>
    <x v="0"/>
    <x v="0"/>
    <x v="0"/>
    <x v="0"/>
    <x v="0"/>
    <x v="0"/>
    <x v="0"/>
    <x v="0"/>
    <x v="0"/>
    <x v="0"/>
    <n v="1"/>
  </r>
  <r>
    <x v="27"/>
    <x v="0"/>
    <x v="0"/>
    <x v="1"/>
    <x v="0"/>
    <x v="1"/>
    <x v="0"/>
    <x v="0"/>
    <x v="0"/>
    <x v="0"/>
    <x v="1"/>
    <x v="0"/>
    <x v="0"/>
    <x v="0"/>
    <x v="0"/>
    <n v="1"/>
  </r>
  <r>
    <x v="28"/>
    <x v="0"/>
    <x v="0"/>
    <x v="1"/>
    <x v="0"/>
    <x v="1"/>
    <x v="0"/>
    <x v="0"/>
    <x v="0"/>
    <x v="0"/>
    <x v="1"/>
    <x v="0"/>
    <x v="0"/>
    <x v="0"/>
    <x v="1"/>
    <n v="2"/>
  </r>
  <r>
    <x v="29"/>
    <x v="1"/>
    <x v="0"/>
    <x v="1"/>
    <x v="0"/>
    <x v="1"/>
    <x v="0"/>
    <x v="0"/>
    <x v="0"/>
    <x v="0"/>
    <x v="0"/>
    <x v="1"/>
    <x v="0"/>
    <x v="0"/>
    <x v="0"/>
    <n v="2"/>
  </r>
  <r>
    <x v="30"/>
    <x v="0"/>
    <x v="0"/>
    <x v="1"/>
    <x v="0"/>
    <x v="1"/>
    <x v="0"/>
    <x v="0"/>
    <x v="1"/>
    <x v="0"/>
    <x v="0"/>
    <x v="0"/>
    <x v="0"/>
    <x v="0"/>
    <x v="0"/>
    <n v="1"/>
  </r>
  <r>
    <x v="31"/>
    <x v="1"/>
    <x v="0"/>
    <x v="1"/>
    <x v="0"/>
    <x v="1"/>
    <x v="0"/>
    <x v="0"/>
    <x v="0"/>
    <x v="0"/>
    <x v="0"/>
    <x v="0"/>
    <x v="0"/>
    <x v="0"/>
    <x v="0"/>
    <n v="1"/>
  </r>
  <r>
    <x v="32"/>
    <x v="0"/>
    <x v="0"/>
    <x v="1"/>
    <x v="0"/>
    <x v="1"/>
    <x v="0"/>
    <x v="0"/>
    <x v="0"/>
    <x v="1"/>
    <x v="0"/>
    <x v="0"/>
    <x v="0"/>
    <x v="0"/>
    <x v="0"/>
    <n v="1"/>
  </r>
  <r>
    <x v="33"/>
    <x v="0"/>
    <x v="0"/>
    <x v="1"/>
    <x v="0"/>
    <x v="0"/>
    <x v="0"/>
    <x v="0"/>
    <x v="0"/>
    <x v="0"/>
    <x v="0"/>
    <x v="0"/>
    <x v="0"/>
    <x v="0"/>
    <x v="0"/>
    <n v="1"/>
  </r>
  <r>
    <x v="34"/>
    <x v="0"/>
    <x v="0"/>
    <x v="1"/>
    <x v="0"/>
    <x v="1"/>
    <x v="0"/>
    <x v="1"/>
    <x v="0"/>
    <x v="0"/>
    <x v="1"/>
    <x v="0"/>
    <x v="0"/>
    <x v="0"/>
    <x v="0"/>
    <n v="2"/>
  </r>
  <r>
    <x v="35"/>
    <x v="0"/>
    <x v="0"/>
    <x v="1"/>
    <x v="0"/>
    <x v="1"/>
    <x v="0"/>
    <x v="0"/>
    <x v="1"/>
    <x v="0"/>
    <x v="0"/>
    <x v="0"/>
    <x v="0"/>
    <x v="0"/>
    <x v="0"/>
    <n v="1"/>
  </r>
  <r>
    <x v="36"/>
    <x v="0"/>
    <x v="0"/>
    <x v="1"/>
    <x v="0"/>
    <x v="1"/>
    <x v="0"/>
    <x v="0"/>
    <x v="0"/>
    <x v="1"/>
    <x v="0"/>
    <x v="0"/>
    <x v="0"/>
    <x v="0"/>
    <x v="0"/>
    <n v="1"/>
  </r>
  <r>
    <x v="37"/>
    <x v="0"/>
    <x v="0"/>
    <x v="1"/>
    <x v="1"/>
    <x v="1"/>
    <x v="1"/>
    <x v="0"/>
    <x v="0"/>
    <x v="0"/>
    <x v="0"/>
    <x v="0"/>
    <x v="0"/>
    <x v="0"/>
    <x v="0"/>
    <n v="2"/>
  </r>
  <r>
    <x v="38"/>
    <x v="0"/>
    <x v="0"/>
    <x v="1"/>
    <x v="1"/>
    <x v="1"/>
    <x v="1"/>
    <x v="0"/>
    <x v="0"/>
    <x v="0"/>
    <x v="0"/>
    <x v="0"/>
    <x v="0"/>
    <x v="0"/>
    <x v="0"/>
    <n v="2"/>
  </r>
  <r>
    <x v="39"/>
    <x v="1"/>
    <x v="0"/>
    <x v="1"/>
    <x v="0"/>
    <x v="1"/>
    <x v="0"/>
    <x v="0"/>
    <x v="0"/>
    <x v="0"/>
    <x v="0"/>
    <x v="0"/>
    <x v="0"/>
    <x v="0"/>
    <x v="0"/>
    <n v="1"/>
  </r>
  <r>
    <x v="40"/>
    <x v="0"/>
    <x v="0"/>
    <x v="1"/>
    <x v="0"/>
    <x v="0"/>
    <x v="0"/>
    <x v="0"/>
    <x v="0"/>
    <x v="0"/>
    <x v="0"/>
    <x v="0"/>
    <x v="0"/>
    <x v="0"/>
    <x v="0"/>
    <n v="1"/>
  </r>
  <r>
    <x v="41"/>
    <x v="0"/>
    <x v="0"/>
    <x v="1"/>
    <x v="0"/>
    <x v="1"/>
    <x v="0"/>
    <x v="0"/>
    <x v="0"/>
    <x v="0"/>
    <x v="1"/>
    <x v="0"/>
    <x v="0"/>
    <x v="0"/>
    <x v="0"/>
    <n v="1"/>
  </r>
  <r>
    <x v="42"/>
    <x v="0"/>
    <x v="0"/>
    <x v="1"/>
    <x v="0"/>
    <x v="1"/>
    <x v="0"/>
    <x v="0"/>
    <x v="1"/>
    <x v="0"/>
    <x v="0"/>
    <x v="0"/>
    <x v="0"/>
    <x v="0"/>
    <x v="0"/>
    <n v="1"/>
  </r>
  <r>
    <x v="43"/>
    <x v="1"/>
    <x v="0"/>
    <x v="1"/>
    <x v="0"/>
    <x v="0"/>
    <x v="0"/>
    <x v="0"/>
    <x v="0"/>
    <x v="0"/>
    <x v="0"/>
    <x v="0"/>
    <x v="0"/>
    <x v="0"/>
    <x v="0"/>
    <n v="2"/>
  </r>
  <r>
    <x v="44"/>
    <x v="0"/>
    <x v="0"/>
    <x v="1"/>
    <x v="0"/>
    <x v="0"/>
    <x v="0"/>
    <x v="0"/>
    <x v="0"/>
    <x v="0"/>
    <x v="0"/>
    <x v="0"/>
    <x v="0"/>
    <x v="0"/>
    <x v="0"/>
    <n v="1"/>
  </r>
  <r>
    <x v="45"/>
    <x v="0"/>
    <x v="0"/>
    <x v="0"/>
    <x v="0"/>
    <x v="0"/>
    <x v="0"/>
    <x v="0"/>
    <x v="0"/>
    <x v="0"/>
    <x v="0"/>
    <x v="0"/>
    <x v="0"/>
    <x v="0"/>
    <x v="0"/>
    <n v="2"/>
  </r>
  <r>
    <x v="46"/>
    <x v="0"/>
    <x v="0"/>
    <x v="0"/>
    <x v="0"/>
    <x v="0"/>
    <x v="0"/>
    <x v="0"/>
    <x v="0"/>
    <x v="0"/>
    <x v="0"/>
    <x v="0"/>
    <x v="0"/>
    <x v="0"/>
    <x v="0"/>
    <n v="2"/>
  </r>
  <r>
    <x v="47"/>
    <x v="1"/>
    <x v="0"/>
    <x v="1"/>
    <x v="0"/>
    <x v="0"/>
    <x v="0"/>
    <x v="0"/>
    <x v="0"/>
    <x v="0"/>
    <x v="0"/>
    <x v="0"/>
    <x v="0"/>
    <x v="0"/>
    <x v="0"/>
    <n v="2"/>
  </r>
  <r>
    <x v="48"/>
    <x v="0"/>
    <x v="0"/>
    <x v="1"/>
    <x v="0"/>
    <x v="1"/>
    <x v="0"/>
    <x v="0"/>
    <x v="0"/>
    <x v="0"/>
    <x v="0"/>
    <x v="0"/>
    <x v="1"/>
    <x v="0"/>
    <x v="0"/>
    <n v="1"/>
  </r>
  <r>
    <x v="49"/>
    <x v="1"/>
    <x v="0"/>
    <x v="1"/>
    <x v="0"/>
    <x v="1"/>
    <x v="0"/>
    <x v="0"/>
    <x v="0"/>
    <x v="0"/>
    <x v="0"/>
    <x v="0"/>
    <x v="0"/>
    <x v="0"/>
    <x v="0"/>
    <n v="1"/>
  </r>
  <r>
    <x v="50"/>
    <x v="1"/>
    <x v="0"/>
    <x v="1"/>
    <x v="0"/>
    <x v="1"/>
    <x v="0"/>
    <x v="1"/>
    <x v="0"/>
    <x v="0"/>
    <x v="0"/>
    <x v="0"/>
    <x v="0"/>
    <x v="0"/>
    <x v="0"/>
    <n v="2"/>
  </r>
  <r>
    <x v="51"/>
    <x v="0"/>
    <x v="0"/>
    <x v="1"/>
    <x v="0"/>
    <x v="1"/>
    <x v="0"/>
    <x v="0"/>
    <x v="0"/>
    <x v="0"/>
    <x v="0"/>
    <x v="0"/>
    <x v="1"/>
    <x v="0"/>
    <x v="0"/>
    <n v="1"/>
  </r>
  <r>
    <x v="52"/>
    <x v="0"/>
    <x v="0"/>
    <x v="1"/>
    <x v="1"/>
    <x v="1"/>
    <x v="0"/>
    <x v="0"/>
    <x v="0"/>
    <x v="0"/>
    <x v="0"/>
    <x v="0"/>
    <x v="0"/>
    <x v="0"/>
    <x v="0"/>
    <n v="1"/>
  </r>
  <r>
    <x v="53"/>
    <x v="0"/>
    <x v="0"/>
    <x v="1"/>
    <x v="1"/>
    <x v="1"/>
    <x v="0"/>
    <x v="0"/>
    <x v="0"/>
    <x v="0"/>
    <x v="0"/>
    <x v="0"/>
    <x v="0"/>
    <x v="0"/>
    <x v="0"/>
    <n v="1"/>
  </r>
  <r>
    <x v="54"/>
    <x v="0"/>
    <x v="0"/>
    <x v="1"/>
    <x v="0"/>
    <x v="1"/>
    <x v="1"/>
    <x v="0"/>
    <x v="0"/>
    <x v="0"/>
    <x v="0"/>
    <x v="1"/>
    <x v="0"/>
    <x v="0"/>
    <x v="0"/>
    <n v="2"/>
  </r>
  <r>
    <x v="55"/>
    <x v="1"/>
    <x v="0"/>
    <x v="1"/>
    <x v="0"/>
    <x v="0"/>
    <x v="0"/>
    <x v="0"/>
    <x v="0"/>
    <x v="0"/>
    <x v="0"/>
    <x v="0"/>
    <x v="0"/>
    <x v="0"/>
    <x v="0"/>
    <n v="2"/>
  </r>
  <r>
    <x v="56"/>
    <x v="0"/>
    <x v="1"/>
    <x v="1"/>
    <x v="0"/>
    <x v="1"/>
    <x v="0"/>
    <x v="0"/>
    <x v="0"/>
    <x v="1"/>
    <x v="1"/>
    <x v="0"/>
    <x v="0"/>
    <x v="0"/>
    <x v="0"/>
    <n v="3"/>
  </r>
  <r>
    <x v="57"/>
    <x v="0"/>
    <x v="1"/>
    <x v="1"/>
    <x v="0"/>
    <x v="0"/>
    <x v="0"/>
    <x v="0"/>
    <x v="0"/>
    <x v="0"/>
    <x v="0"/>
    <x v="0"/>
    <x v="0"/>
    <x v="0"/>
    <x v="0"/>
    <n v="2"/>
  </r>
  <r>
    <x v="58"/>
    <x v="1"/>
    <x v="1"/>
    <x v="1"/>
    <x v="0"/>
    <x v="1"/>
    <x v="0"/>
    <x v="1"/>
    <x v="0"/>
    <x v="0"/>
    <x v="0"/>
    <x v="0"/>
    <x v="0"/>
    <x v="0"/>
    <x v="0"/>
    <n v="3"/>
  </r>
  <r>
    <x v="59"/>
    <x v="0"/>
    <x v="0"/>
    <x v="1"/>
    <x v="0"/>
    <x v="0"/>
    <x v="0"/>
    <x v="0"/>
    <x v="0"/>
    <x v="0"/>
    <x v="0"/>
    <x v="0"/>
    <x v="0"/>
    <x v="0"/>
    <x v="0"/>
    <n v="1"/>
  </r>
  <r>
    <x v="60"/>
    <x v="0"/>
    <x v="0"/>
    <x v="1"/>
    <x v="0"/>
    <x v="1"/>
    <x v="1"/>
    <x v="0"/>
    <x v="0"/>
    <x v="0"/>
    <x v="0"/>
    <x v="0"/>
    <x v="0"/>
    <x v="0"/>
    <x v="0"/>
    <n v="1"/>
  </r>
  <r>
    <x v="61"/>
    <x v="0"/>
    <x v="0"/>
    <x v="1"/>
    <x v="0"/>
    <x v="1"/>
    <x v="0"/>
    <x v="0"/>
    <x v="0"/>
    <x v="0"/>
    <x v="0"/>
    <x v="0"/>
    <x v="0"/>
    <x v="0"/>
    <x v="1"/>
    <n v="1"/>
  </r>
  <r>
    <x v="62"/>
    <x v="0"/>
    <x v="0"/>
    <x v="1"/>
    <x v="0"/>
    <x v="1"/>
    <x v="0"/>
    <x v="1"/>
    <x v="0"/>
    <x v="0"/>
    <x v="0"/>
    <x v="0"/>
    <x v="0"/>
    <x v="0"/>
    <x v="0"/>
    <n v="1"/>
  </r>
  <r>
    <x v="63"/>
    <x v="0"/>
    <x v="0"/>
    <x v="1"/>
    <x v="0"/>
    <x v="1"/>
    <x v="0"/>
    <x v="0"/>
    <x v="0"/>
    <x v="0"/>
    <x v="0"/>
    <x v="1"/>
    <x v="0"/>
    <x v="0"/>
    <x v="0"/>
    <n v="1"/>
  </r>
  <r>
    <x v="64"/>
    <x v="0"/>
    <x v="0"/>
    <x v="1"/>
    <x v="0"/>
    <x v="1"/>
    <x v="0"/>
    <x v="1"/>
    <x v="0"/>
    <x v="1"/>
    <x v="0"/>
    <x v="0"/>
    <x v="1"/>
    <x v="0"/>
    <x v="0"/>
    <n v="3"/>
  </r>
  <r>
    <x v="65"/>
    <x v="0"/>
    <x v="0"/>
    <x v="1"/>
    <x v="0"/>
    <x v="1"/>
    <x v="0"/>
    <x v="0"/>
    <x v="0"/>
    <x v="1"/>
    <x v="0"/>
    <x v="0"/>
    <x v="0"/>
    <x v="0"/>
    <x v="0"/>
    <n v="1"/>
  </r>
  <r>
    <x v="66"/>
    <x v="0"/>
    <x v="0"/>
    <x v="1"/>
    <x v="0"/>
    <x v="1"/>
    <x v="0"/>
    <x v="1"/>
    <x v="0"/>
    <x v="1"/>
    <x v="0"/>
    <x v="0"/>
    <x v="0"/>
    <x v="0"/>
    <x v="0"/>
    <n v="2"/>
  </r>
  <r>
    <x v="67"/>
    <x v="0"/>
    <x v="0"/>
    <x v="1"/>
    <x v="0"/>
    <x v="1"/>
    <x v="1"/>
    <x v="0"/>
    <x v="0"/>
    <x v="0"/>
    <x v="0"/>
    <x v="1"/>
    <x v="0"/>
    <x v="0"/>
    <x v="0"/>
    <n v="2"/>
  </r>
  <r>
    <x v="68"/>
    <x v="0"/>
    <x v="0"/>
    <x v="1"/>
    <x v="0"/>
    <x v="1"/>
    <x v="0"/>
    <x v="0"/>
    <x v="1"/>
    <x v="0"/>
    <x v="0"/>
    <x v="0"/>
    <x v="0"/>
    <x v="0"/>
    <x v="0"/>
    <n v="1"/>
  </r>
  <r>
    <x v="69"/>
    <x v="0"/>
    <x v="0"/>
    <x v="1"/>
    <x v="0"/>
    <x v="1"/>
    <x v="0"/>
    <x v="0"/>
    <x v="0"/>
    <x v="1"/>
    <x v="0"/>
    <x v="0"/>
    <x v="0"/>
    <x v="0"/>
    <x v="0"/>
    <n v="1"/>
  </r>
  <r>
    <x v="70"/>
    <x v="0"/>
    <x v="0"/>
    <x v="1"/>
    <x v="0"/>
    <x v="0"/>
    <x v="0"/>
    <x v="0"/>
    <x v="0"/>
    <x v="0"/>
    <x v="0"/>
    <x v="0"/>
    <x v="0"/>
    <x v="0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0"/>
    <n v="0"/>
    <n v="1"/>
    <n v="0"/>
    <n v="0"/>
    <n v="0"/>
    <n v="0"/>
    <n v="0"/>
    <n v="0"/>
    <n v="0"/>
    <n v="0"/>
    <n v="0"/>
    <n v="0"/>
    <n v="1"/>
  </r>
  <r>
    <x v="1"/>
    <n v="0"/>
    <n v="0"/>
    <n v="0"/>
    <n v="0"/>
    <n v="0"/>
    <n v="0"/>
    <n v="1"/>
    <n v="0"/>
    <n v="0"/>
    <n v="0"/>
    <n v="0"/>
    <n v="0"/>
    <n v="0"/>
    <n v="1"/>
  </r>
  <r>
    <x v="2"/>
    <n v="0"/>
    <n v="1"/>
    <n v="0"/>
    <n v="0"/>
    <n v="0"/>
    <n v="0"/>
    <n v="0"/>
    <n v="0"/>
    <n v="0"/>
    <n v="0"/>
    <n v="0"/>
    <n v="0"/>
    <n v="0"/>
    <n v="1"/>
  </r>
  <r>
    <x v="3"/>
    <n v="1"/>
    <n v="0"/>
    <n v="0"/>
    <n v="0"/>
    <n v="0"/>
    <n v="1"/>
    <n v="0"/>
    <n v="0"/>
    <n v="0"/>
    <n v="0"/>
    <n v="1"/>
    <n v="0"/>
    <n v="0"/>
    <n v="3"/>
  </r>
  <r>
    <x v="4"/>
    <n v="0"/>
    <n v="0"/>
    <n v="0"/>
    <n v="0"/>
    <n v="0"/>
    <n v="0"/>
    <n v="0"/>
    <n v="0"/>
    <n v="0"/>
    <n v="1"/>
    <n v="0"/>
    <n v="0"/>
    <n v="0"/>
    <n v="1"/>
  </r>
  <r>
    <x v="5"/>
    <n v="1"/>
    <n v="0"/>
    <n v="0"/>
    <n v="0"/>
    <n v="0"/>
    <n v="0"/>
    <n v="0"/>
    <n v="0"/>
    <n v="0"/>
    <n v="0"/>
    <n v="0"/>
    <n v="0"/>
    <n v="0"/>
    <n v="1"/>
  </r>
  <r>
    <x v="6"/>
    <n v="0"/>
    <n v="0"/>
    <n v="0"/>
    <n v="0"/>
    <n v="0"/>
    <n v="0"/>
    <n v="0"/>
    <n v="0"/>
    <n v="0"/>
    <n v="0"/>
    <n v="0"/>
    <n v="0"/>
    <n v="0"/>
    <n v="0"/>
  </r>
  <r>
    <x v="7"/>
    <n v="0"/>
    <n v="0"/>
    <n v="0"/>
    <n v="0"/>
    <n v="0"/>
    <n v="0"/>
    <n v="1"/>
    <n v="0"/>
    <n v="0"/>
    <n v="0"/>
    <n v="0"/>
    <n v="0"/>
    <n v="0"/>
    <n v="1"/>
  </r>
  <r>
    <x v="8"/>
    <n v="0"/>
    <n v="0"/>
    <n v="0"/>
    <n v="0"/>
    <n v="1"/>
    <n v="0"/>
    <n v="0"/>
    <n v="0"/>
    <n v="0"/>
    <n v="0"/>
    <n v="0"/>
    <n v="0"/>
    <n v="0"/>
    <n v="1"/>
  </r>
  <r>
    <x v="9"/>
    <n v="0"/>
    <n v="0"/>
    <n v="0"/>
    <n v="0"/>
    <n v="0"/>
    <n v="0"/>
    <n v="0"/>
    <n v="0"/>
    <n v="0"/>
    <n v="0"/>
    <n v="0"/>
    <n v="0"/>
    <n v="1"/>
    <n v="1"/>
  </r>
  <r>
    <x v="10"/>
    <n v="0"/>
    <n v="0"/>
    <n v="1"/>
    <n v="0"/>
    <n v="0"/>
    <n v="0"/>
    <n v="0"/>
    <n v="0"/>
    <n v="0"/>
    <n v="0"/>
    <n v="0"/>
    <n v="0"/>
    <n v="0"/>
    <n v="1"/>
  </r>
  <r>
    <x v="11"/>
    <n v="1"/>
    <n v="1"/>
    <n v="1"/>
    <n v="1"/>
    <n v="0"/>
    <n v="0"/>
    <n v="0"/>
    <n v="0"/>
    <n v="0"/>
    <n v="0"/>
    <n v="0"/>
    <n v="0"/>
    <n v="0"/>
    <n v="4"/>
  </r>
  <r>
    <x v="12"/>
    <n v="0"/>
    <n v="0"/>
    <n v="0"/>
    <n v="0"/>
    <n v="0"/>
    <n v="0"/>
    <n v="0"/>
    <n v="0"/>
    <n v="0"/>
    <n v="0"/>
    <n v="1"/>
    <n v="0"/>
    <n v="0"/>
    <n v="1"/>
  </r>
  <r>
    <x v="13"/>
    <n v="0"/>
    <n v="0"/>
    <n v="0"/>
    <n v="0"/>
    <n v="0"/>
    <n v="0"/>
    <n v="1"/>
    <n v="0"/>
    <n v="0"/>
    <n v="0"/>
    <n v="0"/>
    <n v="0"/>
    <n v="0"/>
    <n v="1"/>
  </r>
  <r>
    <x v="14"/>
    <n v="0"/>
    <n v="0"/>
    <n v="0"/>
    <n v="0"/>
    <n v="0"/>
    <n v="0"/>
    <n v="1"/>
    <n v="0"/>
    <n v="0"/>
    <n v="0"/>
    <n v="0"/>
    <n v="0"/>
    <n v="0"/>
    <n v="1"/>
  </r>
  <r>
    <x v="15"/>
    <n v="0"/>
    <n v="0"/>
    <n v="0"/>
    <n v="0"/>
    <n v="0"/>
    <n v="0"/>
    <n v="0"/>
    <n v="0"/>
    <n v="0"/>
    <n v="0"/>
    <n v="0"/>
    <n v="0"/>
    <n v="0"/>
    <n v="0"/>
  </r>
  <r>
    <x v="16"/>
    <n v="1"/>
    <n v="0"/>
    <n v="0"/>
    <n v="0"/>
    <n v="0"/>
    <n v="0"/>
    <n v="0"/>
    <n v="0"/>
    <n v="0"/>
    <n v="0"/>
    <n v="0"/>
    <n v="0"/>
    <n v="0"/>
    <n v="1"/>
  </r>
  <r>
    <x v="17"/>
    <n v="1"/>
    <n v="0"/>
    <n v="0"/>
    <n v="0"/>
    <n v="0"/>
    <n v="0"/>
    <n v="0"/>
    <n v="1"/>
    <n v="0"/>
    <n v="0"/>
    <n v="0"/>
    <n v="0"/>
    <n v="0"/>
    <n v="2"/>
  </r>
  <r>
    <x v="18"/>
    <n v="0"/>
    <n v="0"/>
    <n v="0"/>
    <n v="0"/>
    <n v="0"/>
    <n v="1"/>
    <n v="0"/>
    <n v="0"/>
    <n v="0"/>
    <n v="0"/>
    <n v="1"/>
    <n v="0"/>
    <n v="0"/>
    <n v="2"/>
  </r>
  <r>
    <x v="19"/>
    <n v="0"/>
    <n v="0"/>
    <n v="0"/>
    <n v="0"/>
    <n v="0"/>
    <n v="0"/>
    <n v="0"/>
    <n v="0"/>
    <n v="0"/>
    <n v="0"/>
    <n v="0"/>
    <n v="0"/>
    <n v="0"/>
    <n v="0"/>
  </r>
  <r>
    <x v="20"/>
    <n v="0"/>
    <n v="0"/>
    <n v="0"/>
    <n v="0"/>
    <n v="0"/>
    <n v="0"/>
    <n v="0"/>
    <n v="0"/>
    <n v="0"/>
    <n v="0"/>
    <n v="0"/>
    <n v="0"/>
    <n v="0"/>
    <n v="0"/>
  </r>
  <r>
    <x v="21"/>
    <n v="1"/>
    <n v="0"/>
    <n v="0"/>
    <n v="0"/>
    <n v="0"/>
    <n v="1"/>
    <n v="0"/>
    <n v="0"/>
    <n v="0"/>
    <n v="0"/>
    <n v="0"/>
    <n v="0"/>
    <n v="0"/>
    <n v="2"/>
  </r>
  <r>
    <x v="22"/>
    <n v="0"/>
    <n v="0"/>
    <n v="0"/>
    <n v="0"/>
    <n v="0"/>
    <n v="0"/>
    <n v="0"/>
    <n v="1"/>
    <n v="0"/>
    <n v="0"/>
    <n v="0"/>
    <n v="0"/>
    <n v="0"/>
    <n v="1"/>
  </r>
  <r>
    <x v="23"/>
    <n v="1"/>
    <n v="0"/>
    <n v="0"/>
    <n v="0"/>
    <n v="0"/>
    <n v="0"/>
    <n v="0"/>
    <n v="1"/>
    <n v="0"/>
    <n v="0"/>
    <n v="0"/>
    <n v="1"/>
    <n v="0"/>
    <n v="3"/>
  </r>
  <r>
    <x v="24"/>
    <n v="0"/>
    <n v="0"/>
    <n v="0"/>
    <n v="0"/>
    <n v="0"/>
    <n v="0"/>
    <n v="0"/>
    <n v="0"/>
    <n v="0"/>
    <n v="0"/>
    <n v="0"/>
    <n v="1"/>
    <n v="0"/>
    <n v="1"/>
  </r>
  <r>
    <x v="25"/>
    <n v="1"/>
    <n v="0"/>
    <n v="0"/>
    <n v="0"/>
    <n v="0"/>
    <n v="0"/>
    <n v="0"/>
    <n v="0"/>
    <n v="0"/>
    <n v="0"/>
    <n v="0"/>
    <n v="0"/>
    <n v="1"/>
    <n v="2"/>
  </r>
  <r>
    <x v="26"/>
    <n v="0"/>
    <n v="0"/>
    <n v="0"/>
    <n v="0"/>
    <n v="0"/>
    <n v="0"/>
    <n v="0"/>
    <n v="0"/>
    <n v="0"/>
    <n v="0"/>
    <n v="0"/>
    <n v="0"/>
    <n v="0"/>
    <n v="0"/>
  </r>
  <r>
    <x v="27"/>
    <n v="0"/>
    <n v="0"/>
    <n v="0"/>
    <n v="0"/>
    <n v="0"/>
    <n v="0"/>
    <n v="0"/>
    <n v="0"/>
    <n v="1"/>
    <n v="0"/>
    <n v="0"/>
    <n v="0"/>
    <n v="0"/>
    <n v="1"/>
  </r>
  <r>
    <x v="28"/>
    <n v="0"/>
    <n v="0"/>
    <n v="0"/>
    <n v="0"/>
    <n v="0"/>
    <n v="0"/>
    <n v="0"/>
    <n v="0"/>
    <n v="1"/>
    <n v="0"/>
    <n v="0"/>
    <n v="0"/>
    <n v="1"/>
    <n v="2"/>
  </r>
  <r>
    <x v="29"/>
    <n v="1"/>
    <n v="0"/>
    <n v="0"/>
    <n v="0"/>
    <n v="0"/>
    <n v="0"/>
    <n v="0"/>
    <n v="0"/>
    <n v="0"/>
    <n v="1"/>
    <n v="0"/>
    <n v="0"/>
    <n v="0"/>
    <n v="2"/>
  </r>
  <r>
    <x v="30"/>
    <n v="0"/>
    <n v="0"/>
    <n v="0"/>
    <n v="0"/>
    <n v="0"/>
    <n v="0"/>
    <n v="1"/>
    <n v="0"/>
    <n v="0"/>
    <n v="0"/>
    <n v="0"/>
    <n v="0"/>
    <n v="0"/>
    <n v="1"/>
  </r>
  <r>
    <x v="31"/>
    <n v="1"/>
    <n v="0"/>
    <n v="0"/>
    <n v="0"/>
    <n v="0"/>
    <n v="0"/>
    <n v="0"/>
    <n v="0"/>
    <n v="0"/>
    <n v="0"/>
    <n v="0"/>
    <n v="0"/>
    <n v="0"/>
    <n v="1"/>
  </r>
  <r>
    <x v="32"/>
    <n v="0"/>
    <n v="0"/>
    <n v="0"/>
    <n v="0"/>
    <n v="0"/>
    <n v="0"/>
    <n v="0"/>
    <n v="1"/>
    <n v="0"/>
    <n v="0"/>
    <n v="0"/>
    <n v="0"/>
    <n v="0"/>
    <n v="1"/>
  </r>
  <r>
    <x v="33"/>
    <n v="0"/>
    <n v="0"/>
    <n v="0"/>
    <n v="0"/>
    <n v="0"/>
    <n v="0"/>
    <n v="0"/>
    <n v="0"/>
    <n v="0"/>
    <n v="0"/>
    <n v="0"/>
    <n v="0"/>
    <n v="0"/>
    <n v="0"/>
  </r>
  <r>
    <x v="34"/>
    <n v="0"/>
    <n v="0"/>
    <n v="0"/>
    <n v="0"/>
    <n v="0"/>
    <n v="1"/>
    <n v="0"/>
    <n v="0"/>
    <n v="1"/>
    <n v="0"/>
    <n v="0"/>
    <n v="0"/>
    <n v="0"/>
    <n v="2"/>
  </r>
  <r>
    <x v="35"/>
    <n v="0"/>
    <n v="0"/>
    <n v="0"/>
    <n v="0"/>
    <n v="0"/>
    <n v="0"/>
    <n v="1"/>
    <n v="0"/>
    <n v="0"/>
    <n v="0"/>
    <n v="0"/>
    <n v="0"/>
    <n v="0"/>
    <n v="1"/>
  </r>
  <r>
    <x v="36"/>
    <n v="0"/>
    <n v="0"/>
    <n v="0"/>
    <n v="0"/>
    <n v="0"/>
    <n v="0"/>
    <n v="0"/>
    <n v="1"/>
    <n v="0"/>
    <n v="0"/>
    <n v="0"/>
    <n v="0"/>
    <n v="0"/>
    <n v="1"/>
  </r>
  <r>
    <x v="37"/>
    <n v="0"/>
    <n v="0"/>
    <n v="0"/>
    <n v="1"/>
    <n v="1"/>
    <n v="0"/>
    <n v="0"/>
    <n v="0"/>
    <n v="0"/>
    <n v="0"/>
    <n v="0"/>
    <n v="0"/>
    <n v="0"/>
    <n v="2"/>
  </r>
  <r>
    <x v="38"/>
    <n v="0"/>
    <n v="0"/>
    <n v="0"/>
    <n v="1"/>
    <n v="1"/>
    <n v="0"/>
    <n v="0"/>
    <n v="0"/>
    <n v="0"/>
    <n v="0"/>
    <n v="0"/>
    <n v="0"/>
    <n v="0"/>
    <n v="2"/>
  </r>
  <r>
    <x v="39"/>
    <n v="1"/>
    <n v="0"/>
    <n v="0"/>
    <n v="0"/>
    <n v="0"/>
    <n v="0"/>
    <n v="0"/>
    <n v="0"/>
    <n v="0"/>
    <n v="0"/>
    <n v="0"/>
    <n v="0"/>
    <n v="0"/>
    <n v="1"/>
  </r>
  <r>
    <x v="40"/>
    <n v="0"/>
    <n v="0"/>
    <n v="0"/>
    <n v="0"/>
    <n v="0"/>
    <n v="0"/>
    <n v="0"/>
    <n v="0"/>
    <n v="0"/>
    <n v="0"/>
    <n v="0"/>
    <n v="0"/>
    <n v="0"/>
    <n v="0"/>
  </r>
  <r>
    <x v="41"/>
    <n v="0"/>
    <n v="0"/>
    <n v="0"/>
    <n v="0"/>
    <n v="0"/>
    <n v="0"/>
    <n v="0"/>
    <n v="0"/>
    <n v="1"/>
    <n v="0"/>
    <n v="0"/>
    <n v="0"/>
    <n v="0"/>
    <n v="1"/>
  </r>
  <r>
    <x v="42"/>
    <n v="0"/>
    <n v="0"/>
    <n v="0"/>
    <n v="0"/>
    <n v="0"/>
    <n v="0"/>
    <n v="1"/>
    <n v="0"/>
    <n v="0"/>
    <n v="0"/>
    <n v="0"/>
    <n v="0"/>
    <n v="0"/>
    <n v="1"/>
  </r>
  <r>
    <x v="43"/>
    <n v="1"/>
    <n v="0"/>
    <n v="0"/>
    <n v="0"/>
    <n v="0"/>
    <n v="0"/>
    <n v="0"/>
    <n v="0"/>
    <n v="0"/>
    <n v="0"/>
    <n v="0"/>
    <n v="0"/>
    <n v="0"/>
    <n v="1"/>
  </r>
  <r>
    <x v="44"/>
    <n v="0"/>
    <n v="0"/>
    <n v="0"/>
    <n v="0"/>
    <n v="0"/>
    <n v="0"/>
    <n v="0"/>
    <n v="0"/>
    <n v="0"/>
    <n v="0"/>
    <n v="0"/>
    <n v="0"/>
    <n v="0"/>
    <n v="0"/>
  </r>
  <r>
    <x v="45"/>
    <n v="0"/>
    <n v="0"/>
    <n v="1"/>
    <n v="0"/>
    <n v="0"/>
    <n v="0"/>
    <n v="0"/>
    <n v="0"/>
    <n v="0"/>
    <n v="0"/>
    <n v="0"/>
    <n v="0"/>
    <n v="0"/>
    <n v="1"/>
  </r>
  <r>
    <x v="46"/>
    <n v="0"/>
    <n v="0"/>
    <n v="1"/>
    <n v="0"/>
    <n v="0"/>
    <n v="0"/>
    <n v="0"/>
    <n v="0"/>
    <n v="0"/>
    <n v="0"/>
    <n v="0"/>
    <n v="0"/>
    <n v="0"/>
    <n v="1"/>
  </r>
  <r>
    <x v="47"/>
    <n v="1"/>
    <n v="0"/>
    <n v="0"/>
    <n v="0"/>
    <n v="0"/>
    <n v="0"/>
    <n v="0"/>
    <n v="0"/>
    <n v="0"/>
    <n v="0"/>
    <n v="0"/>
    <n v="0"/>
    <n v="0"/>
    <n v="1"/>
  </r>
  <r>
    <x v="48"/>
    <n v="0"/>
    <n v="0"/>
    <n v="0"/>
    <n v="0"/>
    <n v="0"/>
    <n v="0"/>
    <n v="0"/>
    <n v="0"/>
    <n v="0"/>
    <n v="0"/>
    <n v="1"/>
    <n v="0"/>
    <n v="0"/>
    <n v="1"/>
  </r>
  <r>
    <x v="49"/>
    <n v="1"/>
    <n v="0"/>
    <n v="0"/>
    <n v="0"/>
    <n v="0"/>
    <n v="0"/>
    <n v="0"/>
    <n v="0"/>
    <n v="0"/>
    <n v="0"/>
    <n v="0"/>
    <n v="0"/>
    <n v="0"/>
    <n v="1"/>
  </r>
  <r>
    <x v="50"/>
    <n v="1"/>
    <n v="0"/>
    <n v="0"/>
    <n v="0"/>
    <n v="0"/>
    <n v="1"/>
    <n v="0"/>
    <n v="0"/>
    <n v="0"/>
    <n v="0"/>
    <n v="0"/>
    <n v="0"/>
    <n v="0"/>
    <n v="2"/>
  </r>
  <r>
    <x v="51"/>
    <n v="0"/>
    <n v="0"/>
    <n v="0"/>
    <n v="0"/>
    <n v="0"/>
    <n v="0"/>
    <n v="0"/>
    <n v="0"/>
    <n v="0"/>
    <n v="0"/>
    <n v="1"/>
    <n v="0"/>
    <n v="0"/>
    <n v="1"/>
  </r>
  <r>
    <x v="52"/>
    <n v="0"/>
    <n v="0"/>
    <n v="0"/>
    <n v="1"/>
    <n v="0"/>
    <n v="0"/>
    <n v="0"/>
    <n v="0"/>
    <n v="0"/>
    <n v="0"/>
    <n v="0"/>
    <n v="0"/>
    <n v="0"/>
    <n v="1"/>
  </r>
  <r>
    <x v="53"/>
    <n v="0"/>
    <n v="0"/>
    <n v="0"/>
    <n v="1"/>
    <n v="0"/>
    <n v="0"/>
    <n v="0"/>
    <n v="0"/>
    <n v="0"/>
    <n v="0"/>
    <n v="0"/>
    <n v="0"/>
    <n v="0"/>
    <n v="1"/>
  </r>
  <r>
    <x v="54"/>
    <n v="0"/>
    <n v="0"/>
    <n v="0"/>
    <n v="0"/>
    <n v="1"/>
    <n v="0"/>
    <n v="0"/>
    <n v="0"/>
    <n v="0"/>
    <n v="1"/>
    <n v="0"/>
    <n v="0"/>
    <n v="0"/>
    <n v="2"/>
  </r>
  <r>
    <x v="55"/>
    <n v="1"/>
    <n v="0"/>
    <n v="0"/>
    <n v="0"/>
    <n v="0"/>
    <n v="0"/>
    <n v="0"/>
    <n v="0"/>
    <n v="0"/>
    <n v="0"/>
    <n v="0"/>
    <n v="0"/>
    <n v="0"/>
    <n v="1"/>
  </r>
  <r>
    <x v="56"/>
    <n v="0"/>
    <n v="1"/>
    <n v="0"/>
    <n v="0"/>
    <n v="0"/>
    <n v="0"/>
    <n v="0"/>
    <n v="1"/>
    <n v="1"/>
    <n v="0"/>
    <n v="0"/>
    <n v="0"/>
    <n v="0"/>
    <n v="3"/>
  </r>
  <r>
    <x v="57"/>
    <n v="0"/>
    <n v="1"/>
    <n v="0"/>
    <n v="0"/>
    <n v="0"/>
    <n v="0"/>
    <n v="0"/>
    <n v="0"/>
    <n v="0"/>
    <n v="0"/>
    <n v="0"/>
    <n v="0"/>
    <n v="0"/>
    <n v="1"/>
  </r>
  <r>
    <x v="58"/>
    <n v="1"/>
    <n v="1"/>
    <n v="0"/>
    <n v="0"/>
    <n v="0"/>
    <n v="1"/>
    <n v="0"/>
    <n v="0"/>
    <n v="0"/>
    <n v="0"/>
    <n v="0"/>
    <n v="0"/>
    <n v="0"/>
    <n v="3"/>
  </r>
  <r>
    <x v="59"/>
    <n v="0"/>
    <n v="0"/>
    <n v="0"/>
    <n v="0"/>
    <n v="0"/>
    <n v="0"/>
    <n v="0"/>
    <n v="0"/>
    <n v="0"/>
    <n v="0"/>
    <n v="0"/>
    <n v="0"/>
    <n v="0"/>
    <n v="0"/>
  </r>
  <r>
    <x v="60"/>
    <n v="0"/>
    <n v="0"/>
    <n v="0"/>
    <n v="0"/>
    <n v="1"/>
    <n v="0"/>
    <n v="0"/>
    <n v="0"/>
    <n v="0"/>
    <n v="0"/>
    <n v="0"/>
    <n v="0"/>
    <n v="0"/>
    <n v="1"/>
  </r>
  <r>
    <x v="61"/>
    <n v="0"/>
    <n v="0"/>
    <n v="0"/>
    <n v="0"/>
    <n v="0"/>
    <n v="0"/>
    <n v="0"/>
    <n v="0"/>
    <n v="0"/>
    <n v="0"/>
    <n v="0"/>
    <n v="0"/>
    <n v="1"/>
    <n v="1"/>
  </r>
  <r>
    <x v="62"/>
    <n v="0"/>
    <n v="0"/>
    <n v="0"/>
    <n v="0"/>
    <n v="0"/>
    <n v="1"/>
    <n v="0"/>
    <n v="0"/>
    <n v="0"/>
    <n v="0"/>
    <n v="0"/>
    <n v="0"/>
    <n v="0"/>
    <n v="1"/>
  </r>
  <r>
    <x v="63"/>
    <n v="0"/>
    <n v="0"/>
    <n v="0"/>
    <n v="0"/>
    <n v="0"/>
    <n v="0"/>
    <n v="0"/>
    <n v="0"/>
    <n v="0"/>
    <n v="1"/>
    <n v="0"/>
    <n v="0"/>
    <n v="0"/>
    <n v="1"/>
  </r>
  <r>
    <x v="64"/>
    <n v="0"/>
    <n v="0"/>
    <n v="0"/>
    <n v="0"/>
    <n v="0"/>
    <n v="1"/>
    <n v="0"/>
    <n v="1"/>
    <n v="0"/>
    <n v="0"/>
    <n v="1"/>
    <n v="0"/>
    <n v="0"/>
    <n v="3"/>
  </r>
  <r>
    <x v="65"/>
    <n v="0"/>
    <n v="0"/>
    <n v="0"/>
    <n v="0"/>
    <n v="0"/>
    <n v="0"/>
    <n v="0"/>
    <n v="1"/>
    <n v="0"/>
    <n v="0"/>
    <n v="0"/>
    <n v="0"/>
    <n v="0"/>
    <n v="1"/>
  </r>
  <r>
    <x v="66"/>
    <n v="0"/>
    <n v="0"/>
    <n v="0"/>
    <n v="0"/>
    <n v="0"/>
    <n v="1"/>
    <n v="0"/>
    <n v="1"/>
    <n v="0"/>
    <n v="0"/>
    <n v="0"/>
    <n v="0"/>
    <n v="0"/>
    <n v="2"/>
  </r>
  <r>
    <x v="67"/>
    <n v="0"/>
    <n v="0"/>
    <n v="0"/>
    <n v="0"/>
    <n v="1"/>
    <n v="0"/>
    <n v="0"/>
    <n v="0"/>
    <n v="0"/>
    <n v="1"/>
    <n v="0"/>
    <n v="0"/>
    <n v="0"/>
    <n v="2"/>
  </r>
  <r>
    <x v="68"/>
    <n v="0"/>
    <n v="0"/>
    <n v="0"/>
    <n v="0"/>
    <n v="0"/>
    <n v="0"/>
    <n v="1"/>
    <n v="0"/>
    <n v="0"/>
    <n v="0"/>
    <n v="0"/>
    <n v="0"/>
    <n v="0"/>
    <n v="1"/>
  </r>
  <r>
    <x v="69"/>
    <n v="0"/>
    <n v="0"/>
    <n v="0"/>
    <n v="0"/>
    <n v="0"/>
    <n v="0"/>
    <n v="0"/>
    <n v="1"/>
    <n v="0"/>
    <n v="0"/>
    <n v="0"/>
    <n v="0"/>
    <n v="0"/>
    <n v="1"/>
  </r>
  <r>
    <x v="7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0CD66-4CF2-4795-A20D-18AE9CD9E122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5" firstHeaderRow="1" firstDataRow="1" firstDataCol="1"/>
  <pivotFields count="16">
    <pivotField axis="axisRow" showAll="0">
      <items count="72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5"/>
        <item x="12"/>
        <item x="13"/>
        <item x="14"/>
        <item x="16"/>
        <item x="17"/>
        <item x="18"/>
        <item x="19"/>
        <item x="20"/>
        <item x="21"/>
        <item x="70"/>
        <item x="22"/>
        <item x="23"/>
        <item x="24"/>
        <item x="25"/>
        <item x="26"/>
        <item x="27"/>
        <item x="28"/>
        <item x="29"/>
        <item x="30"/>
        <item x="35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8"/>
        <item x="63"/>
        <item x="64"/>
        <item x="65"/>
        <item x="66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oma de total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4B45C-9E78-4347-B953-B247E41EB721}" name="Tabela dinâmica4" cacheId="23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3:B17" firstHeaderRow="1" firstDataRow="1" firstDataCol="1"/>
  <pivotFields count="16">
    <pivotField showAll="0"/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Items count="1">
    <i/>
  </colItems>
  <dataFields count="14">
    <dataField name="Soma de submissão-recato-passividade" fld="1" baseField="0" baseItem="0"/>
    <dataField name="Soma de racionalidade x afetividade" fld="2" baseField="0" baseItem="0"/>
    <dataField name="Soma de vingança" fld="3" baseField="0" baseItem="0"/>
    <dataField name="Soma de abandono" fld="4" baseField="0" baseItem="0"/>
    <dataField name="Soma de maior consciência, autônomia (ruptura com o discurso dominante)" fld="5" baseField="0" baseItem="0"/>
    <dataField name="Soma de culpabilidade pelo sofrimento do homem" fld="6" baseField="0" baseItem="0"/>
    <dataField name="Soma de imanência x transcedência, discurso da espera feminina" fld="7" baseField="0" baseItem="0"/>
    <dataField name="Soma de idealização, idolatração, mulher-musa" fld="8" baseField="0" baseItem="0"/>
    <dataField name="Soma de misoginia, feminino menosprezado, incapacidade intelectual" fld="9" baseField="0" baseItem="0"/>
    <dataField name="Soma de discurso da verdade proferido pelo homem, aconselhador" fld="10" baseField="0" baseItem="0"/>
    <dataField name="Soma de oportunismo e falsidade" fld="11" baseField="0" baseItem="0"/>
    <dataField name="Soma de mulher relacionada a esfera doméstica" fld="12" baseField="0" baseItem="0"/>
    <dataField name="Soma de fragilidade feminina" fld="13" baseField="0" baseItem="0"/>
    <dataField name="Soma de dicotomia santa x prostitut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C3D9B-B256-47D0-BD71-BF3DAE5A1A7E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5" firstHeaderRow="1" firstDataRow="1" firstDataCol="1"/>
  <pivotFields count="15">
    <pivotField axis="axisRow" showAll="0">
      <items count="72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5"/>
        <item x="12"/>
        <item x="13"/>
        <item x="14"/>
        <item x="16"/>
        <item x="17"/>
        <item x="18"/>
        <item x="19"/>
        <item x="20"/>
        <item x="21"/>
        <item x="70"/>
        <item x="22"/>
        <item x="23"/>
        <item x="24"/>
        <item x="25"/>
        <item x="26"/>
        <item x="27"/>
        <item x="28"/>
        <item x="29"/>
        <item x="30"/>
        <item x="35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8"/>
        <item x="63"/>
        <item x="64"/>
        <item x="65"/>
        <item x="66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oma de total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5ADA-C595-4C31-83B1-DE378745C524}">
  <dimension ref="A3:D75"/>
  <sheetViews>
    <sheetView workbookViewId="0">
      <selection activeCell="D8" sqref="D8"/>
    </sheetView>
  </sheetViews>
  <sheetFormatPr defaultRowHeight="14.5" x14ac:dyDescent="0.35"/>
  <cols>
    <col min="1" max="1" width="35.26953125" bestFit="1" customWidth="1"/>
    <col min="2" max="2" width="12.6328125" bestFit="1" customWidth="1"/>
  </cols>
  <sheetData>
    <row r="3" spans="1:4" x14ac:dyDescent="0.35">
      <c r="A3" s="2" t="s">
        <v>87</v>
      </c>
      <c r="B3" t="s">
        <v>89</v>
      </c>
    </row>
    <row r="4" spans="1:4" x14ac:dyDescent="0.35">
      <c r="A4" s="3" t="s">
        <v>16</v>
      </c>
      <c r="B4" s="4">
        <v>1</v>
      </c>
      <c r="C4" t="s">
        <v>90</v>
      </c>
      <c r="D4">
        <f>COUNTIF($B$4:$B$74,"=1")</f>
        <v>43</v>
      </c>
    </row>
    <row r="5" spans="1:4" x14ac:dyDescent="0.35">
      <c r="A5" s="3" t="s">
        <v>17</v>
      </c>
      <c r="B5" s="4">
        <v>1</v>
      </c>
      <c r="C5" t="s">
        <v>91</v>
      </c>
      <c r="D5">
        <f>COUNTIF($B$4:$B$74,"=2")</f>
        <v>22</v>
      </c>
    </row>
    <row r="6" spans="1:4" x14ac:dyDescent="0.35">
      <c r="A6" s="3" t="s">
        <v>18</v>
      </c>
      <c r="B6" s="4">
        <v>3</v>
      </c>
      <c r="C6" t="s">
        <v>92</v>
      </c>
      <c r="D6">
        <f>COUNTIF($B$4:$B$74,"=3")</f>
        <v>5</v>
      </c>
    </row>
    <row r="7" spans="1:4" x14ac:dyDescent="0.35">
      <c r="A7" s="3" t="s">
        <v>19</v>
      </c>
      <c r="B7" s="4">
        <v>1</v>
      </c>
      <c r="C7" t="s">
        <v>93</v>
      </c>
      <c r="D7">
        <f>COUNTIF($B$4:$B$74,"=4")</f>
        <v>1</v>
      </c>
    </row>
    <row r="8" spans="1:4" x14ac:dyDescent="0.35">
      <c r="A8" s="3" t="s">
        <v>15</v>
      </c>
      <c r="B8" s="4">
        <v>2</v>
      </c>
    </row>
    <row r="9" spans="1:4" x14ac:dyDescent="0.35">
      <c r="A9" s="3" t="s">
        <v>20</v>
      </c>
      <c r="B9" s="4">
        <v>1</v>
      </c>
    </row>
    <row r="10" spans="1:4" x14ac:dyDescent="0.35">
      <c r="A10" s="3" t="s">
        <v>21</v>
      </c>
      <c r="B10" s="4">
        <v>1</v>
      </c>
    </row>
    <row r="11" spans="1:4" x14ac:dyDescent="0.35">
      <c r="A11" s="3" t="s">
        <v>22</v>
      </c>
      <c r="B11" s="4">
        <v>1</v>
      </c>
    </row>
    <row r="12" spans="1:4" x14ac:dyDescent="0.35">
      <c r="A12" s="3" t="s">
        <v>23</v>
      </c>
      <c r="B12" s="4">
        <v>1</v>
      </c>
    </row>
    <row r="13" spans="1:4" x14ac:dyDescent="0.35">
      <c r="A13" s="3" t="s">
        <v>24</v>
      </c>
      <c r="B13" s="4">
        <v>2</v>
      </c>
    </row>
    <row r="14" spans="1:4" x14ac:dyDescent="0.35">
      <c r="A14" s="3" t="s">
        <v>25</v>
      </c>
      <c r="B14" s="4">
        <v>2</v>
      </c>
    </row>
    <row r="15" spans="1:4" x14ac:dyDescent="0.35">
      <c r="A15" s="3" t="s">
        <v>26</v>
      </c>
      <c r="B15" s="4">
        <v>4</v>
      </c>
    </row>
    <row r="16" spans="1:4" x14ac:dyDescent="0.35">
      <c r="A16" s="3" t="s">
        <v>30</v>
      </c>
      <c r="B16" s="4">
        <v>1</v>
      </c>
    </row>
    <row r="17" spans="1:2" x14ac:dyDescent="0.35">
      <c r="A17" s="3" t="s">
        <v>27</v>
      </c>
      <c r="B17" s="4">
        <v>1</v>
      </c>
    </row>
    <row r="18" spans="1:2" x14ac:dyDescent="0.35">
      <c r="A18" s="3" t="s">
        <v>28</v>
      </c>
      <c r="B18" s="4">
        <v>1</v>
      </c>
    </row>
    <row r="19" spans="1:2" x14ac:dyDescent="0.35">
      <c r="A19" s="3" t="s">
        <v>29</v>
      </c>
      <c r="B19" s="4">
        <v>1</v>
      </c>
    </row>
    <row r="20" spans="1:2" x14ac:dyDescent="0.35">
      <c r="A20" s="3" t="s">
        <v>31</v>
      </c>
      <c r="B20" s="4">
        <v>1</v>
      </c>
    </row>
    <row r="21" spans="1:2" x14ac:dyDescent="0.35">
      <c r="A21" s="3" t="s">
        <v>32</v>
      </c>
      <c r="B21" s="4">
        <v>2</v>
      </c>
    </row>
    <row r="22" spans="1:2" x14ac:dyDescent="0.35">
      <c r="A22" s="3" t="s">
        <v>33</v>
      </c>
      <c r="B22" s="4">
        <v>2</v>
      </c>
    </row>
    <row r="23" spans="1:2" x14ac:dyDescent="0.35">
      <c r="A23" s="3" t="s">
        <v>34</v>
      </c>
      <c r="B23" s="4">
        <v>1</v>
      </c>
    </row>
    <row r="24" spans="1:2" x14ac:dyDescent="0.35">
      <c r="A24" s="3" t="s">
        <v>35</v>
      </c>
      <c r="B24" s="4">
        <v>1</v>
      </c>
    </row>
    <row r="25" spans="1:2" x14ac:dyDescent="0.35">
      <c r="A25" s="3" t="s">
        <v>36</v>
      </c>
      <c r="B25" s="4">
        <v>2</v>
      </c>
    </row>
    <row r="26" spans="1:2" x14ac:dyDescent="0.35">
      <c r="A26" s="3" t="s">
        <v>85</v>
      </c>
      <c r="B26" s="4">
        <v>1</v>
      </c>
    </row>
    <row r="27" spans="1:2" x14ac:dyDescent="0.35">
      <c r="A27" s="3" t="s">
        <v>37</v>
      </c>
      <c r="B27" s="4">
        <v>1</v>
      </c>
    </row>
    <row r="28" spans="1:2" x14ac:dyDescent="0.35">
      <c r="A28" s="3" t="s">
        <v>38</v>
      </c>
      <c r="B28" s="4">
        <v>3</v>
      </c>
    </row>
    <row r="29" spans="1:2" x14ac:dyDescent="0.35">
      <c r="A29" s="3" t="s">
        <v>39</v>
      </c>
      <c r="B29" s="4">
        <v>1</v>
      </c>
    </row>
    <row r="30" spans="1:2" x14ac:dyDescent="0.35">
      <c r="A30" s="3" t="s">
        <v>40</v>
      </c>
      <c r="B30" s="4">
        <v>2</v>
      </c>
    </row>
    <row r="31" spans="1:2" x14ac:dyDescent="0.35">
      <c r="A31" s="3" t="s">
        <v>41</v>
      </c>
      <c r="B31" s="4">
        <v>1</v>
      </c>
    </row>
    <row r="32" spans="1:2" x14ac:dyDescent="0.35">
      <c r="A32" s="3" t="s">
        <v>42</v>
      </c>
      <c r="B32" s="4">
        <v>1</v>
      </c>
    </row>
    <row r="33" spans="1:2" x14ac:dyDescent="0.35">
      <c r="A33" s="3" t="s">
        <v>43</v>
      </c>
      <c r="B33" s="4">
        <v>2</v>
      </c>
    </row>
    <row r="34" spans="1:2" x14ac:dyDescent="0.35">
      <c r="A34" s="3" t="s">
        <v>44</v>
      </c>
      <c r="B34" s="4">
        <v>2</v>
      </c>
    </row>
    <row r="35" spans="1:2" x14ac:dyDescent="0.35">
      <c r="A35" s="3" t="s">
        <v>45</v>
      </c>
      <c r="B35" s="4">
        <v>1</v>
      </c>
    </row>
    <row r="36" spans="1:2" x14ac:dyDescent="0.35">
      <c r="A36" s="3" t="s">
        <v>50</v>
      </c>
      <c r="B36" s="4">
        <v>1</v>
      </c>
    </row>
    <row r="37" spans="1:2" x14ac:dyDescent="0.35">
      <c r="A37" s="3" t="s">
        <v>46</v>
      </c>
      <c r="B37" s="4">
        <v>1</v>
      </c>
    </row>
    <row r="38" spans="1:2" x14ac:dyDescent="0.35">
      <c r="A38" s="3" t="s">
        <v>47</v>
      </c>
      <c r="B38" s="4">
        <v>1</v>
      </c>
    </row>
    <row r="39" spans="1:2" x14ac:dyDescent="0.35">
      <c r="A39" s="3" t="s">
        <v>48</v>
      </c>
      <c r="B39" s="4">
        <v>1</v>
      </c>
    </row>
    <row r="40" spans="1:2" x14ac:dyDescent="0.35">
      <c r="A40" s="3" t="s">
        <v>49</v>
      </c>
      <c r="B40" s="4">
        <v>2</v>
      </c>
    </row>
    <row r="41" spans="1:2" x14ac:dyDescent="0.35">
      <c r="A41" s="3" t="s">
        <v>51</v>
      </c>
      <c r="B41" s="4">
        <v>1</v>
      </c>
    </row>
    <row r="42" spans="1:2" x14ac:dyDescent="0.35">
      <c r="A42" s="3" t="s">
        <v>52</v>
      </c>
      <c r="B42" s="4">
        <v>2</v>
      </c>
    </row>
    <row r="43" spans="1:2" x14ac:dyDescent="0.35">
      <c r="A43" s="3" t="s">
        <v>53</v>
      </c>
      <c r="B43" s="4">
        <v>2</v>
      </c>
    </row>
    <row r="44" spans="1:2" x14ac:dyDescent="0.35">
      <c r="A44" s="3" t="s">
        <v>54</v>
      </c>
      <c r="B44" s="4">
        <v>1</v>
      </c>
    </row>
    <row r="45" spans="1:2" x14ac:dyDescent="0.35">
      <c r="A45" s="3" t="s">
        <v>55</v>
      </c>
      <c r="B45" s="4">
        <v>1</v>
      </c>
    </row>
    <row r="46" spans="1:2" x14ac:dyDescent="0.35">
      <c r="A46" s="3" t="s">
        <v>56</v>
      </c>
      <c r="B46" s="4">
        <v>1</v>
      </c>
    </row>
    <row r="47" spans="1:2" x14ac:dyDescent="0.35">
      <c r="A47" s="3" t="s">
        <v>57</v>
      </c>
      <c r="B47" s="4">
        <v>1</v>
      </c>
    </row>
    <row r="48" spans="1:2" x14ac:dyDescent="0.35">
      <c r="A48" s="3" t="s">
        <v>58</v>
      </c>
      <c r="B48" s="4">
        <v>2</v>
      </c>
    </row>
    <row r="49" spans="1:2" x14ac:dyDescent="0.35">
      <c r="A49" s="3" t="s">
        <v>59</v>
      </c>
      <c r="B49" s="4">
        <v>1</v>
      </c>
    </row>
    <row r="50" spans="1:2" x14ac:dyDescent="0.35">
      <c r="A50" s="3" t="s">
        <v>60</v>
      </c>
      <c r="B50" s="4">
        <v>2</v>
      </c>
    </row>
    <row r="51" spans="1:2" x14ac:dyDescent="0.35">
      <c r="A51" s="3" t="s">
        <v>61</v>
      </c>
      <c r="B51" s="4">
        <v>2</v>
      </c>
    </row>
    <row r="52" spans="1:2" x14ac:dyDescent="0.35">
      <c r="A52" s="3" t="s">
        <v>62</v>
      </c>
      <c r="B52" s="4">
        <v>2</v>
      </c>
    </row>
    <row r="53" spans="1:2" x14ac:dyDescent="0.35">
      <c r="A53" s="3" t="s">
        <v>63</v>
      </c>
      <c r="B53" s="4">
        <v>1</v>
      </c>
    </row>
    <row r="54" spans="1:2" x14ac:dyDescent="0.35">
      <c r="A54" s="3" t="s">
        <v>64</v>
      </c>
      <c r="B54" s="4">
        <v>1</v>
      </c>
    </row>
    <row r="55" spans="1:2" x14ac:dyDescent="0.35">
      <c r="A55" s="3" t="s">
        <v>65</v>
      </c>
      <c r="B55" s="4">
        <v>2</v>
      </c>
    </row>
    <row r="56" spans="1:2" x14ac:dyDescent="0.35">
      <c r="A56" s="3" t="s">
        <v>66</v>
      </c>
      <c r="B56" s="4">
        <v>1</v>
      </c>
    </row>
    <row r="57" spans="1:2" x14ac:dyDescent="0.35">
      <c r="A57" s="3" t="s">
        <v>67</v>
      </c>
      <c r="B57" s="4">
        <v>1</v>
      </c>
    </row>
    <row r="58" spans="1:2" x14ac:dyDescent="0.35">
      <c r="A58" s="3" t="s">
        <v>68</v>
      </c>
      <c r="B58" s="4">
        <v>1</v>
      </c>
    </row>
    <row r="59" spans="1:2" x14ac:dyDescent="0.35">
      <c r="A59" s="3" t="s">
        <v>69</v>
      </c>
      <c r="B59" s="4">
        <v>2</v>
      </c>
    </row>
    <row r="60" spans="1:2" x14ac:dyDescent="0.35">
      <c r="A60" s="3" t="s">
        <v>70</v>
      </c>
      <c r="B60" s="4">
        <v>2</v>
      </c>
    </row>
    <row r="61" spans="1:2" x14ac:dyDescent="0.35">
      <c r="A61" s="3" t="s">
        <v>71</v>
      </c>
      <c r="B61" s="4">
        <v>3</v>
      </c>
    </row>
    <row r="62" spans="1:2" x14ac:dyDescent="0.35">
      <c r="A62" s="3" t="s">
        <v>72</v>
      </c>
      <c r="B62" s="4">
        <v>2</v>
      </c>
    </row>
    <row r="63" spans="1:2" x14ac:dyDescent="0.35">
      <c r="A63" s="3" t="s">
        <v>73</v>
      </c>
      <c r="B63" s="4">
        <v>3</v>
      </c>
    </row>
    <row r="64" spans="1:2" x14ac:dyDescent="0.35">
      <c r="A64" s="3" t="s">
        <v>74</v>
      </c>
      <c r="B64" s="4">
        <v>1</v>
      </c>
    </row>
    <row r="65" spans="1:2" x14ac:dyDescent="0.35">
      <c r="A65" s="3" t="s">
        <v>75</v>
      </c>
      <c r="B65" s="4">
        <v>1</v>
      </c>
    </row>
    <row r="66" spans="1:2" x14ac:dyDescent="0.35">
      <c r="A66" s="3" t="s">
        <v>76</v>
      </c>
      <c r="B66" s="4">
        <v>1</v>
      </c>
    </row>
    <row r="67" spans="1:2" x14ac:dyDescent="0.35">
      <c r="A67" s="3" t="s">
        <v>77</v>
      </c>
      <c r="B67" s="4">
        <v>1</v>
      </c>
    </row>
    <row r="68" spans="1:2" x14ac:dyDescent="0.35">
      <c r="A68" s="3" t="s">
        <v>83</v>
      </c>
      <c r="B68" s="4">
        <v>1</v>
      </c>
    </row>
    <row r="69" spans="1:2" x14ac:dyDescent="0.35">
      <c r="A69" s="3" t="s">
        <v>78</v>
      </c>
      <c r="B69" s="4">
        <v>1</v>
      </c>
    </row>
    <row r="70" spans="1:2" x14ac:dyDescent="0.35">
      <c r="A70" s="3" t="s">
        <v>79</v>
      </c>
      <c r="B70" s="4">
        <v>3</v>
      </c>
    </row>
    <row r="71" spans="1:2" x14ac:dyDescent="0.35">
      <c r="A71" s="3" t="s">
        <v>80</v>
      </c>
      <c r="B71" s="4">
        <v>1</v>
      </c>
    </row>
    <row r="72" spans="1:2" x14ac:dyDescent="0.35">
      <c r="A72" s="3" t="s">
        <v>81</v>
      </c>
      <c r="B72" s="4">
        <v>2</v>
      </c>
    </row>
    <row r="73" spans="1:2" x14ac:dyDescent="0.35">
      <c r="A73" s="3" t="s">
        <v>82</v>
      </c>
      <c r="B73" s="4">
        <v>2</v>
      </c>
    </row>
    <row r="74" spans="1:2" x14ac:dyDescent="0.35">
      <c r="A74" s="3" t="s">
        <v>84</v>
      </c>
      <c r="B74" s="4">
        <v>1</v>
      </c>
    </row>
    <row r="75" spans="1:2" x14ac:dyDescent="0.35">
      <c r="A75" s="3" t="s">
        <v>88</v>
      </c>
      <c r="B75" s="4">
        <v>106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74F5-5A26-4A0C-952A-F9E48D43731C}">
  <dimension ref="A3:C33"/>
  <sheetViews>
    <sheetView workbookViewId="0">
      <selection activeCell="C20" sqref="C20"/>
    </sheetView>
  </sheetViews>
  <sheetFormatPr defaultRowHeight="14.5" x14ac:dyDescent="0.35"/>
  <cols>
    <col min="1" max="1" width="66.08984375" bestFit="1" customWidth="1"/>
    <col min="2" max="2" width="3.81640625" bestFit="1" customWidth="1"/>
    <col min="3" max="3" width="16.08984375" bestFit="1" customWidth="1"/>
    <col min="4" max="4" width="17.26953125" bestFit="1" customWidth="1"/>
    <col min="5" max="5" width="66.08984375" bestFit="1" customWidth="1"/>
    <col min="6" max="6" width="44.81640625" bestFit="1" customWidth="1"/>
    <col min="7" max="7" width="57" bestFit="1" customWidth="1"/>
    <col min="8" max="8" width="41.7265625" bestFit="1" customWidth="1"/>
    <col min="9" max="9" width="61.7265625" bestFit="1" customWidth="1"/>
    <col min="10" max="10" width="58.90625" bestFit="1" customWidth="1"/>
    <col min="11" max="11" width="29.81640625" bestFit="1" customWidth="1"/>
    <col min="12" max="12" width="42.26953125" bestFit="1" customWidth="1"/>
    <col min="13" max="13" width="26.26953125" bestFit="1" customWidth="1"/>
    <col min="14" max="14" width="32.81640625" bestFit="1" customWidth="1"/>
  </cols>
  <sheetData>
    <row r="3" spans="1:2" x14ac:dyDescent="0.35">
      <c r="A3" s="2" t="s">
        <v>107</v>
      </c>
    </row>
    <row r="4" spans="1:2" x14ac:dyDescent="0.35">
      <c r="A4" s="3" t="s">
        <v>94</v>
      </c>
      <c r="B4" s="4">
        <v>17</v>
      </c>
    </row>
    <row r="5" spans="1:2" x14ac:dyDescent="0.35">
      <c r="A5" s="3" t="s">
        <v>95</v>
      </c>
      <c r="B5" s="4">
        <v>5</v>
      </c>
    </row>
    <row r="6" spans="1:2" x14ac:dyDescent="0.35">
      <c r="A6" s="3" t="s">
        <v>96</v>
      </c>
      <c r="B6" s="4">
        <v>5</v>
      </c>
    </row>
    <row r="7" spans="1:2" x14ac:dyDescent="0.35">
      <c r="A7" s="3" t="s">
        <v>97</v>
      </c>
      <c r="B7" s="4">
        <v>5</v>
      </c>
    </row>
    <row r="8" spans="1:2" x14ac:dyDescent="0.35">
      <c r="A8" s="3" t="s">
        <v>108</v>
      </c>
      <c r="B8" s="4">
        <v>19</v>
      </c>
    </row>
    <row r="9" spans="1:2" x14ac:dyDescent="0.35">
      <c r="A9" s="3" t="s">
        <v>98</v>
      </c>
      <c r="B9" s="4">
        <v>6</v>
      </c>
    </row>
    <row r="10" spans="1:2" x14ac:dyDescent="0.35">
      <c r="A10" s="3" t="s">
        <v>99</v>
      </c>
      <c r="B10" s="4">
        <v>9</v>
      </c>
    </row>
    <row r="11" spans="1:2" x14ac:dyDescent="0.35">
      <c r="A11" s="3" t="s">
        <v>100</v>
      </c>
      <c r="B11" s="4">
        <v>8</v>
      </c>
    </row>
    <row r="12" spans="1:2" x14ac:dyDescent="0.35">
      <c r="A12" s="3" t="s">
        <v>101</v>
      </c>
      <c r="B12" s="4">
        <v>10</v>
      </c>
    </row>
    <row r="13" spans="1:2" x14ac:dyDescent="0.35">
      <c r="A13" s="3" t="s">
        <v>102</v>
      </c>
      <c r="B13" s="4">
        <v>5</v>
      </c>
    </row>
    <row r="14" spans="1:2" x14ac:dyDescent="0.35">
      <c r="A14" s="3" t="s">
        <v>103</v>
      </c>
      <c r="B14" s="4">
        <v>5</v>
      </c>
    </row>
    <row r="15" spans="1:2" x14ac:dyDescent="0.35">
      <c r="A15" s="3" t="s">
        <v>109</v>
      </c>
      <c r="B15" s="4">
        <v>6</v>
      </c>
    </row>
    <row r="16" spans="1:2" x14ac:dyDescent="0.35">
      <c r="A16" s="3" t="s">
        <v>110</v>
      </c>
      <c r="B16" s="4">
        <v>2</v>
      </c>
    </row>
    <row r="17" spans="1:3" x14ac:dyDescent="0.35">
      <c r="A17" s="3" t="s">
        <v>111</v>
      </c>
      <c r="B17" s="4">
        <v>4</v>
      </c>
    </row>
    <row r="18" spans="1:3" x14ac:dyDescent="0.35">
      <c r="B18">
        <f>SUM(B4:B17)</f>
        <v>106</v>
      </c>
    </row>
    <row r="20" spans="1:3" x14ac:dyDescent="0.35">
      <c r="A20" t="s">
        <v>108</v>
      </c>
      <c r="B20">
        <v>19</v>
      </c>
      <c r="C20">
        <f>B20/$B$18</f>
        <v>0.17924528301886791</v>
      </c>
    </row>
    <row r="21" spans="1:3" x14ac:dyDescent="0.35">
      <c r="A21" t="s">
        <v>94</v>
      </c>
      <c r="B21">
        <v>17</v>
      </c>
      <c r="C21">
        <f>B21/$B$18</f>
        <v>0.16037735849056603</v>
      </c>
    </row>
    <row r="22" spans="1:3" x14ac:dyDescent="0.35">
      <c r="A22" t="s">
        <v>101</v>
      </c>
      <c r="B22">
        <v>10</v>
      </c>
      <c r="C22">
        <f>B22/$B$18</f>
        <v>9.4339622641509441E-2</v>
      </c>
    </row>
    <row r="23" spans="1:3" x14ac:dyDescent="0.35">
      <c r="A23" t="s">
        <v>99</v>
      </c>
      <c r="B23">
        <v>9</v>
      </c>
      <c r="C23">
        <f>B23/$B$18</f>
        <v>8.4905660377358486E-2</v>
      </c>
    </row>
    <row r="24" spans="1:3" x14ac:dyDescent="0.35">
      <c r="A24" t="s">
        <v>100</v>
      </c>
      <c r="B24">
        <v>8</v>
      </c>
      <c r="C24">
        <f>B24/$B$18</f>
        <v>7.5471698113207544E-2</v>
      </c>
    </row>
    <row r="25" spans="1:3" x14ac:dyDescent="0.35">
      <c r="A25" t="s">
        <v>98</v>
      </c>
      <c r="B25">
        <v>6</v>
      </c>
      <c r="C25">
        <f>B25/$B$18</f>
        <v>5.6603773584905662E-2</v>
      </c>
    </row>
    <row r="26" spans="1:3" x14ac:dyDescent="0.35">
      <c r="A26" t="s">
        <v>109</v>
      </c>
      <c r="B26">
        <v>6</v>
      </c>
      <c r="C26">
        <f>B26/$B$18</f>
        <v>5.6603773584905662E-2</v>
      </c>
    </row>
    <row r="27" spans="1:3" x14ac:dyDescent="0.35">
      <c r="A27" t="s">
        <v>95</v>
      </c>
      <c r="B27">
        <v>5</v>
      </c>
      <c r="C27">
        <f>B27/$B$18</f>
        <v>4.716981132075472E-2</v>
      </c>
    </row>
    <row r="28" spans="1:3" x14ac:dyDescent="0.35">
      <c r="A28" t="s">
        <v>96</v>
      </c>
      <c r="B28">
        <v>5</v>
      </c>
      <c r="C28">
        <f>B28/$B$18</f>
        <v>4.716981132075472E-2</v>
      </c>
    </row>
    <row r="29" spans="1:3" x14ac:dyDescent="0.35">
      <c r="A29" t="s">
        <v>97</v>
      </c>
      <c r="B29">
        <v>5</v>
      </c>
      <c r="C29">
        <f>B29/$B$18</f>
        <v>4.716981132075472E-2</v>
      </c>
    </row>
    <row r="30" spans="1:3" x14ac:dyDescent="0.35">
      <c r="A30" t="s">
        <v>102</v>
      </c>
      <c r="B30">
        <v>5</v>
      </c>
      <c r="C30">
        <f>B30/$B$18</f>
        <v>4.716981132075472E-2</v>
      </c>
    </row>
    <row r="31" spans="1:3" x14ac:dyDescent="0.35">
      <c r="A31" t="s">
        <v>103</v>
      </c>
      <c r="B31">
        <v>5</v>
      </c>
      <c r="C31">
        <f>B31/$B$18</f>
        <v>4.716981132075472E-2</v>
      </c>
    </row>
    <row r="32" spans="1:3" x14ac:dyDescent="0.35">
      <c r="A32" t="s">
        <v>111</v>
      </c>
      <c r="B32">
        <v>4</v>
      </c>
      <c r="C32">
        <f>B32/$B$18</f>
        <v>3.7735849056603772E-2</v>
      </c>
    </row>
    <row r="33" spans="1:3" x14ac:dyDescent="0.35">
      <c r="A33" t="s">
        <v>110</v>
      </c>
      <c r="B33">
        <v>2</v>
      </c>
      <c r="C33">
        <f>B33/$B$18</f>
        <v>1.8867924528301886E-2</v>
      </c>
    </row>
  </sheetData>
  <sortState xmlns:xlrd2="http://schemas.microsoft.com/office/spreadsheetml/2017/richdata2" ref="A20:C34">
    <sortCondition descending="1" ref="B21:B3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opLeftCell="B1" workbookViewId="0">
      <selection activeCell="Q72" sqref="A1:Q72"/>
    </sheetView>
  </sheetViews>
  <sheetFormatPr defaultRowHeight="14.5" x14ac:dyDescent="0.35"/>
  <cols>
    <col min="2" max="2" width="35.26953125" bestFit="1" customWidth="1"/>
    <col min="3" max="3" width="27" bestFit="1" customWidth="1"/>
  </cols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86</v>
      </c>
    </row>
    <row r="2" spans="1:17" x14ac:dyDescent="0.35">
      <c r="A2" s="1">
        <v>0</v>
      </c>
      <c r="B2" t="s">
        <v>15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SUM(C2:P2)</f>
        <v>2</v>
      </c>
    </row>
    <row r="3" spans="1:17" x14ac:dyDescent="0.35">
      <c r="A3" s="1">
        <v>1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SUM(C3:P3)</f>
        <v>1</v>
      </c>
    </row>
    <row r="4" spans="1:17" x14ac:dyDescent="0.35">
      <c r="A4" s="1">
        <v>2</v>
      </c>
      <c r="B4" t="s">
        <v>17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</v>
      </c>
    </row>
    <row r="5" spans="1:17" x14ac:dyDescent="0.35">
      <c r="A5" s="1">
        <v>3</v>
      </c>
      <c r="B5" t="s">
        <v>18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f t="shared" si="0"/>
        <v>3</v>
      </c>
    </row>
    <row r="6" spans="1:17" x14ac:dyDescent="0.35">
      <c r="A6" s="1">
        <v>4</v>
      </c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f t="shared" si="0"/>
        <v>1</v>
      </c>
    </row>
    <row r="7" spans="1:17" x14ac:dyDescent="0.35">
      <c r="A7" s="1">
        <v>5</v>
      </c>
      <c r="B7" t="s">
        <v>20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</v>
      </c>
    </row>
    <row r="8" spans="1:17" x14ac:dyDescent="0.35">
      <c r="A8" s="1">
        <v>6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</v>
      </c>
    </row>
    <row r="9" spans="1:17" x14ac:dyDescent="0.35">
      <c r="A9" s="1">
        <v>7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1</v>
      </c>
    </row>
    <row r="10" spans="1:17" x14ac:dyDescent="0.35">
      <c r="A10" s="1">
        <v>8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1</v>
      </c>
    </row>
    <row r="11" spans="1:17" x14ac:dyDescent="0.35">
      <c r="A11" s="1">
        <v>9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f t="shared" si="0"/>
        <v>2</v>
      </c>
    </row>
    <row r="12" spans="1:17" x14ac:dyDescent="0.35">
      <c r="A12" s="1">
        <v>10</v>
      </c>
      <c r="B12" t="s">
        <v>25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2</v>
      </c>
    </row>
    <row r="13" spans="1:17" x14ac:dyDescent="0.35">
      <c r="A13" s="1">
        <v>11</v>
      </c>
      <c r="B13" t="s">
        <v>26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4</v>
      </c>
    </row>
    <row r="14" spans="1:17" x14ac:dyDescent="0.35">
      <c r="A14" s="1">
        <v>12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f t="shared" si="0"/>
        <v>1</v>
      </c>
    </row>
    <row r="15" spans="1:17" x14ac:dyDescent="0.35">
      <c r="A15" s="1">
        <v>13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1</v>
      </c>
    </row>
    <row r="16" spans="1:17" x14ac:dyDescent="0.35">
      <c r="A16" s="1">
        <v>14</v>
      </c>
      <c r="B16" t="s">
        <v>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1</v>
      </c>
    </row>
    <row r="17" spans="1:17" x14ac:dyDescent="0.35">
      <c r="A17" s="1">
        <v>15</v>
      </c>
      <c r="B17" t="s">
        <v>30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</v>
      </c>
    </row>
    <row r="18" spans="1:17" x14ac:dyDescent="0.35">
      <c r="A18" s="1">
        <v>16</v>
      </c>
      <c r="B18" t="s">
        <v>31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1</v>
      </c>
    </row>
    <row r="19" spans="1:17" x14ac:dyDescent="0.35">
      <c r="A19" s="1">
        <v>17</v>
      </c>
      <c r="B19" t="s">
        <v>32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2</v>
      </c>
    </row>
    <row r="20" spans="1:17" x14ac:dyDescent="0.35">
      <c r="A20" s="1">
        <v>18</v>
      </c>
      <c r="B20" t="s">
        <v>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f t="shared" si="0"/>
        <v>2</v>
      </c>
    </row>
    <row r="21" spans="1:17" x14ac:dyDescent="0.35">
      <c r="A21" s="1">
        <v>19</v>
      </c>
      <c r="B21" t="s">
        <v>34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</v>
      </c>
    </row>
    <row r="22" spans="1:17" x14ac:dyDescent="0.35">
      <c r="A22" s="1">
        <v>20</v>
      </c>
      <c r="B22" t="s">
        <v>35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1</v>
      </c>
    </row>
    <row r="23" spans="1:17" x14ac:dyDescent="0.35">
      <c r="A23" s="1">
        <v>21</v>
      </c>
      <c r="B23" t="s">
        <v>36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2</v>
      </c>
    </row>
    <row r="24" spans="1:17" x14ac:dyDescent="0.35">
      <c r="A24" s="1">
        <v>22</v>
      </c>
      <c r="B24" t="s">
        <v>37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1</v>
      </c>
    </row>
    <row r="25" spans="1:17" x14ac:dyDescent="0.35">
      <c r="A25" s="1">
        <v>23</v>
      </c>
      <c r="B25" t="s">
        <v>38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f t="shared" si="0"/>
        <v>3</v>
      </c>
    </row>
    <row r="26" spans="1:17" x14ac:dyDescent="0.35">
      <c r="A26" s="1">
        <v>24</v>
      </c>
      <c r="B26" t="s">
        <v>39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f t="shared" si="0"/>
        <v>1</v>
      </c>
    </row>
    <row r="27" spans="1:17" x14ac:dyDescent="0.35">
      <c r="A27" s="1">
        <v>25</v>
      </c>
      <c r="B27" t="s">
        <v>40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f t="shared" si="0"/>
        <v>2</v>
      </c>
    </row>
    <row r="28" spans="1:17" x14ac:dyDescent="0.35">
      <c r="A28" s="1">
        <v>26</v>
      </c>
      <c r="B28" t="s">
        <v>41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1</v>
      </c>
    </row>
    <row r="29" spans="1:17" x14ac:dyDescent="0.35">
      <c r="A29" s="1">
        <v>27</v>
      </c>
      <c r="B29" t="s">
        <v>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f t="shared" si="0"/>
        <v>1</v>
      </c>
    </row>
    <row r="30" spans="1:17" x14ac:dyDescent="0.35">
      <c r="A30" s="1">
        <v>28</v>
      </c>
      <c r="B30" t="s">
        <v>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f t="shared" si="0"/>
        <v>2</v>
      </c>
    </row>
    <row r="31" spans="1:17" x14ac:dyDescent="0.35">
      <c r="A31" s="1">
        <v>29</v>
      </c>
      <c r="B31" t="s">
        <v>44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f t="shared" si="0"/>
        <v>2</v>
      </c>
    </row>
    <row r="32" spans="1:17" x14ac:dyDescent="0.35">
      <c r="A32" s="1">
        <v>30</v>
      </c>
      <c r="B32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1</v>
      </c>
    </row>
    <row r="33" spans="1:17" x14ac:dyDescent="0.35">
      <c r="A33" s="1">
        <v>31</v>
      </c>
      <c r="B33" t="s">
        <v>46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1</v>
      </c>
    </row>
    <row r="34" spans="1:17" x14ac:dyDescent="0.35">
      <c r="A34" s="1">
        <v>32</v>
      </c>
      <c r="B34" t="s">
        <v>47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1</v>
      </c>
    </row>
    <row r="35" spans="1:17" x14ac:dyDescent="0.35">
      <c r="A35" s="1">
        <v>33</v>
      </c>
      <c r="B35" t="s">
        <v>48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1</v>
      </c>
    </row>
    <row r="36" spans="1:17" x14ac:dyDescent="0.35">
      <c r="A36" s="1">
        <v>34</v>
      </c>
      <c r="B36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f t="shared" si="0"/>
        <v>2</v>
      </c>
    </row>
    <row r="37" spans="1:17" x14ac:dyDescent="0.35">
      <c r="A37" s="1">
        <v>35</v>
      </c>
      <c r="B37" t="s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1</v>
      </c>
    </row>
    <row r="38" spans="1:17" x14ac:dyDescent="0.35">
      <c r="A38" s="1">
        <v>36</v>
      </c>
      <c r="B38" t="s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1</v>
      </c>
    </row>
    <row r="39" spans="1:17" x14ac:dyDescent="0.35">
      <c r="A39" s="1">
        <v>37</v>
      </c>
      <c r="B39" t="s">
        <v>52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2</v>
      </c>
    </row>
    <row r="40" spans="1:17" x14ac:dyDescent="0.35">
      <c r="A40" s="1">
        <v>38</v>
      </c>
      <c r="B40" t="s">
        <v>53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2</v>
      </c>
    </row>
    <row r="41" spans="1:17" x14ac:dyDescent="0.35">
      <c r="A41" s="1">
        <v>39</v>
      </c>
      <c r="B41" t="s">
        <v>54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1</v>
      </c>
    </row>
    <row r="42" spans="1:17" x14ac:dyDescent="0.35">
      <c r="A42" s="1">
        <v>40</v>
      </c>
      <c r="B42" t="s">
        <v>55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1</v>
      </c>
    </row>
    <row r="43" spans="1:17" x14ac:dyDescent="0.35">
      <c r="A43" s="1">
        <v>41</v>
      </c>
      <c r="B43" t="s">
        <v>56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f t="shared" si="0"/>
        <v>1</v>
      </c>
    </row>
    <row r="44" spans="1:17" x14ac:dyDescent="0.35">
      <c r="A44" s="1">
        <v>42</v>
      </c>
      <c r="B44" t="s">
        <v>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1</v>
      </c>
    </row>
    <row r="45" spans="1:17" x14ac:dyDescent="0.35">
      <c r="A45" s="1">
        <v>43</v>
      </c>
      <c r="B45" t="s">
        <v>58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2</v>
      </c>
    </row>
    <row r="46" spans="1:17" x14ac:dyDescent="0.35">
      <c r="A46" s="1">
        <v>44</v>
      </c>
      <c r="B46" t="s">
        <v>59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1</v>
      </c>
    </row>
    <row r="47" spans="1:17" x14ac:dyDescent="0.35">
      <c r="A47" s="1">
        <v>45</v>
      </c>
      <c r="B47" t="s">
        <v>60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2</v>
      </c>
    </row>
    <row r="48" spans="1:17" x14ac:dyDescent="0.35">
      <c r="A48" s="1">
        <v>46</v>
      </c>
      <c r="B48" t="s">
        <v>61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2</v>
      </c>
    </row>
    <row r="49" spans="1:17" x14ac:dyDescent="0.35">
      <c r="A49" s="1">
        <v>47</v>
      </c>
      <c r="B49" t="s">
        <v>62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2</v>
      </c>
    </row>
    <row r="50" spans="1:17" x14ac:dyDescent="0.35">
      <c r="A50" s="1">
        <v>48</v>
      </c>
      <c r="B50" t="s">
        <v>63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f t="shared" si="0"/>
        <v>1</v>
      </c>
    </row>
    <row r="51" spans="1:17" x14ac:dyDescent="0.35">
      <c r="A51" s="1">
        <v>49</v>
      </c>
      <c r="B51" t="s">
        <v>64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1</v>
      </c>
    </row>
    <row r="52" spans="1:17" x14ac:dyDescent="0.35">
      <c r="A52" s="1">
        <v>50</v>
      </c>
      <c r="B52" t="s">
        <v>65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2</v>
      </c>
    </row>
    <row r="53" spans="1:17" x14ac:dyDescent="0.35">
      <c r="A53" s="1">
        <v>51</v>
      </c>
      <c r="B53" t="s">
        <v>66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f t="shared" si="0"/>
        <v>1</v>
      </c>
    </row>
    <row r="54" spans="1:17" x14ac:dyDescent="0.35">
      <c r="A54" s="1">
        <v>52</v>
      </c>
      <c r="B54" t="s">
        <v>67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1</v>
      </c>
    </row>
    <row r="55" spans="1:17" x14ac:dyDescent="0.35">
      <c r="A55" s="1">
        <v>53</v>
      </c>
      <c r="B55" t="s">
        <v>68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1</v>
      </c>
    </row>
    <row r="56" spans="1:17" x14ac:dyDescent="0.35">
      <c r="A56" s="1">
        <v>54</v>
      </c>
      <c r="B56" t="s">
        <v>69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f t="shared" si="0"/>
        <v>2</v>
      </c>
    </row>
    <row r="57" spans="1:17" x14ac:dyDescent="0.35">
      <c r="A57" s="1">
        <v>55</v>
      </c>
      <c r="B57" t="s">
        <v>70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2</v>
      </c>
    </row>
    <row r="58" spans="1:17" x14ac:dyDescent="0.35">
      <c r="A58" s="1">
        <v>56</v>
      </c>
      <c r="B58" t="s">
        <v>71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f t="shared" si="0"/>
        <v>3</v>
      </c>
    </row>
    <row r="59" spans="1:17" x14ac:dyDescent="0.35">
      <c r="A59" s="1">
        <v>57</v>
      </c>
      <c r="B59" t="s">
        <v>72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2</v>
      </c>
    </row>
    <row r="60" spans="1:17" x14ac:dyDescent="0.35">
      <c r="A60" s="1">
        <v>58</v>
      </c>
      <c r="B60" t="s">
        <v>73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3</v>
      </c>
    </row>
    <row r="61" spans="1:17" x14ac:dyDescent="0.35">
      <c r="A61" s="1">
        <v>59</v>
      </c>
      <c r="B61" t="s">
        <v>74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1</v>
      </c>
    </row>
    <row r="62" spans="1:17" x14ac:dyDescent="0.35">
      <c r="A62" s="1">
        <v>60</v>
      </c>
      <c r="B62" t="s">
        <v>75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1</v>
      </c>
    </row>
    <row r="63" spans="1:17" x14ac:dyDescent="0.35">
      <c r="A63" s="1">
        <v>61</v>
      </c>
      <c r="B63" t="s">
        <v>76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f t="shared" si="0"/>
        <v>1</v>
      </c>
    </row>
    <row r="64" spans="1:17" x14ac:dyDescent="0.35">
      <c r="A64" s="1">
        <v>62</v>
      </c>
      <c r="B64" t="s">
        <v>77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1</v>
      </c>
    </row>
    <row r="65" spans="1:17" x14ac:dyDescent="0.35">
      <c r="A65" s="1">
        <v>63</v>
      </c>
      <c r="B65" t="s">
        <v>78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f t="shared" si="0"/>
        <v>1</v>
      </c>
    </row>
    <row r="66" spans="1:17" x14ac:dyDescent="0.35">
      <c r="A66" s="1">
        <v>64</v>
      </c>
      <c r="B66" t="s">
        <v>79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f t="shared" si="0"/>
        <v>3</v>
      </c>
    </row>
    <row r="67" spans="1:17" x14ac:dyDescent="0.35">
      <c r="A67" s="1">
        <v>65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ref="Q67:Q72" si="1">SUM(C67:P67)</f>
        <v>1</v>
      </c>
    </row>
    <row r="68" spans="1:17" x14ac:dyDescent="0.35">
      <c r="A68" s="1">
        <v>66</v>
      </c>
      <c r="B68" t="s">
        <v>81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2</v>
      </c>
    </row>
    <row r="69" spans="1:17" x14ac:dyDescent="0.35">
      <c r="A69" s="1">
        <v>67</v>
      </c>
      <c r="B69" t="s">
        <v>82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f t="shared" si="1"/>
        <v>2</v>
      </c>
    </row>
    <row r="70" spans="1:17" x14ac:dyDescent="0.35">
      <c r="A70" s="1">
        <v>68</v>
      </c>
      <c r="B70" t="s">
        <v>83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1</v>
      </c>
    </row>
    <row r="71" spans="1:17" x14ac:dyDescent="0.35">
      <c r="A71" s="1">
        <v>69</v>
      </c>
      <c r="B71" t="s">
        <v>84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1</v>
      </c>
    </row>
    <row r="72" spans="1:17" x14ac:dyDescent="0.35">
      <c r="A72" s="1">
        <v>70</v>
      </c>
      <c r="B72" t="s">
        <v>85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AADD-AAB3-4D25-BF3B-E063B4EFCD80}">
  <dimension ref="A3:E75"/>
  <sheetViews>
    <sheetView tabSelected="1" workbookViewId="0">
      <selection activeCell="E6" sqref="E6"/>
    </sheetView>
  </sheetViews>
  <sheetFormatPr defaultRowHeight="14.5" x14ac:dyDescent="0.35"/>
  <cols>
    <col min="1" max="1" width="35.26953125" bestFit="1" customWidth="1"/>
    <col min="2" max="2" width="12.6328125" bestFit="1" customWidth="1"/>
    <col min="3" max="3" width="32.26953125" bestFit="1" customWidth="1"/>
    <col min="4" max="4" width="16.08984375" bestFit="1" customWidth="1"/>
    <col min="5" max="5" width="17.26953125" bestFit="1" customWidth="1"/>
    <col min="6" max="6" width="44.81640625" bestFit="1" customWidth="1"/>
    <col min="7" max="7" width="57" bestFit="1" customWidth="1"/>
    <col min="8" max="8" width="41.7265625" bestFit="1" customWidth="1"/>
    <col min="9" max="9" width="61.7265625" bestFit="1" customWidth="1"/>
    <col min="10" max="10" width="58.90625" bestFit="1" customWidth="1"/>
    <col min="11" max="11" width="29.81640625" bestFit="1" customWidth="1"/>
  </cols>
  <sheetData>
    <row r="3" spans="1:5" x14ac:dyDescent="0.35">
      <c r="A3" s="2" t="s">
        <v>87</v>
      </c>
      <c r="B3" t="s">
        <v>89</v>
      </c>
    </row>
    <row r="4" spans="1:5" x14ac:dyDescent="0.35">
      <c r="A4" s="3" t="s">
        <v>16</v>
      </c>
      <c r="B4" s="4">
        <v>1</v>
      </c>
      <c r="C4" t="s">
        <v>104</v>
      </c>
      <c r="D4">
        <f>COUNTIF(B4:B74,"&gt;0")</f>
        <v>61</v>
      </c>
      <c r="E4">
        <f>D4/D5</f>
        <v>0.85915492957746475</v>
      </c>
    </row>
    <row r="5" spans="1:5" x14ac:dyDescent="0.35">
      <c r="A5" s="3" t="s">
        <v>17</v>
      </c>
      <c r="B5" s="4">
        <v>1</v>
      </c>
      <c r="C5" t="s">
        <v>105</v>
      </c>
      <c r="D5">
        <f>COUNTA(B4:B74)</f>
        <v>71</v>
      </c>
    </row>
    <row r="6" spans="1:5" x14ac:dyDescent="0.35">
      <c r="A6" s="3" t="s">
        <v>18</v>
      </c>
      <c r="B6" s="4">
        <v>3</v>
      </c>
      <c r="C6" t="s">
        <v>106</v>
      </c>
      <c r="D6">
        <f>D5-D4</f>
        <v>10</v>
      </c>
      <c r="E6">
        <f>1-E4</f>
        <v>0.14084507042253525</v>
      </c>
    </row>
    <row r="7" spans="1:5" x14ac:dyDescent="0.35">
      <c r="A7" s="3" t="s">
        <v>19</v>
      </c>
      <c r="B7" s="4">
        <v>1</v>
      </c>
    </row>
    <row r="8" spans="1:5" x14ac:dyDescent="0.35">
      <c r="A8" s="3" t="s">
        <v>15</v>
      </c>
      <c r="B8" s="4">
        <v>1</v>
      </c>
    </row>
    <row r="9" spans="1:5" x14ac:dyDescent="0.35">
      <c r="A9" s="3" t="s">
        <v>20</v>
      </c>
      <c r="B9" s="4">
        <v>1</v>
      </c>
    </row>
    <row r="10" spans="1:5" x14ac:dyDescent="0.35">
      <c r="A10" s="3" t="s">
        <v>21</v>
      </c>
      <c r="B10" s="4">
        <v>0</v>
      </c>
    </row>
    <row r="11" spans="1:5" x14ac:dyDescent="0.35">
      <c r="A11" s="3" t="s">
        <v>22</v>
      </c>
      <c r="B11" s="4">
        <v>1</v>
      </c>
    </row>
    <row r="12" spans="1:5" x14ac:dyDescent="0.35">
      <c r="A12" s="3" t="s">
        <v>23</v>
      </c>
      <c r="B12" s="4">
        <v>1</v>
      </c>
    </row>
    <row r="13" spans="1:5" x14ac:dyDescent="0.35">
      <c r="A13" s="3" t="s">
        <v>24</v>
      </c>
      <c r="B13" s="4">
        <v>1</v>
      </c>
    </row>
    <row r="14" spans="1:5" x14ac:dyDescent="0.35">
      <c r="A14" s="3" t="s">
        <v>25</v>
      </c>
      <c r="B14" s="4">
        <v>1</v>
      </c>
    </row>
    <row r="15" spans="1:5" x14ac:dyDescent="0.35">
      <c r="A15" s="3" t="s">
        <v>26</v>
      </c>
      <c r="B15" s="4">
        <v>4</v>
      </c>
    </row>
    <row r="16" spans="1:5" x14ac:dyDescent="0.35">
      <c r="A16" s="3" t="s">
        <v>30</v>
      </c>
      <c r="B16" s="4">
        <v>0</v>
      </c>
    </row>
    <row r="17" spans="1:2" x14ac:dyDescent="0.35">
      <c r="A17" s="3" t="s">
        <v>27</v>
      </c>
      <c r="B17" s="4">
        <v>1</v>
      </c>
    </row>
    <row r="18" spans="1:2" x14ac:dyDescent="0.35">
      <c r="A18" s="3" t="s">
        <v>28</v>
      </c>
      <c r="B18" s="4">
        <v>1</v>
      </c>
    </row>
    <row r="19" spans="1:2" x14ac:dyDescent="0.35">
      <c r="A19" s="3" t="s">
        <v>29</v>
      </c>
      <c r="B19" s="4">
        <v>1</v>
      </c>
    </row>
    <row r="20" spans="1:2" x14ac:dyDescent="0.35">
      <c r="A20" s="3" t="s">
        <v>31</v>
      </c>
      <c r="B20" s="4">
        <v>1</v>
      </c>
    </row>
    <row r="21" spans="1:2" x14ac:dyDescent="0.35">
      <c r="A21" s="3" t="s">
        <v>32</v>
      </c>
      <c r="B21" s="4">
        <v>2</v>
      </c>
    </row>
    <row r="22" spans="1:2" x14ac:dyDescent="0.35">
      <c r="A22" s="3" t="s">
        <v>33</v>
      </c>
      <c r="B22" s="4">
        <v>2</v>
      </c>
    </row>
    <row r="23" spans="1:2" x14ac:dyDescent="0.35">
      <c r="A23" s="3" t="s">
        <v>34</v>
      </c>
      <c r="B23" s="4">
        <v>0</v>
      </c>
    </row>
    <row r="24" spans="1:2" x14ac:dyDescent="0.35">
      <c r="A24" s="3" t="s">
        <v>35</v>
      </c>
      <c r="B24" s="4">
        <v>0</v>
      </c>
    </row>
    <row r="25" spans="1:2" x14ac:dyDescent="0.35">
      <c r="A25" s="3" t="s">
        <v>36</v>
      </c>
      <c r="B25" s="4">
        <v>2</v>
      </c>
    </row>
    <row r="26" spans="1:2" x14ac:dyDescent="0.35">
      <c r="A26" s="3" t="s">
        <v>85</v>
      </c>
      <c r="B26" s="4">
        <v>0</v>
      </c>
    </row>
    <row r="27" spans="1:2" x14ac:dyDescent="0.35">
      <c r="A27" s="3" t="s">
        <v>37</v>
      </c>
      <c r="B27" s="4">
        <v>1</v>
      </c>
    </row>
    <row r="28" spans="1:2" x14ac:dyDescent="0.35">
      <c r="A28" s="3" t="s">
        <v>38</v>
      </c>
      <c r="B28" s="4">
        <v>3</v>
      </c>
    </row>
    <row r="29" spans="1:2" x14ac:dyDescent="0.35">
      <c r="A29" s="3" t="s">
        <v>39</v>
      </c>
      <c r="B29" s="4">
        <v>1</v>
      </c>
    </row>
    <row r="30" spans="1:2" x14ac:dyDescent="0.35">
      <c r="A30" s="3" t="s">
        <v>40</v>
      </c>
      <c r="B30" s="4">
        <v>2</v>
      </c>
    </row>
    <row r="31" spans="1:2" x14ac:dyDescent="0.35">
      <c r="A31" s="3" t="s">
        <v>41</v>
      </c>
      <c r="B31" s="4">
        <v>0</v>
      </c>
    </row>
    <row r="32" spans="1:2" x14ac:dyDescent="0.35">
      <c r="A32" s="3" t="s">
        <v>42</v>
      </c>
      <c r="B32" s="4">
        <v>1</v>
      </c>
    </row>
    <row r="33" spans="1:2" x14ac:dyDescent="0.35">
      <c r="A33" s="3" t="s">
        <v>43</v>
      </c>
      <c r="B33" s="4">
        <v>2</v>
      </c>
    </row>
    <row r="34" spans="1:2" x14ac:dyDescent="0.35">
      <c r="A34" s="3" t="s">
        <v>44</v>
      </c>
      <c r="B34" s="4">
        <v>2</v>
      </c>
    </row>
    <row r="35" spans="1:2" x14ac:dyDescent="0.35">
      <c r="A35" s="3" t="s">
        <v>45</v>
      </c>
      <c r="B35" s="4">
        <v>1</v>
      </c>
    </row>
    <row r="36" spans="1:2" x14ac:dyDescent="0.35">
      <c r="A36" s="3" t="s">
        <v>50</v>
      </c>
      <c r="B36" s="4">
        <v>1</v>
      </c>
    </row>
    <row r="37" spans="1:2" x14ac:dyDescent="0.35">
      <c r="A37" s="3" t="s">
        <v>46</v>
      </c>
      <c r="B37" s="4">
        <v>1</v>
      </c>
    </row>
    <row r="38" spans="1:2" x14ac:dyDescent="0.35">
      <c r="A38" s="3" t="s">
        <v>47</v>
      </c>
      <c r="B38" s="4">
        <v>1</v>
      </c>
    </row>
    <row r="39" spans="1:2" x14ac:dyDescent="0.35">
      <c r="A39" s="3" t="s">
        <v>48</v>
      </c>
      <c r="B39" s="4">
        <v>0</v>
      </c>
    </row>
    <row r="40" spans="1:2" x14ac:dyDescent="0.35">
      <c r="A40" s="3" t="s">
        <v>49</v>
      </c>
      <c r="B40" s="4">
        <v>2</v>
      </c>
    </row>
    <row r="41" spans="1:2" x14ac:dyDescent="0.35">
      <c r="A41" s="3" t="s">
        <v>51</v>
      </c>
      <c r="B41" s="4">
        <v>1</v>
      </c>
    </row>
    <row r="42" spans="1:2" x14ac:dyDescent="0.35">
      <c r="A42" s="3" t="s">
        <v>52</v>
      </c>
      <c r="B42" s="4">
        <v>2</v>
      </c>
    </row>
    <row r="43" spans="1:2" x14ac:dyDescent="0.35">
      <c r="A43" s="3" t="s">
        <v>53</v>
      </c>
      <c r="B43" s="4">
        <v>2</v>
      </c>
    </row>
    <row r="44" spans="1:2" x14ac:dyDescent="0.35">
      <c r="A44" s="3" t="s">
        <v>54</v>
      </c>
      <c r="B44" s="4">
        <v>1</v>
      </c>
    </row>
    <row r="45" spans="1:2" x14ac:dyDescent="0.35">
      <c r="A45" s="3" t="s">
        <v>55</v>
      </c>
      <c r="B45" s="4">
        <v>0</v>
      </c>
    </row>
    <row r="46" spans="1:2" x14ac:dyDescent="0.35">
      <c r="A46" s="3" t="s">
        <v>56</v>
      </c>
      <c r="B46" s="4">
        <v>1</v>
      </c>
    </row>
    <row r="47" spans="1:2" x14ac:dyDescent="0.35">
      <c r="A47" s="3" t="s">
        <v>57</v>
      </c>
      <c r="B47" s="4">
        <v>1</v>
      </c>
    </row>
    <row r="48" spans="1:2" x14ac:dyDescent="0.35">
      <c r="A48" s="3" t="s">
        <v>58</v>
      </c>
      <c r="B48" s="4">
        <v>1</v>
      </c>
    </row>
    <row r="49" spans="1:2" x14ac:dyDescent="0.35">
      <c r="A49" s="3" t="s">
        <v>59</v>
      </c>
      <c r="B49" s="4">
        <v>0</v>
      </c>
    </row>
    <row r="50" spans="1:2" x14ac:dyDescent="0.35">
      <c r="A50" s="3" t="s">
        <v>60</v>
      </c>
      <c r="B50" s="4">
        <v>1</v>
      </c>
    </row>
    <row r="51" spans="1:2" x14ac:dyDescent="0.35">
      <c r="A51" s="3" t="s">
        <v>61</v>
      </c>
      <c r="B51" s="4">
        <v>1</v>
      </c>
    </row>
    <row r="52" spans="1:2" x14ac:dyDescent="0.35">
      <c r="A52" s="3" t="s">
        <v>62</v>
      </c>
      <c r="B52" s="4">
        <v>1</v>
      </c>
    </row>
    <row r="53" spans="1:2" x14ac:dyDescent="0.35">
      <c r="A53" s="3" t="s">
        <v>63</v>
      </c>
      <c r="B53" s="4">
        <v>1</v>
      </c>
    </row>
    <row r="54" spans="1:2" x14ac:dyDescent="0.35">
      <c r="A54" s="3" t="s">
        <v>64</v>
      </c>
      <c r="B54" s="4">
        <v>1</v>
      </c>
    </row>
    <row r="55" spans="1:2" x14ac:dyDescent="0.35">
      <c r="A55" s="3" t="s">
        <v>65</v>
      </c>
      <c r="B55" s="4">
        <v>2</v>
      </c>
    </row>
    <row r="56" spans="1:2" x14ac:dyDescent="0.35">
      <c r="A56" s="3" t="s">
        <v>66</v>
      </c>
      <c r="B56" s="4">
        <v>1</v>
      </c>
    </row>
    <row r="57" spans="1:2" x14ac:dyDescent="0.35">
      <c r="A57" s="3" t="s">
        <v>67</v>
      </c>
      <c r="B57" s="4">
        <v>1</v>
      </c>
    </row>
    <row r="58" spans="1:2" x14ac:dyDescent="0.35">
      <c r="A58" s="3" t="s">
        <v>68</v>
      </c>
      <c r="B58" s="4">
        <v>1</v>
      </c>
    </row>
    <row r="59" spans="1:2" x14ac:dyDescent="0.35">
      <c r="A59" s="3" t="s">
        <v>69</v>
      </c>
      <c r="B59" s="4">
        <v>2</v>
      </c>
    </row>
    <row r="60" spans="1:2" x14ac:dyDescent="0.35">
      <c r="A60" s="3" t="s">
        <v>70</v>
      </c>
      <c r="B60" s="4">
        <v>1</v>
      </c>
    </row>
    <row r="61" spans="1:2" x14ac:dyDescent="0.35">
      <c r="A61" s="3" t="s">
        <v>71</v>
      </c>
      <c r="B61" s="4">
        <v>3</v>
      </c>
    </row>
    <row r="62" spans="1:2" x14ac:dyDescent="0.35">
      <c r="A62" s="3" t="s">
        <v>72</v>
      </c>
      <c r="B62" s="4">
        <v>1</v>
      </c>
    </row>
    <row r="63" spans="1:2" x14ac:dyDescent="0.35">
      <c r="A63" s="3" t="s">
        <v>73</v>
      </c>
      <c r="B63" s="4">
        <v>3</v>
      </c>
    </row>
    <row r="64" spans="1:2" x14ac:dyDescent="0.35">
      <c r="A64" s="3" t="s">
        <v>74</v>
      </c>
      <c r="B64" s="4">
        <v>0</v>
      </c>
    </row>
    <row r="65" spans="1:2" x14ac:dyDescent="0.35">
      <c r="A65" s="3" t="s">
        <v>75</v>
      </c>
      <c r="B65" s="4">
        <v>1</v>
      </c>
    </row>
    <row r="66" spans="1:2" x14ac:dyDescent="0.35">
      <c r="A66" s="3" t="s">
        <v>76</v>
      </c>
      <c r="B66" s="4">
        <v>1</v>
      </c>
    </row>
    <row r="67" spans="1:2" x14ac:dyDescent="0.35">
      <c r="A67" s="3" t="s">
        <v>77</v>
      </c>
      <c r="B67" s="4">
        <v>1</v>
      </c>
    </row>
    <row r="68" spans="1:2" x14ac:dyDescent="0.35">
      <c r="A68" s="3" t="s">
        <v>83</v>
      </c>
      <c r="B68" s="4">
        <v>1</v>
      </c>
    </row>
    <row r="69" spans="1:2" x14ac:dyDescent="0.35">
      <c r="A69" s="3" t="s">
        <v>78</v>
      </c>
      <c r="B69" s="4">
        <v>1</v>
      </c>
    </row>
    <row r="70" spans="1:2" x14ac:dyDescent="0.35">
      <c r="A70" s="3" t="s">
        <v>79</v>
      </c>
      <c r="B70" s="4">
        <v>3</v>
      </c>
    </row>
    <row r="71" spans="1:2" x14ac:dyDescent="0.35">
      <c r="A71" s="3" t="s">
        <v>80</v>
      </c>
      <c r="B71" s="4">
        <v>1</v>
      </c>
    </row>
    <row r="72" spans="1:2" x14ac:dyDescent="0.35">
      <c r="A72" s="3" t="s">
        <v>81</v>
      </c>
      <c r="B72" s="4">
        <v>2</v>
      </c>
    </row>
    <row r="73" spans="1:2" x14ac:dyDescent="0.35">
      <c r="A73" s="3" t="s">
        <v>82</v>
      </c>
      <c r="B73" s="4">
        <v>2</v>
      </c>
    </row>
    <row r="74" spans="1:2" x14ac:dyDescent="0.35">
      <c r="A74" s="3" t="s">
        <v>84</v>
      </c>
      <c r="B74" s="4">
        <v>1</v>
      </c>
    </row>
    <row r="75" spans="1:2" x14ac:dyDescent="0.35">
      <c r="A75" s="3" t="s">
        <v>88</v>
      </c>
      <c r="B75" s="4">
        <v>87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712E-3888-4F38-9C98-EA124C562A2E}">
  <dimension ref="A1:O72"/>
  <sheetViews>
    <sheetView workbookViewId="0">
      <selection sqref="A1:O72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86</v>
      </c>
    </row>
    <row r="2" spans="1:15" x14ac:dyDescent="0.35">
      <c r="A2" t="s">
        <v>15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SUM(B2:N2)</f>
        <v>1</v>
      </c>
    </row>
    <row r="3" spans="1:1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SUM(B3:N3)</f>
        <v>1</v>
      </c>
    </row>
    <row r="4" spans="1:15" x14ac:dyDescent="0.35">
      <c r="A4" t="s">
        <v>17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1</v>
      </c>
    </row>
    <row r="5" spans="1:15" x14ac:dyDescent="0.35">
      <c r="A5" t="s">
        <v>18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f t="shared" si="0"/>
        <v>3</v>
      </c>
    </row>
    <row r="6" spans="1:1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f t="shared" si="0"/>
        <v>1</v>
      </c>
    </row>
    <row r="7" spans="1:15" x14ac:dyDescent="0.35">
      <c r="A7" t="s">
        <v>20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1</v>
      </c>
    </row>
    <row r="8" spans="1:15" x14ac:dyDescent="0.3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 x14ac:dyDescent="0.35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1</v>
      </c>
    </row>
    <row r="10" spans="1:15" x14ac:dyDescent="0.35">
      <c r="A10" t="s">
        <v>23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1</v>
      </c>
    </row>
    <row r="11" spans="1:15" x14ac:dyDescent="0.3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f t="shared" si="0"/>
        <v>1</v>
      </c>
    </row>
    <row r="12" spans="1:15" x14ac:dyDescent="0.35">
      <c r="A12" t="s">
        <v>25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1</v>
      </c>
    </row>
    <row r="13" spans="1:15" x14ac:dyDescent="0.35">
      <c r="A13" t="s">
        <v>26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4</v>
      </c>
    </row>
    <row r="14" spans="1:15" x14ac:dyDescent="0.35">
      <c r="A1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f t="shared" si="0"/>
        <v>1</v>
      </c>
    </row>
    <row r="15" spans="1:15" x14ac:dyDescent="0.35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1</v>
      </c>
    </row>
    <row r="16" spans="1:15" x14ac:dyDescent="0.35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1</v>
      </c>
    </row>
    <row r="17" spans="1:15" x14ac:dyDescent="0.35">
      <c r="A17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 x14ac:dyDescent="0.35">
      <c r="A18" t="s">
        <v>31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1</v>
      </c>
    </row>
    <row r="19" spans="1:15" x14ac:dyDescent="0.35">
      <c r="A19" t="s">
        <v>32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2</v>
      </c>
    </row>
    <row r="20" spans="1:15" x14ac:dyDescent="0.3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f t="shared" si="0"/>
        <v>2</v>
      </c>
    </row>
    <row r="21" spans="1:15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 x14ac:dyDescent="0.3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 x14ac:dyDescent="0.35">
      <c r="A23" t="s">
        <v>36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2</v>
      </c>
    </row>
    <row r="24" spans="1:15" x14ac:dyDescent="0.3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1</v>
      </c>
    </row>
    <row r="25" spans="1:15" x14ac:dyDescent="0.35">
      <c r="A25" t="s">
        <v>38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f t="shared" si="0"/>
        <v>3</v>
      </c>
    </row>
    <row r="26" spans="1:15" x14ac:dyDescent="0.35">
      <c r="A26" t="s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f t="shared" si="0"/>
        <v>1</v>
      </c>
    </row>
    <row r="27" spans="1:15" x14ac:dyDescent="0.35">
      <c r="A27" t="s">
        <v>40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f t="shared" si="0"/>
        <v>2</v>
      </c>
    </row>
    <row r="28" spans="1:15" x14ac:dyDescent="0.35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 x14ac:dyDescent="0.35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f t="shared" si="0"/>
        <v>1</v>
      </c>
    </row>
    <row r="30" spans="1:15" x14ac:dyDescent="0.35">
      <c r="A30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f t="shared" si="0"/>
        <v>2</v>
      </c>
    </row>
    <row r="31" spans="1:15" x14ac:dyDescent="0.35">
      <c r="A31" t="s">
        <v>44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f t="shared" si="0"/>
        <v>2</v>
      </c>
    </row>
    <row r="32" spans="1:15" x14ac:dyDescent="0.35">
      <c r="A32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1</v>
      </c>
    </row>
    <row r="33" spans="1:15" x14ac:dyDescent="0.35">
      <c r="A33" t="s">
        <v>46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1</v>
      </c>
    </row>
    <row r="34" spans="1:15" x14ac:dyDescent="0.35">
      <c r="A34" t="s">
        <v>47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1</v>
      </c>
    </row>
    <row r="35" spans="1:15" x14ac:dyDescent="0.35">
      <c r="A35" t="s">
        <v>48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 x14ac:dyDescent="0.35">
      <c r="A36" t="s">
        <v>49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f t="shared" si="0"/>
        <v>2</v>
      </c>
    </row>
    <row r="37" spans="1:15" x14ac:dyDescent="0.35">
      <c r="A37" t="s">
        <v>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1</v>
      </c>
    </row>
    <row r="38" spans="1:15" x14ac:dyDescent="0.35">
      <c r="A38" t="s">
        <v>51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1</v>
      </c>
    </row>
    <row r="39" spans="1:15" x14ac:dyDescent="0.35">
      <c r="A39" t="s">
        <v>52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2</v>
      </c>
    </row>
    <row r="40" spans="1:15" x14ac:dyDescent="0.35">
      <c r="A40" t="s">
        <v>53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2</v>
      </c>
    </row>
    <row r="41" spans="1:15" x14ac:dyDescent="0.35">
      <c r="A41" t="s">
        <v>54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1</v>
      </c>
    </row>
    <row r="42" spans="1:15" x14ac:dyDescent="0.35">
      <c r="A42" t="s">
        <v>55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 x14ac:dyDescent="0.35">
      <c r="A43" t="s">
        <v>56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f t="shared" si="0"/>
        <v>1</v>
      </c>
    </row>
    <row r="44" spans="1:15" x14ac:dyDescent="0.35">
      <c r="A44" t="s">
        <v>57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1</v>
      </c>
    </row>
    <row r="45" spans="1:15" x14ac:dyDescent="0.35">
      <c r="A45" t="s">
        <v>58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1</v>
      </c>
    </row>
    <row r="46" spans="1:15" x14ac:dyDescent="0.35">
      <c r="A46" t="s">
        <v>59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 x14ac:dyDescent="0.35">
      <c r="A47" t="s">
        <v>60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1</v>
      </c>
    </row>
    <row r="48" spans="1:15" x14ac:dyDescent="0.35">
      <c r="A48" t="s">
        <v>61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1</v>
      </c>
    </row>
    <row r="49" spans="1:15" x14ac:dyDescent="0.35">
      <c r="A49" t="s">
        <v>62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1</v>
      </c>
    </row>
    <row r="50" spans="1:15" x14ac:dyDescent="0.35">
      <c r="A50" t="s">
        <v>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f t="shared" si="0"/>
        <v>1</v>
      </c>
    </row>
    <row r="51" spans="1:15" x14ac:dyDescent="0.35">
      <c r="A51" t="s">
        <v>64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1</v>
      </c>
    </row>
    <row r="52" spans="1:15" x14ac:dyDescent="0.35">
      <c r="A52" t="s">
        <v>65</v>
      </c>
      <c r="B52">
        <v>1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2</v>
      </c>
    </row>
    <row r="53" spans="1:15" x14ac:dyDescent="0.35">
      <c r="A53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f t="shared" si="0"/>
        <v>1</v>
      </c>
    </row>
    <row r="54" spans="1:15" x14ac:dyDescent="0.35">
      <c r="A54" t="s">
        <v>67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1</v>
      </c>
    </row>
    <row r="55" spans="1:15" x14ac:dyDescent="0.35">
      <c r="A55" t="s">
        <v>68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1</v>
      </c>
    </row>
    <row r="56" spans="1:15" x14ac:dyDescent="0.35">
      <c r="A56" t="s">
        <v>69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f t="shared" si="0"/>
        <v>2</v>
      </c>
    </row>
    <row r="57" spans="1:15" x14ac:dyDescent="0.35">
      <c r="A57" t="s">
        <v>70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1</v>
      </c>
    </row>
    <row r="58" spans="1:15" x14ac:dyDescent="0.35">
      <c r="A58" t="s">
        <v>71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f t="shared" si="0"/>
        <v>3</v>
      </c>
    </row>
    <row r="59" spans="1:15" x14ac:dyDescent="0.35">
      <c r="A59" t="s">
        <v>72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1</v>
      </c>
    </row>
    <row r="60" spans="1:15" x14ac:dyDescent="0.35">
      <c r="A60" t="s">
        <v>73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3</v>
      </c>
    </row>
    <row r="61" spans="1:15" x14ac:dyDescent="0.35">
      <c r="A61" t="s">
        <v>74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0</v>
      </c>
    </row>
    <row r="62" spans="1:15" x14ac:dyDescent="0.35">
      <c r="A62" t="s">
        <v>75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1</v>
      </c>
    </row>
    <row r="63" spans="1:15" x14ac:dyDescent="0.35">
      <c r="A63" t="s">
        <v>76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f t="shared" si="0"/>
        <v>1</v>
      </c>
    </row>
    <row r="64" spans="1:15" x14ac:dyDescent="0.35">
      <c r="A64" t="s">
        <v>77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1</v>
      </c>
    </row>
    <row r="65" spans="1:15" x14ac:dyDescent="0.35">
      <c r="A65" t="s">
        <v>78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f t="shared" si="0"/>
        <v>1</v>
      </c>
    </row>
    <row r="66" spans="1:15" x14ac:dyDescent="0.35">
      <c r="A66" t="s">
        <v>79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f t="shared" si="0"/>
        <v>3</v>
      </c>
    </row>
    <row r="67" spans="1:15" x14ac:dyDescent="0.35">
      <c r="A67" t="s">
        <v>80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72" si="1">SUM(B67:N67)</f>
        <v>1</v>
      </c>
    </row>
    <row r="68" spans="1:15" x14ac:dyDescent="0.35">
      <c r="A68" t="s">
        <v>81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1"/>
        <v>2</v>
      </c>
    </row>
    <row r="69" spans="1:15" x14ac:dyDescent="0.35">
      <c r="A69" t="s">
        <v>82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f t="shared" si="1"/>
        <v>2</v>
      </c>
    </row>
    <row r="70" spans="1:15" x14ac:dyDescent="0.35">
      <c r="A70" t="s">
        <v>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1</v>
      </c>
    </row>
    <row r="71" spans="1:15" x14ac:dyDescent="0.35">
      <c r="A71" t="s">
        <v>84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1"/>
        <v>1</v>
      </c>
    </row>
    <row r="72" spans="1:15" x14ac:dyDescent="0.35">
      <c r="A72" t="s">
        <v>85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7DF-8A94-4FED-B16A-7803B3A9EB55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Narrativas relacionadas por mús</vt:lpstr>
      <vt:lpstr>Total por narrativa</vt:lpstr>
      <vt:lpstr>Narrativas relacionadas</vt:lpstr>
      <vt:lpstr>Narrativas sexistas por música</vt:lpstr>
      <vt:lpstr>Narrativas sexistas</vt:lpstr>
      <vt:lpstr>Planilha5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Maiara Felipe</cp:lastModifiedBy>
  <dcterms:created xsi:type="dcterms:W3CDTF">2022-09-27T13:24:04Z</dcterms:created>
  <dcterms:modified xsi:type="dcterms:W3CDTF">2022-09-27T14:42:05Z</dcterms:modified>
</cp:coreProperties>
</file>