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a/Downloads/"/>
    </mc:Choice>
  </mc:AlternateContent>
  <xr:revisionPtr revIDLastSave="0" documentId="13_ncr:1_{6FD3BB4E-4E72-1046-ABE1-80446D84216E}" xr6:coauthVersionLast="47" xr6:coauthVersionMax="47" xr10:uidLastSave="{00000000-0000-0000-0000-000000000000}"/>
  <bookViews>
    <workbookView xWindow="1800" yWindow="880" windowWidth="15420" windowHeight="15120" activeTab="1" xr2:uid="{00000000-000D-0000-FFFF-FFFF00000000}"/>
  </bookViews>
  <sheets>
    <sheet name="Product List" sheetId="1" r:id="rId1"/>
    <sheet name="Sheet1" sheetId="3" r:id="rId2"/>
    <sheet name="Orders" sheetId="2" r:id="rId3"/>
  </sheets>
  <definedNames>
    <definedName name="_xlnm._FilterDatabase" localSheetId="2" hidden="1">Orders!$A$1:$E$29</definedName>
    <definedName name="priority_table">'Product List'!$E$1:$F$5</definedName>
    <definedName name="Product_Name">'Product List'!$B$1:$B$18</definedName>
    <definedName name="product_table">'Product List'!$A$1:$C$18</definedName>
  </definedNames>
  <calcPr calcId="191029" concurrentCalc="0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" i="2"/>
  <c r="D2" i="2"/>
  <c r="A13" i="1"/>
  <c r="A14" i="1"/>
  <c r="A15" i="1"/>
  <c r="A16" i="1"/>
  <c r="A17" i="1"/>
  <c r="A18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<sst xmlns="http://schemas.openxmlformats.org/spreadsheetml/2006/main" count="63" uniqueCount="34">
  <si>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</si>
  <si>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</si>
  <si>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</si>
  <si>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</si>
  <si>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</si>
  <si>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</si>
  <si>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</si>
  <si>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</si>
  <si>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</si>
  <si>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</si>
  <si>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</si>
  <si>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</si>
  <si>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</si>
  <si>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</si>
  <si>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</si>
  <si>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</si>
  <si>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</si>
  <si>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</si>
  <si>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</si>
  <si>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</si>
  <si>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Face Mask</t>
  </si>
  <si>
    <t>Baseball Cap</t>
  </si>
  <si>
    <t>Thermos</t>
  </si>
  <si>
    <t>12"x18" Canvas Print</t>
  </si>
  <si>
    <t>Socks</t>
  </si>
  <si>
    <t>Bandana</t>
  </si>
  <si>
    <t>12" Square Canvas Print</t>
  </si>
  <si>
    <t>Enamel Pin</t>
  </si>
  <si>
    <t>Phone Cover</t>
  </si>
  <si>
    <t>Holiday Ornament</t>
  </si>
  <si>
    <t>Sum of Price</t>
  </si>
  <si>
    <t>Sum of Shipping Price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</si>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</sst>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1" fillId="0" borderId="0" xfId="0" applyFont="1"/>
    <xf numFmtId="0" fontId="1" fillId="2" borderId="0" xfId="0" applyFont="1" applyFill="1"/>
    <xf numFmtId="44" fontId="0" fillId="2" borderId="0" xfId="1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5.77791099537" createdVersion="8" refreshedVersion="8" minRefreshableVersion="3" recordCount="28" xr:uid="{FC0A4C12-D734-8C43-ADD8-388A9CC9448E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13656" count="6">
        <n v="10013651"/>
        <n v="10013652"/>
        <n v="10013653"/>
        <n v="10013654"/>
        <n v="10013655"/>
        <n v="10013656"/>
      </sharedItems>
    </cacheField>
    <cacheField name="Product ID" numFmtId="0">
      <sharedItems containsSemiMixedTypes="0" containsString="0" containsNumber="1" containsInteger="1" minValue="101" maxValue="206"/>
    </cacheField>
    <cacheField name="Shipping Priority" numFmtId="0">
      <sharedItems/>
    </cacheField>
    <cacheField name="Price" numFmtId="44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n v="204"/>
    <s v="Medium"/>
    <n v="25.49"/>
    <n v="4.04"/>
  </r>
  <r>
    <x v="0"/>
    <n v="201"/>
    <s v="High"/>
    <n v="24.49"/>
    <n v="7.9"/>
  </r>
  <r>
    <x v="0"/>
    <n v="203"/>
    <s v="VIP"/>
    <n v="19.989999999999998"/>
    <n v="23"/>
  </r>
  <r>
    <x v="0"/>
    <n v="103"/>
    <s v="Low"/>
    <n v="29.98"/>
    <n v="3.3"/>
  </r>
  <r>
    <x v="0"/>
    <n v="205"/>
    <s v="Medium"/>
    <n v="15.99"/>
    <n v="4.04"/>
  </r>
  <r>
    <x v="0"/>
    <n v="102"/>
    <s v="High"/>
    <n v="24.98"/>
    <n v="7.9"/>
  </r>
  <r>
    <x v="1"/>
    <n v="109"/>
    <s v="Low"/>
    <n v="10.52"/>
    <n v="3.3"/>
  </r>
  <r>
    <x v="1"/>
    <n v="101"/>
    <s v="VIP"/>
    <n v="17.96"/>
    <n v="23"/>
  </r>
  <r>
    <x v="1"/>
    <n v="105"/>
    <s v="Low"/>
    <n v="10.99"/>
    <n v="3.3"/>
  </r>
  <r>
    <x v="1"/>
    <n v="201"/>
    <s v="Medium"/>
    <n v="24.49"/>
    <n v="4.04"/>
  </r>
  <r>
    <x v="1"/>
    <n v="103"/>
    <s v="Low"/>
    <n v="29.98"/>
    <n v="3.3"/>
  </r>
  <r>
    <x v="1"/>
    <n v="107"/>
    <s v="VIP"/>
    <n v="5.49"/>
    <n v="23"/>
  </r>
  <r>
    <x v="2"/>
    <n v="203"/>
    <s v="High"/>
    <n v="19.989999999999998"/>
    <n v="7.9"/>
  </r>
  <r>
    <x v="2"/>
    <n v="201"/>
    <s v="Medium"/>
    <n v="24.49"/>
    <n v="4.04"/>
  </r>
  <r>
    <x v="2"/>
    <n v="206"/>
    <s v="VIP"/>
    <n v="10.99"/>
    <n v="23"/>
  </r>
  <r>
    <x v="2"/>
    <n v="104"/>
    <s v="Medium"/>
    <n v="15.99"/>
    <n v="4.04"/>
  </r>
  <r>
    <x v="2"/>
    <n v="202"/>
    <s v="Medium"/>
    <n v="17.489999999999998"/>
    <n v="4.04"/>
  </r>
  <r>
    <x v="2"/>
    <n v="202"/>
    <s v="Low"/>
    <n v="17.489999999999998"/>
    <n v="3.3"/>
  </r>
  <r>
    <x v="3"/>
    <n v="206"/>
    <s v="High"/>
    <n v="10.99"/>
    <n v="7.9"/>
  </r>
  <r>
    <x v="3"/>
    <n v="201"/>
    <s v="VIP"/>
    <n v="24.49"/>
    <n v="23"/>
  </r>
  <r>
    <x v="3"/>
    <n v="206"/>
    <s v="High"/>
    <n v="10.99"/>
    <n v="7.9"/>
  </r>
  <r>
    <x v="3"/>
    <n v="101"/>
    <s v="Medium"/>
    <n v="17.96"/>
    <n v="4.04"/>
  </r>
  <r>
    <x v="4"/>
    <n v="103"/>
    <s v="High"/>
    <n v="29.98"/>
    <n v="7.9"/>
  </r>
  <r>
    <x v="5"/>
    <n v="200"/>
    <s v="High"/>
    <n v="12.49"/>
    <n v="7.9"/>
  </r>
  <r>
    <x v="5"/>
    <n v="205"/>
    <s v="Medium"/>
    <n v="15.99"/>
    <n v="4.04"/>
  </r>
  <r>
    <x v="5"/>
    <n v="200"/>
    <s v="High"/>
    <n v="12.49"/>
    <n v="7.9"/>
  </r>
  <r>
    <x v="5"/>
    <n v="106"/>
    <s v="Medium"/>
    <n v="7.99"/>
    <n v="4.04"/>
  </r>
  <r>
    <x v="5"/>
    <n v="205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1811A-D992-F446-950E-36C3EA817356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sqref="A1:C18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6" thickTop="1" x14ac:dyDescent="0.2">
      <c r="A2">
        <v>100</v>
      </c>
      <c r="B2" s="3" t="s">
        <v>13</v>
      </c>
      <c r="C2" s="4">
        <v>19.989999999999998</v>
      </c>
      <c r="E2" t="s">
        <v>5</v>
      </c>
      <c r="F2" s="4">
        <v>3.3</v>
      </c>
    </row>
    <row r="3" spans="1:6" x14ac:dyDescent="0.2">
      <c r="A3">
        <f>100+ROW()-2</f>
        <v>101</v>
      </c>
      <c r="B3" s="3" t="s">
        <v>14</v>
      </c>
      <c r="C3" s="4">
        <v>17.96</v>
      </c>
      <c r="E3" t="s">
        <v>6</v>
      </c>
      <c r="F3" s="4">
        <v>4.04</v>
      </c>
    </row>
    <row r="4" spans="1:6" x14ac:dyDescent="0.2">
      <c r="A4">
        <f t="shared" ref="A4:A11" si="0">100+ROW()-2</f>
        <v>102</v>
      </c>
      <c r="B4" s="3" t="s">
        <v>15</v>
      </c>
      <c r="C4" s="4">
        <v>24.98</v>
      </c>
      <c r="E4" t="s">
        <v>7</v>
      </c>
      <c r="F4" s="4">
        <v>7.9</v>
      </c>
    </row>
    <row r="5" spans="1:6" x14ac:dyDescent="0.2">
      <c r="A5">
        <f t="shared" si="0"/>
        <v>103</v>
      </c>
      <c r="B5" s="3" t="s">
        <v>16</v>
      </c>
      <c r="C5" s="4">
        <v>29.98</v>
      </c>
      <c r="E5" t="s">
        <v>8</v>
      </c>
      <c r="F5" s="4">
        <v>23</v>
      </c>
    </row>
    <row r="6" spans="1:6" x14ac:dyDescent="0.2">
      <c r="A6">
        <f t="shared" si="0"/>
        <v>104</v>
      </c>
      <c r="B6" s="3" t="s">
        <v>17</v>
      </c>
      <c r="C6" s="4">
        <v>15.99</v>
      </c>
    </row>
    <row r="7" spans="1:6" x14ac:dyDescent="0.2">
      <c r="A7">
        <f t="shared" si="0"/>
        <v>105</v>
      </c>
      <c r="B7" s="3" t="s">
        <v>18</v>
      </c>
      <c r="C7" s="4">
        <v>10.99</v>
      </c>
    </row>
    <row r="8" spans="1:6" x14ac:dyDescent="0.2">
      <c r="A8">
        <f t="shared" si="0"/>
        <v>106</v>
      </c>
      <c r="B8" s="3" t="s">
        <v>19</v>
      </c>
      <c r="C8" s="4">
        <v>7.99</v>
      </c>
    </row>
    <row r="9" spans="1:6" x14ac:dyDescent="0.2">
      <c r="A9">
        <f t="shared" si="0"/>
        <v>107</v>
      </c>
      <c r="B9" s="3" t="s">
        <v>27</v>
      </c>
      <c r="C9" s="4">
        <v>5.49</v>
      </c>
    </row>
    <row r="10" spans="1:6" x14ac:dyDescent="0.2">
      <c r="A10">
        <f t="shared" si="0"/>
        <v>108</v>
      </c>
      <c r="B10" s="3" t="s">
        <v>28</v>
      </c>
      <c r="C10" s="4">
        <v>16.98</v>
      </c>
    </row>
    <row r="11" spans="1:6" x14ac:dyDescent="0.2">
      <c r="A11">
        <f t="shared" si="0"/>
        <v>109</v>
      </c>
      <c r="B11" s="3" t="s">
        <v>29</v>
      </c>
      <c r="C11" s="4">
        <v>10.52</v>
      </c>
    </row>
    <row r="12" spans="1:6" x14ac:dyDescent="0.2">
      <c r="A12">
        <v>200</v>
      </c>
      <c r="B12" s="3" t="s">
        <v>20</v>
      </c>
      <c r="C12" s="4">
        <v>12.49</v>
      </c>
    </row>
    <row r="13" spans="1:6" x14ac:dyDescent="0.2">
      <c r="A13">
        <f>A12+1</f>
        <v>201</v>
      </c>
      <c r="B13" s="3" t="s">
        <v>21</v>
      </c>
      <c r="C13" s="4">
        <v>24.49</v>
      </c>
    </row>
    <row r="14" spans="1:6" x14ac:dyDescent="0.2">
      <c r="A14">
        <f t="shared" ref="A14:A18" si="1">A13+1</f>
        <v>202</v>
      </c>
      <c r="B14" s="3" t="s">
        <v>22</v>
      </c>
      <c r="C14" s="4">
        <v>17.489999999999998</v>
      </c>
    </row>
    <row r="15" spans="1:6" x14ac:dyDescent="0.2">
      <c r="A15">
        <f t="shared" si="1"/>
        <v>203</v>
      </c>
      <c r="B15" s="3" t="s">
        <v>26</v>
      </c>
      <c r="C15" s="4">
        <v>19.989999999999998</v>
      </c>
    </row>
    <row r="16" spans="1:6" x14ac:dyDescent="0.2">
      <c r="A16">
        <f t="shared" si="1"/>
        <v>204</v>
      </c>
      <c r="B16" s="3" t="s">
        <v>23</v>
      </c>
      <c r="C16" s="4">
        <v>25.49</v>
      </c>
    </row>
    <row r="17" spans="1:3" x14ac:dyDescent="0.2">
      <c r="A17">
        <f t="shared" si="1"/>
        <v>205</v>
      </c>
      <c r="B17" s="3" t="s">
        <v>24</v>
      </c>
      <c r="C17" s="4">
        <v>15.99</v>
      </c>
    </row>
    <row r="18" spans="1:3" x14ac:dyDescent="0.2">
      <c r="A18">
        <f t="shared" si="1"/>
        <v>206</v>
      </c>
      <c r="B18" s="3" t="s">
        <v>25</v>
      </c>
      <c r="C18" s="4">
        <v>10.99</v>
      </c>
    </row>
    <row r="19" spans="1:3" x14ac:dyDescent="0.2">
      <c r="B19" s="3"/>
    </row>
    <row r="20" spans="1:3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6765-536E-4A41-A00D-B1B236863AF7}">
  <dimension ref="A3:C10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0.6640625" bestFit="1" customWidth="1"/>
    <col min="3" max="4" width="17.83203125" bestFit="1" customWidth="1"/>
  </cols>
  <sheetData>
    <row r="3" spans="1:3" x14ac:dyDescent="0.2">
      <c r="A3" s="9" t="s">
        <v>32</v>
      </c>
      <c r="B3" t="s">
        <v>30</v>
      </c>
      <c r="C3" t="s">
        <v>31</v>
      </c>
    </row>
    <row r="4" spans="1:3" x14ac:dyDescent="0.2">
      <c r="A4" s="10">
        <v>10013651</v>
      </c>
      <c r="B4" s="8">
        <v>140.91999999999999</v>
      </c>
      <c r="C4" s="8">
        <v>50.179999999999993</v>
      </c>
    </row>
    <row r="5" spans="1:3" x14ac:dyDescent="0.2">
      <c r="A5" s="10">
        <v>10013652</v>
      </c>
      <c r="B5" s="8">
        <v>99.429999999999993</v>
      </c>
      <c r="C5" s="8">
        <v>59.94</v>
      </c>
    </row>
    <row r="6" spans="1:3" x14ac:dyDescent="0.2">
      <c r="A6" s="10">
        <v>10013653</v>
      </c>
      <c r="B6" s="8">
        <v>106.43999999999998</v>
      </c>
      <c r="C6" s="8">
        <v>46.319999999999993</v>
      </c>
    </row>
    <row r="7" spans="1:3" x14ac:dyDescent="0.2">
      <c r="A7" s="10">
        <v>10013654</v>
      </c>
      <c r="B7" s="8">
        <v>64.430000000000007</v>
      </c>
      <c r="C7" s="8">
        <v>42.839999999999996</v>
      </c>
    </row>
    <row r="8" spans="1:3" x14ac:dyDescent="0.2">
      <c r="A8" s="10">
        <v>10013655</v>
      </c>
      <c r="B8" s="8">
        <v>29.98</v>
      </c>
      <c r="C8" s="8">
        <v>7.9</v>
      </c>
    </row>
    <row r="9" spans="1:3" x14ac:dyDescent="0.2">
      <c r="A9" s="10">
        <v>10013656</v>
      </c>
      <c r="B9" s="8">
        <v>64.95</v>
      </c>
      <c r="C9" s="8">
        <v>27.92</v>
      </c>
    </row>
    <row r="10" spans="1:3" x14ac:dyDescent="0.2">
      <c r="A10" s="10" t="s">
        <v>33</v>
      </c>
      <c r="B10" s="8">
        <v>506.15</v>
      </c>
      <c r="C10" s="8">
        <v>235.10000000000002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sqref="A1:E29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5" x14ac:dyDescent="0.2">
      <c r="A1" s="1" t="s">
        <v>9</v>
      </c>
      <c r="B1" s="1" t="s">
        <v>10</v>
      </c>
      <c r="C1" s="1" t="s">
        <v>11</v>
      </c>
      <c r="D1" s="1" t="s">
        <v>4</v>
      </c>
      <c r="E1" s="1" t="s">
        <v>12</v>
      </c>
    </row>
    <row r="2" spans="1:5" ht="16" x14ac:dyDescent="0.2">
      <c r="A2" s="6">
        <v>10013651</v>
      </c>
      <c r="B2" s="6">
        <v>204</v>
      </c>
      <c r="C2" s="6" t="s">
        <v>6</v>
      </c>
      <c r="D2" s="7">
        <f>VLOOKUP(B2, product_table, 3, FALSE)</f>
        <v>25.49</v>
      </c>
      <c r="E2" s="7">
        <f>VLOOKUP(C2, priority_table, 2, FALSE)</f>
        <v>4.04</v>
      </c>
    </row>
    <row r="3" spans="1:5" ht="16" x14ac:dyDescent="0.2">
      <c r="A3" s="6">
        <v>10013651</v>
      </c>
      <c r="B3" s="6">
        <v>201</v>
      </c>
      <c r="C3" s="6" t="s">
        <v>7</v>
      </c>
      <c r="D3" s="7">
        <f>VLOOKUP(B3, product_table, 3, FALSE)</f>
        <v>24.49</v>
      </c>
      <c r="E3" s="7">
        <f>VLOOKUP(C3, priority_table, 2, FALSE)</f>
        <v>7.9</v>
      </c>
    </row>
    <row r="4" spans="1:5" ht="16" x14ac:dyDescent="0.2">
      <c r="A4" s="6">
        <v>10013651</v>
      </c>
      <c r="B4" s="6">
        <v>203</v>
      </c>
      <c r="C4" s="6" t="s">
        <v>8</v>
      </c>
      <c r="D4" s="7">
        <f>VLOOKUP(B4, product_table, 3, FALSE)</f>
        <v>19.989999999999998</v>
      </c>
      <c r="E4" s="7">
        <f>VLOOKUP(C4, priority_table, 2, FALSE)</f>
        <v>23</v>
      </c>
    </row>
    <row r="5" spans="1:5" ht="16" x14ac:dyDescent="0.2">
      <c r="A5" s="6">
        <v>10013651</v>
      </c>
      <c r="B5" s="6">
        <v>103</v>
      </c>
      <c r="C5" s="6" t="s">
        <v>5</v>
      </c>
      <c r="D5" s="7">
        <f>VLOOKUP(B5, product_table, 3, FALSE)</f>
        <v>29.98</v>
      </c>
      <c r="E5" s="7">
        <f>VLOOKUP(C5, priority_table, 2, FALSE)</f>
        <v>3.3</v>
      </c>
    </row>
    <row r="6" spans="1:5" ht="16" x14ac:dyDescent="0.2">
      <c r="A6" s="6">
        <v>10013651</v>
      </c>
      <c r="B6" s="6">
        <v>205</v>
      </c>
      <c r="C6" s="6" t="s">
        <v>6</v>
      </c>
      <c r="D6" s="7">
        <f>VLOOKUP(B6, product_table, 3, FALSE)</f>
        <v>15.99</v>
      </c>
      <c r="E6" s="7">
        <f>VLOOKUP(C6, priority_table, 2, FALSE)</f>
        <v>4.04</v>
      </c>
    </row>
    <row r="7" spans="1:5" ht="16" x14ac:dyDescent="0.2">
      <c r="A7" s="6">
        <v>10013651</v>
      </c>
      <c r="B7" s="6">
        <v>102</v>
      </c>
      <c r="C7" s="6" t="s">
        <v>7</v>
      </c>
      <c r="D7" s="7">
        <f>VLOOKUP(B7, product_table, 3, FALSE)</f>
        <v>24.98</v>
      </c>
      <c r="E7" s="7">
        <f>VLOOKUP(C7, priority_table, 2, FALSE)</f>
        <v>7.9</v>
      </c>
    </row>
    <row r="8" spans="1:5" ht="16" x14ac:dyDescent="0.2">
      <c r="A8" s="5">
        <v>10013652</v>
      </c>
      <c r="B8" s="5">
        <v>109</v>
      </c>
      <c r="C8" s="5" t="s">
        <v>5</v>
      </c>
      <c r="D8" s="4">
        <f>VLOOKUP(B8, product_table, 3, FALSE)</f>
        <v>10.52</v>
      </c>
      <c r="E8" s="4">
        <f>VLOOKUP(C8, priority_table, 2, FALSE)</f>
        <v>3.3</v>
      </c>
    </row>
    <row r="9" spans="1:5" ht="16" x14ac:dyDescent="0.2">
      <c r="A9" s="5">
        <v>10013652</v>
      </c>
      <c r="B9" s="5">
        <v>101</v>
      </c>
      <c r="C9" s="5" t="s">
        <v>8</v>
      </c>
      <c r="D9" s="4">
        <f>VLOOKUP(B9, product_table, 3, FALSE)</f>
        <v>17.96</v>
      </c>
      <c r="E9" s="4">
        <f>VLOOKUP(C9, priority_table, 2, FALSE)</f>
        <v>23</v>
      </c>
    </row>
    <row r="10" spans="1:5" ht="16" x14ac:dyDescent="0.2">
      <c r="A10" s="5">
        <v>10013652</v>
      </c>
      <c r="B10" s="5">
        <v>105</v>
      </c>
      <c r="C10" s="5" t="s">
        <v>5</v>
      </c>
      <c r="D10" s="4">
        <f>VLOOKUP(B10, product_table, 3, FALSE)</f>
        <v>10.99</v>
      </c>
      <c r="E10" s="4">
        <f>VLOOKUP(C10, priority_table, 2, FALSE)</f>
        <v>3.3</v>
      </c>
    </row>
    <row r="11" spans="1:5" ht="16" x14ac:dyDescent="0.2">
      <c r="A11" s="5">
        <v>10013652</v>
      </c>
      <c r="B11" s="5">
        <v>201</v>
      </c>
      <c r="C11" s="5" t="s">
        <v>6</v>
      </c>
      <c r="D11" s="4">
        <f>VLOOKUP(B11, product_table, 3, FALSE)</f>
        <v>24.49</v>
      </c>
      <c r="E11" s="4">
        <f>VLOOKUP(C11, priority_table, 2, FALSE)</f>
        <v>4.04</v>
      </c>
    </row>
    <row r="12" spans="1:5" ht="16" x14ac:dyDescent="0.2">
      <c r="A12" s="5">
        <v>10013652</v>
      </c>
      <c r="B12" s="5">
        <v>103</v>
      </c>
      <c r="C12" s="5" t="s">
        <v>5</v>
      </c>
      <c r="D12" s="4">
        <f>VLOOKUP(B12, product_table, 3, FALSE)</f>
        <v>29.98</v>
      </c>
      <c r="E12" s="4">
        <f>VLOOKUP(C12, priority_table, 2, FALSE)</f>
        <v>3.3</v>
      </c>
    </row>
    <row r="13" spans="1:5" ht="16" x14ac:dyDescent="0.2">
      <c r="A13" s="5">
        <v>10013652</v>
      </c>
      <c r="B13" s="5">
        <v>107</v>
      </c>
      <c r="C13" s="5" t="s">
        <v>8</v>
      </c>
      <c r="D13" s="4">
        <f>VLOOKUP(B13, product_table, 3, FALSE)</f>
        <v>5.49</v>
      </c>
      <c r="E13" s="4">
        <f>VLOOKUP(C13, priority_table, 2, FALSE)</f>
        <v>23</v>
      </c>
    </row>
    <row r="14" spans="1:5" ht="16" x14ac:dyDescent="0.2">
      <c r="A14" s="6">
        <v>10013653</v>
      </c>
      <c r="B14" s="6">
        <v>203</v>
      </c>
      <c r="C14" s="6" t="s">
        <v>7</v>
      </c>
      <c r="D14" s="7">
        <f>VLOOKUP(B14, product_table, 3, FALSE)</f>
        <v>19.989999999999998</v>
      </c>
      <c r="E14" s="7">
        <f>VLOOKUP(C14, priority_table, 2, FALSE)</f>
        <v>7.9</v>
      </c>
    </row>
    <row r="15" spans="1:5" ht="16" x14ac:dyDescent="0.2">
      <c r="A15" s="6">
        <v>10013653</v>
      </c>
      <c r="B15" s="6">
        <v>201</v>
      </c>
      <c r="C15" s="6" t="s">
        <v>6</v>
      </c>
      <c r="D15" s="7">
        <f>VLOOKUP(B15, product_table, 3, FALSE)</f>
        <v>24.49</v>
      </c>
      <c r="E15" s="7">
        <f>VLOOKUP(C15, priority_table, 2, FALSE)</f>
        <v>4.04</v>
      </c>
    </row>
    <row r="16" spans="1:5" ht="16" x14ac:dyDescent="0.2">
      <c r="A16" s="6">
        <v>10013653</v>
      </c>
      <c r="B16" s="6">
        <v>206</v>
      </c>
      <c r="C16" s="6" t="s">
        <v>8</v>
      </c>
      <c r="D16" s="7">
        <f>VLOOKUP(B16, product_table, 3, FALSE)</f>
        <v>10.99</v>
      </c>
      <c r="E16" s="7">
        <f>VLOOKUP(C16, priority_table, 2, FALSE)</f>
        <v>23</v>
      </c>
    </row>
    <row r="17" spans="1:5" ht="16" x14ac:dyDescent="0.2">
      <c r="A17" s="6">
        <v>10013653</v>
      </c>
      <c r="B17" s="6">
        <v>104</v>
      </c>
      <c r="C17" s="6" t="s">
        <v>6</v>
      </c>
      <c r="D17" s="7">
        <f>VLOOKUP(B17, product_table, 3, FALSE)</f>
        <v>15.99</v>
      </c>
      <c r="E17" s="7">
        <f>VLOOKUP(C17, priority_table, 2, FALSE)</f>
        <v>4.04</v>
      </c>
    </row>
    <row r="18" spans="1:5" ht="16" x14ac:dyDescent="0.2">
      <c r="A18" s="6">
        <v>10013653</v>
      </c>
      <c r="B18" s="6">
        <v>202</v>
      </c>
      <c r="C18" s="6" t="s">
        <v>6</v>
      </c>
      <c r="D18" s="7">
        <f>VLOOKUP(B18, product_table, 3, FALSE)</f>
        <v>17.489999999999998</v>
      </c>
      <c r="E18" s="7">
        <f>VLOOKUP(C18, priority_table, 2, FALSE)</f>
        <v>4.04</v>
      </c>
    </row>
    <row r="19" spans="1:5" ht="16" x14ac:dyDescent="0.2">
      <c r="A19" s="6">
        <v>10013653</v>
      </c>
      <c r="B19" s="6">
        <v>202</v>
      </c>
      <c r="C19" s="6" t="s">
        <v>5</v>
      </c>
      <c r="D19" s="7">
        <f>VLOOKUP(B19, product_table, 3, FALSE)</f>
        <v>17.489999999999998</v>
      </c>
      <c r="E19" s="7">
        <f>VLOOKUP(C19, priority_table, 2, FALSE)</f>
        <v>3.3</v>
      </c>
    </row>
    <row r="20" spans="1:5" ht="16" x14ac:dyDescent="0.2">
      <c r="A20" s="5">
        <v>10013654</v>
      </c>
      <c r="B20" s="5">
        <v>206</v>
      </c>
      <c r="C20" s="5" t="s">
        <v>7</v>
      </c>
      <c r="D20" s="4">
        <f>VLOOKUP(B20, product_table, 3, FALSE)</f>
        <v>10.99</v>
      </c>
      <c r="E20" s="4">
        <f>VLOOKUP(C20, priority_table, 2, FALSE)</f>
        <v>7.9</v>
      </c>
    </row>
    <row r="21" spans="1:5" ht="16" x14ac:dyDescent="0.2">
      <c r="A21" s="5">
        <v>10013654</v>
      </c>
      <c r="B21" s="5">
        <v>201</v>
      </c>
      <c r="C21" s="5" t="s">
        <v>8</v>
      </c>
      <c r="D21" s="4">
        <f>VLOOKUP(B21, product_table, 3, FALSE)</f>
        <v>24.49</v>
      </c>
      <c r="E21" s="4">
        <f>VLOOKUP(C21, priority_table, 2, FALSE)</f>
        <v>23</v>
      </c>
    </row>
    <row r="22" spans="1:5" ht="16" x14ac:dyDescent="0.2">
      <c r="A22" s="5">
        <v>10013654</v>
      </c>
      <c r="B22" s="5">
        <v>206</v>
      </c>
      <c r="C22" s="5" t="s">
        <v>7</v>
      </c>
      <c r="D22" s="4">
        <f>VLOOKUP(B22, product_table, 3, FALSE)</f>
        <v>10.99</v>
      </c>
      <c r="E22" s="4">
        <f>VLOOKUP(C22, priority_table, 2, FALSE)</f>
        <v>7.9</v>
      </c>
    </row>
    <row r="23" spans="1:5" ht="16" x14ac:dyDescent="0.2">
      <c r="A23" s="5">
        <v>10013654</v>
      </c>
      <c r="B23" s="5">
        <v>101</v>
      </c>
      <c r="C23" s="5" t="s">
        <v>6</v>
      </c>
      <c r="D23" s="4">
        <f>VLOOKUP(B23, product_table, 3, FALSE)</f>
        <v>17.96</v>
      </c>
      <c r="E23" s="4">
        <f>VLOOKUP(C23, priority_table, 2, FALSE)</f>
        <v>4.04</v>
      </c>
    </row>
    <row r="24" spans="1:5" ht="16" x14ac:dyDescent="0.2">
      <c r="A24" s="6">
        <v>10013655</v>
      </c>
      <c r="B24" s="6">
        <v>103</v>
      </c>
      <c r="C24" s="6" t="s">
        <v>7</v>
      </c>
      <c r="D24" s="7">
        <f>VLOOKUP(B24, product_table, 3, FALSE)</f>
        <v>29.98</v>
      </c>
      <c r="E24" s="7">
        <f>VLOOKUP(C24, priority_table, 2, FALSE)</f>
        <v>7.9</v>
      </c>
    </row>
    <row r="25" spans="1:5" ht="16" x14ac:dyDescent="0.2">
      <c r="A25" s="5">
        <v>10013656</v>
      </c>
      <c r="B25" s="5">
        <v>200</v>
      </c>
      <c r="C25" s="5" t="s">
        <v>7</v>
      </c>
      <c r="D25" s="4">
        <f>VLOOKUP(B25, product_table, 3, FALSE)</f>
        <v>12.49</v>
      </c>
      <c r="E25" s="4">
        <f>VLOOKUP(C25, priority_table, 2, FALSE)</f>
        <v>7.9</v>
      </c>
    </row>
    <row r="26" spans="1:5" ht="16" x14ac:dyDescent="0.2">
      <c r="A26" s="5">
        <v>10013656</v>
      </c>
      <c r="B26" s="5">
        <v>205</v>
      </c>
      <c r="C26" s="5" t="s">
        <v>6</v>
      </c>
      <c r="D26" s="4">
        <f>VLOOKUP(B26, product_table, 3, FALSE)</f>
        <v>15.99</v>
      </c>
      <c r="E26" s="4">
        <f>VLOOKUP(C26, priority_table, 2, FALSE)</f>
        <v>4.04</v>
      </c>
    </row>
    <row r="27" spans="1:5" ht="16" x14ac:dyDescent="0.2">
      <c r="A27" s="5">
        <v>10013656</v>
      </c>
      <c r="B27" s="5">
        <v>200</v>
      </c>
      <c r="C27" s="5" t="s">
        <v>7</v>
      </c>
      <c r="D27" s="4">
        <f>VLOOKUP(B27, product_table, 3, FALSE)</f>
        <v>12.49</v>
      </c>
      <c r="E27" s="4">
        <f>VLOOKUP(C27, priority_table, 2, FALSE)</f>
        <v>7.9</v>
      </c>
    </row>
    <row r="28" spans="1:5" ht="16" x14ac:dyDescent="0.2">
      <c r="A28" s="5">
        <v>10013656</v>
      </c>
      <c r="B28" s="5">
        <v>106</v>
      </c>
      <c r="C28" s="5" t="s">
        <v>6</v>
      </c>
      <c r="D28" s="4">
        <f>VLOOKUP(B28, product_table, 3, FALSE)</f>
        <v>7.99</v>
      </c>
      <c r="E28" s="4">
        <f>VLOOKUP(C28, priority_table, 2, FALSE)</f>
        <v>4.04</v>
      </c>
    </row>
    <row r="29" spans="1:5" ht="16" x14ac:dyDescent="0.2">
      <c r="A29" s="5">
        <v>10013656</v>
      </c>
      <c r="B29" s="5">
        <v>205</v>
      </c>
      <c r="C29" s="5" t="s">
        <v>6</v>
      </c>
      <c r="D29" s="4">
        <f>VLOOKUP(B29, product_table, 3, FALSE)</f>
        <v>15.99</v>
      </c>
      <c r="E29" s="4">
        <f>VLOOKUP(C29, priority_table, 2, FALSE)</f>
        <v>4.04</v>
      </c>
    </row>
  </sheetData>
  <autoFilter ref="A1:E29" xr:uid="{00000000-0001-0000-01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Product List</vt:lpstr>
      <vt:lpstr>Sheet1</vt:lpstr>
      <vt:lpstr>Orders</vt:lpstr>
      <vt:lpstr>priority_table</vt:lpstr>
      <vt:lpstr>Product_Name</vt:lpstr>
      <vt:lpstr>product_table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Maia Sepiashvili</cp:lastModifiedBy>
  <dcterms:created xsi:type="dcterms:W3CDTF">2017-06-08T18:33:19Z</dcterms:created>
  <dcterms:modified xsi:type="dcterms:W3CDTF">2023-10-26T23:41:04Z</dcterms:modified>
  <cp:category/>
</cp:coreProperties>
</file>