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con\FURB6\PS1\"/>
    </mc:Choice>
  </mc:AlternateContent>
  <bookViews>
    <workbookView xWindow="0" yWindow="0" windowWidth="16380" windowHeight="8190" tabRatio="500"/>
  </bookViews>
  <sheets>
    <sheet name="Planilha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F74" i="1"/>
  <c r="E75" i="1"/>
  <c r="E76" i="1"/>
  <c r="E77" i="1"/>
  <c r="E78" i="1"/>
  <c r="E74" i="1"/>
  <c r="D81" i="1"/>
  <c r="B71" i="1"/>
  <c r="B68" i="1"/>
  <c r="B55" i="1"/>
  <c r="E66" i="1"/>
  <c r="E54" i="1"/>
</calcChain>
</file>

<file path=xl/sharedStrings.xml><?xml version="1.0" encoding="utf-8"?>
<sst xmlns="http://schemas.openxmlformats.org/spreadsheetml/2006/main" count="97" uniqueCount="57">
  <si>
    <t>Agosto</t>
  </si>
  <si>
    <t>Setembro</t>
  </si>
  <si>
    <t>Outubro</t>
  </si>
  <si>
    <t>Novembro</t>
  </si>
  <si>
    <t>01</t>
  </si>
  <si>
    <t>02</t>
  </si>
  <si>
    <t>03</t>
  </si>
  <si>
    <t>04</t>
  </si>
  <si>
    <t>Atividades</t>
  </si>
  <si>
    <t>Responsável</t>
  </si>
  <si>
    <t>Elaboração do plano de projeto</t>
  </si>
  <si>
    <t>Maicon</t>
  </si>
  <si>
    <t>X</t>
  </si>
  <si>
    <t>Levantamento de requisitos</t>
  </si>
  <si>
    <t>Mateus</t>
  </si>
  <si>
    <t>Análise de requisitos</t>
  </si>
  <si>
    <t>Projeto de software</t>
  </si>
  <si>
    <t>Implementação</t>
  </si>
  <si>
    <t>UC1 – Manter perfis</t>
  </si>
  <si>
    <t>UC2 – Manter dietas</t>
  </si>
  <si>
    <t>Peterson</t>
  </si>
  <si>
    <t>UC3 – Manter lembretes</t>
  </si>
  <si>
    <t>UC4 – Manter alimentos</t>
  </si>
  <si>
    <t>UC5 – Gerador de dietas</t>
  </si>
  <si>
    <t>Guilherme, Peterson</t>
  </si>
  <si>
    <t>Testes</t>
  </si>
  <si>
    <t>Implantação</t>
  </si>
  <si>
    <t>x</t>
  </si>
  <si>
    <t>Casos de usos</t>
  </si>
  <si>
    <t>Simples</t>
  </si>
  <si>
    <t>Médio</t>
  </si>
  <si>
    <t>Complexo</t>
  </si>
  <si>
    <t>Peso</t>
  </si>
  <si>
    <t>Total</t>
  </si>
  <si>
    <t>Atores</t>
  </si>
  <si>
    <t>Média</t>
  </si>
  <si>
    <t>Total de pontos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</si>
  <si>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</si>
  <si>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</si>
  <si>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</si>
  <si>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</si>
  <si>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</si>
  <si>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</si>
  <si>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</si>
  <si>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</si>
  <si>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</si>
  <si>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</si>
  <si>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</si>
  <si>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</si>
  <si>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E1</t>
  </si>
  <si>
    <t>E2</t>
  </si>
  <si>
    <t>E3</t>
  </si>
  <si>
    <t>E4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</si>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</sst>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</cellXfs>
  <cellStyles count="2">
    <cellStyle name="Normal" xfId="0" builtinId="0"/>
    <cellStyle name="Texto Explicativo" xfId="1" builtinId="5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tabSelected="1" topLeftCell="A52" zoomScaleNormal="100" workbookViewId="0">
      <selection activeCell="B74" sqref="B74"/>
    </sheetView>
  </sheetViews>
  <sheetFormatPr defaultRowHeight="15" x14ac:dyDescent="0.25"/>
  <cols>
    <col min="1" max="1" width="8.7109375" customWidth="1"/>
    <col min="2" max="2" width="28.140625" customWidth="1"/>
    <col min="3" max="3" width="26" customWidth="1"/>
    <col min="4" max="4" width="20.140625" customWidth="1"/>
    <col min="5" max="20" width="4" customWidth="1"/>
    <col min="21" max="1025" width="8.7109375" customWidth="1"/>
  </cols>
  <sheetData>
    <row r="1" spans="2:20" x14ac:dyDescent="0.25">
      <c r="E1" s="1" t="s">
        <v>0</v>
      </c>
      <c r="F1" s="1"/>
      <c r="G1" s="1"/>
      <c r="H1" s="1"/>
      <c r="I1" s="1" t="s">
        <v>1</v>
      </c>
      <c r="J1" s="1"/>
      <c r="K1" s="1"/>
      <c r="L1" s="1"/>
      <c r="M1" s="1" t="s">
        <v>2</v>
      </c>
      <c r="N1" s="1"/>
      <c r="O1" s="1"/>
      <c r="P1" s="1"/>
      <c r="Q1" s="1" t="s">
        <v>3</v>
      </c>
      <c r="R1" s="1"/>
      <c r="S1" s="1"/>
      <c r="T1" s="1"/>
    </row>
    <row r="2" spans="2:20" x14ac:dyDescent="0.25">
      <c r="E2" s="2" t="s">
        <v>4</v>
      </c>
      <c r="F2" s="2" t="s">
        <v>5</v>
      </c>
      <c r="G2" s="2" t="s">
        <v>6</v>
      </c>
      <c r="H2" s="2" t="s">
        <v>7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4</v>
      </c>
      <c r="R2" s="2" t="s">
        <v>5</v>
      </c>
      <c r="S2" s="2" t="s">
        <v>6</v>
      </c>
      <c r="T2" s="2" t="s">
        <v>7</v>
      </c>
    </row>
    <row r="3" spans="2:20" x14ac:dyDescent="0.25">
      <c r="B3" s="3" t="s">
        <v>8</v>
      </c>
      <c r="C3" s="4"/>
      <c r="D3" s="3" t="s">
        <v>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2:20" x14ac:dyDescent="0.25">
      <c r="B4" s="4" t="s">
        <v>10</v>
      </c>
      <c r="C4" s="4"/>
      <c r="D4" s="4" t="s">
        <v>11</v>
      </c>
      <c r="E4" s="5" t="s">
        <v>12</v>
      </c>
      <c r="F4" s="5" t="s">
        <v>12</v>
      </c>
      <c r="G4" s="5" t="s">
        <v>12</v>
      </c>
      <c r="H4" s="5" t="s">
        <v>12</v>
      </c>
      <c r="I4" s="5"/>
      <c r="J4" s="5"/>
      <c r="K4" s="5"/>
      <c r="L4" s="5"/>
      <c r="M4" s="5" t="s">
        <v>12</v>
      </c>
      <c r="N4" s="5"/>
      <c r="O4" s="5"/>
      <c r="P4" s="5"/>
      <c r="Q4" s="5" t="s">
        <v>12</v>
      </c>
      <c r="R4" s="5"/>
      <c r="S4" s="5"/>
      <c r="T4" s="5"/>
    </row>
    <row r="5" spans="2:20" x14ac:dyDescent="0.25">
      <c r="B5" s="4" t="s">
        <v>13</v>
      </c>
      <c r="C5" s="4"/>
      <c r="D5" s="4" t="s">
        <v>14</v>
      </c>
      <c r="E5" s="5" t="s">
        <v>12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4" t="s">
        <v>15</v>
      </c>
      <c r="C6" s="4"/>
      <c r="D6" s="4" t="s">
        <v>11</v>
      </c>
      <c r="E6" s="5"/>
      <c r="F6" s="5"/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5" t="s">
        <v>12</v>
      </c>
      <c r="M6" s="5" t="s">
        <v>12</v>
      </c>
      <c r="N6" s="5" t="s">
        <v>12</v>
      </c>
      <c r="O6" s="5" t="s">
        <v>12</v>
      </c>
      <c r="P6" s="5" t="s">
        <v>12</v>
      </c>
      <c r="Q6" s="5" t="s">
        <v>12</v>
      </c>
      <c r="R6" s="5" t="s">
        <v>12</v>
      </c>
      <c r="S6" s="5"/>
      <c r="T6" s="5"/>
    </row>
    <row r="7" spans="2:20" x14ac:dyDescent="0.25">
      <c r="B7" s="4" t="s">
        <v>16</v>
      </c>
      <c r="C7" s="4"/>
      <c r="D7" s="4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2:20" x14ac:dyDescent="0.25">
      <c r="B8" s="6" t="s">
        <v>17</v>
      </c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x14ac:dyDescent="0.25">
      <c r="B9" s="3"/>
      <c r="C9" s="4" t="s">
        <v>18</v>
      </c>
      <c r="D9" s="4" t="s">
        <v>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2:20" x14ac:dyDescent="0.25">
      <c r="B10" s="4"/>
      <c r="C10" s="4" t="s">
        <v>19</v>
      </c>
      <c r="D10" s="4" t="s">
        <v>20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2:20" x14ac:dyDescent="0.25">
      <c r="B11" s="4"/>
      <c r="C11" s="4" t="s">
        <v>21</v>
      </c>
      <c r="D11" s="4" t="s">
        <v>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0" x14ac:dyDescent="0.25">
      <c r="B12" s="4"/>
      <c r="C12" s="4" t="s">
        <v>22</v>
      </c>
      <c r="D12" s="4" t="s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2:20" x14ac:dyDescent="0.25">
      <c r="B13" s="4"/>
      <c r="C13" s="4" t="s">
        <v>23</v>
      </c>
      <c r="D13" s="4" t="s">
        <v>24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 s="4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2:20" x14ac:dyDescent="0.25">
      <c r="B15" s="4" t="s">
        <v>25</v>
      </c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2:20" x14ac:dyDescent="0.25">
      <c r="B16" s="4"/>
      <c r="C16" s="4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5">
      <c r="B17" s="4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B19" s="4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B21" s="4"/>
      <c r="C21" s="4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B22" s="4"/>
      <c r="C22" s="4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B23" s="4"/>
      <c r="C23" s="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5">
      <c r="B24" s="4" t="s">
        <v>26</v>
      </c>
      <c r="C24" s="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 t="s">
        <v>27</v>
      </c>
      <c r="T24" s="5" t="s">
        <v>27</v>
      </c>
    </row>
    <row r="26" spans="2:20" x14ac:dyDescent="0.25">
      <c r="B26" t="s">
        <v>28</v>
      </c>
      <c r="C26" t="s">
        <v>32</v>
      </c>
    </row>
    <row r="27" spans="2:20" x14ac:dyDescent="0.25">
      <c r="B27" t="s">
        <v>29</v>
      </c>
      <c r="C27">
        <v>5</v>
      </c>
      <c r="D27">
        <v>4</v>
      </c>
      <c r="E27">
        <v>20</v>
      </c>
    </row>
    <row r="28" spans="2:20" x14ac:dyDescent="0.25">
      <c r="B28" t="s">
        <v>30</v>
      </c>
      <c r="C28">
        <v>10</v>
      </c>
      <c r="D28">
        <v>1</v>
      </c>
      <c r="E28">
        <v>10</v>
      </c>
    </row>
    <row r="29" spans="2:20" x14ac:dyDescent="0.25">
      <c r="B29" t="s">
        <v>31</v>
      </c>
      <c r="C29">
        <v>15</v>
      </c>
      <c r="D29">
        <v>0</v>
      </c>
      <c r="E29">
        <v>0</v>
      </c>
    </row>
    <row r="31" spans="2:20" x14ac:dyDescent="0.25">
      <c r="B31" t="s">
        <v>33</v>
      </c>
      <c r="E31">
        <v>30</v>
      </c>
    </row>
    <row r="33" spans="2:5" x14ac:dyDescent="0.25">
      <c r="B33" t="s">
        <v>34</v>
      </c>
      <c r="C33" t="s">
        <v>32</v>
      </c>
    </row>
    <row r="34" spans="2:5" x14ac:dyDescent="0.25">
      <c r="B34" t="s">
        <v>29</v>
      </c>
      <c r="C34">
        <v>1</v>
      </c>
      <c r="D34">
        <v>0</v>
      </c>
      <c r="E34">
        <v>0</v>
      </c>
    </row>
    <row r="35" spans="2:5" x14ac:dyDescent="0.25">
      <c r="B35" t="s">
        <v>35</v>
      </c>
      <c r="C35">
        <v>2</v>
      </c>
      <c r="D35">
        <v>0</v>
      </c>
      <c r="E35">
        <v>0</v>
      </c>
    </row>
    <row r="36" spans="2:5" x14ac:dyDescent="0.25">
      <c r="B36" t="s">
        <v>31</v>
      </c>
      <c r="C36">
        <v>3</v>
      </c>
      <c r="D36">
        <v>2</v>
      </c>
      <c r="E36">
        <v>6</v>
      </c>
    </row>
    <row r="38" spans="2:5" x14ac:dyDescent="0.25">
      <c r="B38" t="s">
        <v>33</v>
      </c>
      <c r="E38">
        <v>6</v>
      </c>
    </row>
    <row r="40" spans="2:5" x14ac:dyDescent="0.25">
      <c r="B40" t="s">
        <v>36</v>
      </c>
      <c r="C40">
        <v>36</v>
      </c>
    </row>
    <row r="42" spans="2:5" x14ac:dyDescent="0.25">
      <c r="B42" t="s">
        <v>37</v>
      </c>
      <c r="C42">
        <v>2</v>
      </c>
      <c r="D42">
        <v>0</v>
      </c>
      <c r="E42">
        <v>0</v>
      </c>
    </row>
    <row r="43" spans="2:5" x14ac:dyDescent="0.25">
      <c r="B43" t="s">
        <v>38</v>
      </c>
      <c r="C43">
        <v>2</v>
      </c>
      <c r="D43">
        <v>2</v>
      </c>
      <c r="E43">
        <v>4</v>
      </c>
    </row>
    <row r="44" spans="2:5" x14ac:dyDescent="0.25">
      <c r="B44" t="s">
        <v>39</v>
      </c>
      <c r="C44">
        <v>1</v>
      </c>
      <c r="D44">
        <v>4</v>
      </c>
      <c r="E44">
        <v>4</v>
      </c>
    </row>
    <row r="45" spans="2:5" x14ac:dyDescent="0.25">
      <c r="B45" t="s">
        <v>40</v>
      </c>
      <c r="C45">
        <v>1</v>
      </c>
      <c r="D45">
        <v>3</v>
      </c>
      <c r="E45">
        <v>3</v>
      </c>
    </row>
    <row r="46" spans="2:5" x14ac:dyDescent="0.25">
      <c r="B46" t="s">
        <v>41</v>
      </c>
      <c r="C46">
        <v>1</v>
      </c>
      <c r="D46">
        <v>0</v>
      </c>
      <c r="E46">
        <v>0</v>
      </c>
    </row>
    <row r="47" spans="2:5" x14ac:dyDescent="0.25">
      <c r="B47" t="s">
        <v>42</v>
      </c>
      <c r="C47">
        <v>0.5</v>
      </c>
      <c r="D47">
        <v>5</v>
      </c>
      <c r="E47">
        <v>2.5</v>
      </c>
    </row>
    <row r="48" spans="2:5" x14ac:dyDescent="0.25">
      <c r="B48" t="s">
        <v>43</v>
      </c>
      <c r="C48">
        <v>2</v>
      </c>
      <c r="D48">
        <v>5</v>
      </c>
      <c r="E48">
        <v>10</v>
      </c>
    </row>
    <row r="49" spans="2:5" x14ac:dyDescent="0.25">
      <c r="B49" t="s">
        <v>44</v>
      </c>
      <c r="C49">
        <v>1</v>
      </c>
      <c r="D49">
        <v>5</v>
      </c>
      <c r="E49">
        <v>5</v>
      </c>
    </row>
    <row r="50" spans="2:5" x14ac:dyDescent="0.25">
      <c r="B50" t="s">
        <v>45</v>
      </c>
      <c r="C50">
        <v>1</v>
      </c>
      <c r="D50">
        <v>0</v>
      </c>
      <c r="E50">
        <v>0</v>
      </c>
    </row>
    <row r="51" spans="2:5" x14ac:dyDescent="0.25">
      <c r="B51" t="s">
        <v>46</v>
      </c>
      <c r="C51">
        <v>1</v>
      </c>
      <c r="D51">
        <v>0</v>
      </c>
      <c r="E51">
        <v>0</v>
      </c>
    </row>
    <row r="52" spans="2:5" x14ac:dyDescent="0.25">
      <c r="B52" t="s">
        <v>47</v>
      </c>
      <c r="C52">
        <v>1</v>
      </c>
      <c r="D52">
        <v>0</v>
      </c>
      <c r="E52">
        <v>0</v>
      </c>
    </row>
    <row r="53" spans="2:5" x14ac:dyDescent="0.25">
      <c r="B53" t="s">
        <v>48</v>
      </c>
      <c r="C53">
        <v>1</v>
      </c>
      <c r="D53">
        <v>0</v>
      </c>
      <c r="E53">
        <v>0</v>
      </c>
    </row>
    <row r="54" spans="2:5" x14ac:dyDescent="0.25">
      <c r="E54">
        <f>SUM(E42:E53)</f>
        <v>28.5</v>
      </c>
    </row>
    <row r="55" spans="2:5" x14ac:dyDescent="0.25">
      <c r="B55">
        <f>0.6+(0.01 *E54)</f>
        <v>0.88500000000000001</v>
      </c>
    </row>
    <row r="58" spans="2:5" x14ac:dyDescent="0.25">
      <c r="B58" t="s">
        <v>49</v>
      </c>
      <c r="C58">
        <v>1.5</v>
      </c>
      <c r="D58">
        <v>2</v>
      </c>
      <c r="E58">
        <v>3</v>
      </c>
    </row>
    <row r="59" spans="2:5" x14ac:dyDescent="0.25">
      <c r="B59" t="s">
        <v>50</v>
      </c>
      <c r="C59">
        <v>0.5</v>
      </c>
      <c r="D59">
        <v>0</v>
      </c>
      <c r="E59">
        <v>0</v>
      </c>
    </row>
    <row r="60" spans="2:5" x14ac:dyDescent="0.25">
      <c r="B60" t="s">
        <v>51</v>
      </c>
      <c r="C60">
        <v>1</v>
      </c>
      <c r="D60">
        <v>5</v>
      </c>
      <c r="E60">
        <v>5</v>
      </c>
    </row>
    <row r="61" spans="2:5" x14ac:dyDescent="0.25">
      <c r="B61" t="s">
        <v>52</v>
      </c>
      <c r="C61">
        <v>0.5</v>
      </c>
      <c r="D61">
        <v>3</v>
      </c>
      <c r="E61">
        <v>1.5</v>
      </c>
    </row>
    <row r="62" spans="2:5" x14ac:dyDescent="0.25">
      <c r="B62" t="s">
        <v>53</v>
      </c>
      <c r="C62">
        <v>1</v>
      </c>
      <c r="D62">
        <v>0</v>
      </c>
      <c r="E62">
        <v>0</v>
      </c>
    </row>
    <row r="63" spans="2:5" x14ac:dyDescent="0.25">
      <c r="B63" t="s">
        <v>54</v>
      </c>
      <c r="C63">
        <v>2</v>
      </c>
      <c r="D63">
        <v>2</v>
      </c>
      <c r="E63">
        <v>4</v>
      </c>
    </row>
    <row r="64" spans="2:5" x14ac:dyDescent="0.25">
      <c r="B64" t="s">
        <v>55</v>
      </c>
      <c r="C64">
        <v>-1</v>
      </c>
      <c r="D64">
        <v>0</v>
      </c>
      <c r="E64">
        <v>0</v>
      </c>
    </row>
    <row r="65" spans="2:6" x14ac:dyDescent="0.25">
      <c r="B65" t="s">
        <v>56</v>
      </c>
      <c r="C65">
        <v>2</v>
      </c>
      <c r="D65">
        <v>0</v>
      </c>
      <c r="E65">
        <v>0</v>
      </c>
    </row>
    <row r="66" spans="2:6" x14ac:dyDescent="0.25">
      <c r="E66">
        <f>SUM(E58:E65)</f>
        <v>13.5</v>
      </c>
    </row>
    <row r="68" spans="2:6" x14ac:dyDescent="0.25">
      <c r="B68">
        <f>1.4+(-0.03 *E66)</f>
        <v>0.99499999999999988</v>
      </c>
    </row>
    <row r="71" spans="2:6" x14ac:dyDescent="0.25">
      <c r="B71">
        <f>B55*B68*(E31+E38)*20</f>
        <v>634.0139999999999</v>
      </c>
    </row>
    <row r="74" spans="2:6" x14ac:dyDescent="0.25">
      <c r="B74">
        <v>5</v>
      </c>
      <c r="D74">
        <v>106</v>
      </c>
      <c r="E74">
        <f>D74/4</f>
        <v>26.5</v>
      </c>
      <c r="F74">
        <f>E74/7</f>
        <v>3.7857142857142856</v>
      </c>
    </row>
    <row r="75" spans="2:6" x14ac:dyDescent="0.25">
      <c r="B75">
        <v>5</v>
      </c>
      <c r="D75">
        <v>106</v>
      </c>
      <c r="E75">
        <f t="shared" ref="E75:E78" si="0">D75/4</f>
        <v>26.5</v>
      </c>
      <c r="F75">
        <f t="shared" ref="F75:F78" si="1">E75/7</f>
        <v>3.7857142857142856</v>
      </c>
    </row>
    <row r="76" spans="2:6" x14ac:dyDescent="0.25">
      <c r="B76">
        <v>5</v>
      </c>
      <c r="D76">
        <v>106</v>
      </c>
      <c r="E76">
        <f t="shared" si="0"/>
        <v>26.5</v>
      </c>
      <c r="F76">
        <f t="shared" si="1"/>
        <v>3.7857142857142856</v>
      </c>
    </row>
    <row r="77" spans="2:6" x14ac:dyDescent="0.25">
      <c r="B77">
        <v>5</v>
      </c>
      <c r="D77">
        <v>106</v>
      </c>
      <c r="E77">
        <f t="shared" si="0"/>
        <v>26.5</v>
      </c>
      <c r="F77">
        <f t="shared" si="1"/>
        <v>3.7857142857142856</v>
      </c>
    </row>
    <row r="78" spans="2:6" x14ac:dyDescent="0.25">
      <c r="B78">
        <v>10</v>
      </c>
      <c r="D78">
        <v>212</v>
      </c>
      <c r="E78">
        <f t="shared" si="0"/>
        <v>53</v>
      </c>
      <c r="F78">
        <f t="shared" si="1"/>
        <v>7.5714285714285712</v>
      </c>
    </row>
    <row r="80" spans="2:6" x14ac:dyDescent="0.25">
      <c r="B80">
        <v>30</v>
      </c>
      <c r="D80">
        <v>635</v>
      </c>
    </row>
    <row r="81" spans="2:4" x14ac:dyDescent="0.25">
      <c r="B81">
        <v>33.299999999999997</v>
      </c>
      <c r="D81">
        <f>D82/3</f>
        <v>211.66666666666666</v>
      </c>
    </row>
    <row r="82" spans="2:4" x14ac:dyDescent="0.25">
      <c r="B82">
        <v>100</v>
      </c>
      <c r="D82">
        <v>635</v>
      </c>
    </row>
  </sheetData>
  <mergeCells count="4">
    <mergeCell ref="E1:H1"/>
    <mergeCell ref="I1:L1"/>
    <mergeCell ref="M1:P1"/>
    <mergeCell ref="Q1:T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Gilvan Justino</dc:creator>
  <dc:description/>
  <cp:lastModifiedBy>Maicon Silva</cp:lastModifiedBy>
  <cp:revision>2</cp:revision>
  <dcterms:created xsi:type="dcterms:W3CDTF">2017-08-06T23:49:39Z</dcterms:created>
  <dcterms:modified xsi:type="dcterms:W3CDTF">2017-08-20T00:19:03Z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86cc5739-acf1-4357-a246-4d95cc06375f</vt:lpwstr>
  </property>
</Properties>
</file>