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9660" windowHeight="5490" activeTab="8"/>
  </bookViews>
  <sheets>
    <sheet name="Overview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  <sheet name="Sheet7" sheetId="8" r:id="rId8"/>
    <sheet name="Sheet8" sheetId="9" r:id="rId9"/>
  </sheets>
  <calcPr calcId="124519"/>
</workbook>
</file>

<file path=xl/calcChain.xml><?xml version="1.0" encoding="utf-8"?>
<calcChain xmlns="http://schemas.openxmlformats.org/spreadsheetml/2006/main">
  <c r="C9" i="9"/>
  <c r="C8"/>
  <c r="C7"/>
  <c r="C6"/>
  <c r="C5"/>
  <c r="C4"/>
  <c r="C3"/>
  <c r="C11" l="1"/>
  <c r="E230" i="8" l="1"/>
  <c r="D228"/>
  <c r="D227"/>
  <c r="D226"/>
  <c r="D225"/>
  <c r="D224"/>
  <c r="D223"/>
  <c r="D222"/>
  <c r="B230"/>
  <c r="D230" l="1"/>
  <c r="F28" i="7"/>
  <c r="F27"/>
  <c r="F26"/>
  <c r="F25"/>
  <c r="F24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F17"/>
  <c r="F16"/>
  <c r="F15"/>
  <c r="F14"/>
  <c r="F67" i="2"/>
  <c r="F66"/>
  <c r="F65"/>
  <c r="F64"/>
  <c r="F63"/>
  <c r="F59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F57"/>
  <c r="D56"/>
  <c r="D55"/>
  <c r="D54"/>
  <c r="B193" i="1" l="1"/>
  <c r="B192"/>
  <c r="F29" i="6" l="1"/>
  <c r="F30"/>
  <c r="F31"/>
  <c r="F28"/>
  <c r="F27"/>
  <c r="F25"/>
  <c r="F24"/>
  <c r="F23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F20"/>
  <c r="F19"/>
  <c r="F18"/>
  <c r="F27" i="5"/>
  <c r="F28"/>
  <c r="F26"/>
  <c r="F25"/>
  <c r="F24"/>
  <c r="F22"/>
  <c r="F21"/>
  <c r="F20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F17"/>
  <c r="F16"/>
  <c r="F15"/>
  <c r="F45" i="4"/>
  <c r="F44"/>
  <c r="F43"/>
  <c r="F42"/>
  <c r="F41"/>
  <c r="F39"/>
  <c r="F38"/>
  <c r="F37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F34"/>
  <c r="F32"/>
  <c r="F33"/>
  <c r="F81" i="3"/>
  <c r="F80"/>
  <c r="F79"/>
  <c r="F78"/>
  <c r="F77"/>
  <c r="F75"/>
  <c r="F74"/>
  <c r="F73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F70"/>
  <c r="E69"/>
  <c r="E68"/>
  <c r="F60" i="2"/>
  <c r="B190" i="1"/>
  <c r="F20" i="7" l="1"/>
  <c r="F22"/>
  <c r="F21"/>
  <c r="F61" i="2"/>
</calcChain>
</file>

<file path=xl/sharedStrings.xml><?xml version="1.0" encoding="utf-8"?>
<sst xmlns="http://schemas.openxmlformats.org/spreadsheetml/2006/main" count="1590" uniqueCount="338">
  <si>
    <t>Name</t>
  </si>
  <si>
    <t>Time taken</t>
  </si>
  <si>
    <t>Grade/50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</si>
  <si>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</si>
  <si>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</si>
  <si>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</si>
  <si>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</si>
  <si>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</si>
  <si>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</si>
  <si>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</si>
  <si>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</si>
  <si>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</si>
  <si>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</si>
  <si>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</si>
  <si>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</si>
  <si>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</si>
  <si>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</si>
  <si>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</si>
  <si>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</si>
  <si>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</si>
  <si>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</si>
  <si>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</si>
  <si>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</si>
  <si>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</si>
  <si>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</si>
  <si>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</si>
  <si>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</si>
  <si>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</si>
  <si>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</si>
  <si>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</si>
  <si>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</si>
  <si>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</si>
  <si>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</si>
  <si>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</si>
  <si>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</si>
  <si>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</si>
  <si>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</si>
  <si>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</si>
  <si>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</si>
  <si>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</si>
  <si>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</si>
  <si>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</si>
  <si>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</si>
  <si>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</si>
  <si>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</si>
  <si>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</si>
  <si>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</si>
  <si>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</si>
  <si>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</si>
  <si>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</si>
  <si>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</si>
  <si>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</si>
  <si>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</si>
  <si>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Feedback</t>
  </si>
  <si>
    <t>Rehab Ewais</t>
  </si>
  <si>
    <t>&lt;p&gt;Excellent&lt;/p&gt;</t>
  </si>
  <si>
    <t>hamed ahmed</t>
  </si>
  <si>
    <t>-</t>
  </si>
  <si>
    <t>open</t>
  </si>
  <si>
    <t>--</t>
  </si>
  <si>
    <t>ibtesam salah</t>
  </si>
  <si>
    <t>&lt;p&gt;Good&lt;/p&gt;</t>
  </si>
  <si>
    <t>mohammed adam</t>
  </si>
  <si>
    <t>&lt;p&gt;Pass!&lt;/p&gt;</t>
  </si>
  <si>
    <t>mohamed abd el fattah ahmed nasr</t>
  </si>
  <si>
    <t>aya abdelmaksoud</t>
  </si>
  <si>
    <t>&lt;p&gt;Very Good&lt;/p&gt;</t>
  </si>
  <si>
    <t>tahany adel</t>
  </si>
  <si>
    <t>queen of sadness</t>
  </si>
  <si>
    <t>hanaa sabry mokhtar</t>
  </si>
  <si>
    <t>lamia mansour</t>
  </si>
  <si>
    <t>nermeen said</t>
  </si>
  <si>
    <t>&lt;p&gt;Fail&lt;/p&gt;</t>
  </si>
  <si>
    <t>nourhan khaled</t>
  </si>
  <si>
    <t>radwa mohummed</t>
  </si>
  <si>
    <t>hagar ibrahim</t>
  </si>
  <si>
    <t>mohamed  sami</t>
  </si>
  <si>
    <t>kamal abd el hameed abo assar</t>
  </si>
  <si>
    <t>nahla ibrahim</t>
  </si>
  <si>
    <t>somia ahmed</t>
  </si>
  <si>
    <t>rana hassan</t>
  </si>
  <si>
    <t>marwa ahmed</t>
  </si>
  <si>
    <t>amina shamseldeen</t>
  </si>
  <si>
    <t>shaimaa mosbah</t>
  </si>
  <si>
    <t>khaled gad</t>
  </si>
  <si>
    <t>amal rifaat</t>
  </si>
  <si>
    <t>mohamed elsaba</t>
  </si>
  <si>
    <t>maram essam</t>
  </si>
  <si>
    <t>abeer gamal</t>
  </si>
  <si>
    <t>shimaa, hosny</t>
  </si>
  <si>
    <t>Bosy cat</t>
  </si>
  <si>
    <t>sahar karem</t>
  </si>
  <si>
    <t>taghrid agamy</t>
  </si>
  <si>
    <t>basma abd el rahman</t>
  </si>
  <si>
    <t>ahmed ashraf</t>
  </si>
  <si>
    <t xml:space="preserve">hala ahmed </t>
  </si>
  <si>
    <t>Noha Mohammed</t>
  </si>
  <si>
    <t>nora reda</t>
  </si>
  <si>
    <t>abeer mohamed</t>
  </si>
  <si>
    <t>Nessma Yossef</t>
  </si>
  <si>
    <t>AHMED ELLEITHY</t>
  </si>
  <si>
    <t xml:space="preserve">shimaa ahmed shehata </t>
  </si>
  <si>
    <t>mostafa   mohamed al-shora</t>
  </si>
  <si>
    <t>doaa mohamed</t>
  </si>
  <si>
    <t>AHMED  FATHY</t>
  </si>
  <si>
    <t>rabab mohamed  abd-aziz</t>
  </si>
  <si>
    <t>asmaa raafat</t>
  </si>
  <si>
    <t>mostafa taha</t>
  </si>
  <si>
    <t>reham ahmed</t>
  </si>
  <si>
    <t>nashwa saieed</t>
  </si>
  <si>
    <t>mostafa tohamy</t>
  </si>
  <si>
    <t>sara saber</t>
  </si>
  <si>
    <t>zero_zero_zwro@yahoo.com zero_zero_zwro@yahoo.com</t>
  </si>
  <si>
    <t>EMAD ABDEL FATTAH ABDEL FATTAH</t>
  </si>
  <si>
    <t>sahar abdallah</t>
  </si>
  <si>
    <t>salwa gamal</t>
  </si>
  <si>
    <t>shimaa ibrahim</t>
  </si>
  <si>
    <t>amany basher</t>
  </si>
  <si>
    <t>Mohammed Ahmed Abd El-Azem Reashed</t>
  </si>
  <si>
    <t>AHMED MOHAMMED</t>
  </si>
  <si>
    <t>mohamed elsayed ebrahim ramadan</t>
  </si>
  <si>
    <t>amany hamedy</t>
  </si>
  <si>
    <t>soha sameh</t>
  </si>
  <si>
    <t>heba elshohat</t>
  </si>
  <si>
    <t>mona  ahmed</t>
  </si>
  <si>
    <t>amira gamal</t>
  </si>
  <si>
    <t>abdallah hashem mohamed ramadan</t>
  </si>
  <si>
    <t>amira shaban abdel  mohsen  mohamed</t>
  </si>
  <si>
    <t>shymaa kamal</t>
  </si>
  <si>
    <t>eman mohamed ibrahim</t>
  </si>
  <si>
    <t>kamal kamal ibrahim shalaan</t>
  </si>
  <si>
    <t>samar elshahat</t>
  </si>
  <si>
    <t>eman elsherbeny</t>
  </si>
  <si>
    <t>aya mansour</t>
  </si>
  <si>
    <t>mohmad ali mohmad shehata</t>
  </si>
  <si>
    <t>Enas Mohamed</t>
  </si>
  <si>
    <t>Amira Mohamed Mohamed Abdou</t>
  </si>
  <si>
    <t>Hamdy Ahmed Shehata</t>
  </si>
  <si>
    <t>Hossam Hassan</t>
  </si>
  <si>
    <t>hosam ahmed shafeik</t>
  </si>
  <si>
    <t xml:space="preserve">fatma  saleh marey </t>
  </si>
  <si>
    <t>randa hisham</t>
  </si>
  <si>
    <t>doaa ibrahim</t>
  </si>
  <si>
    <t>ali mostafa tolba</t>
  </si>
  <si>
    <t>ahmed saad mohamed fadl</t>
  </si>
  <si>
    <t>mohamed fawzy sheataifah</t>
  </si>
  <si>
    <t>karam metawea el metwaly eladl</t>
  </si>
  <si>
    <t>ahmed abd elkader eldesoki</t>
  </si>
  <si>
    <t>mohammed hendam</t>
  </si>
  <si>
    <t>mostafa hamouda</t>
  </si>
  <si>
    <t>khloud abdelwahab</t>
  </si>
  <si>
    <t>Mohamed  Sabry Ali</t>
  </si>
  <si>
    <t>ahmed kassab</t>
  </si>
  <si>
    <t>Doaa abo.elmagd</t>
  </si>
  <si>
    <t>faten abdelwahed</t>
  </si>
  <si>
    <t>عبدالفتاح عبدالحميد</t>
  </si>
  <si>
    <t>Hanan Hanan</t>
  </si>
  <si>
    <t>ahmed elsayied nasr</t>
  </si>
  <si>
    <t>Alaa Ibrahim Said alnakeep</t>
  </si>
  <si>
    <t>aboatia farag</t>
  </si>
  <si>
    <t>khaled AbuOmar</t>
  </si>
  <si>
    <t>marwa  marwa mahmoud abdallah emran</t>
  </si>
  <si>
    <t>basma ali elhassnin</t>
  </si>
  <si>
    <t>ahmad reda</t>
  </si>
  <si>
    <t>هدى محمد صلاح الدين عبد الحميد</t>
  </si>
  <si>
    <t>mansour amin</t>
  </si>
  <si>
    <t>rasha abdala</t>
  </si>
  <si>
    <t>heba heba</t>
  </si>
  <si>
    <t>Hasnaa Ahmad</t>
  </si>
  <si>
    <t>mohamed elsayed ahmed</t>
  </si>
  <si>
    <t>ahmed abd allah rizk</t>
  </si>
  <si>
    <t>mohammed ramadan abd rabboh</t>
  </si>
  <si>
    <t>abdelhamid abdelghany</t>
  </si>
  <si>
    <t>عبدالعزيز بدر</t>
  </si>
  <si>
    <t>hosam mohamed</t>
  </si>
  <si>
    <t>ahmed maarof</t>
  </si>
  <si>
    <t>may_mohamed abd_elaziz</t>
  </si>
  <si>
    <t>mohamed yosry</t>
  </si>
  <si>
    <t>????? ????? ????? ????? ?????</t>
  </si>
  <si>
    <t>ali mohamed mareai</t>
  </si>
  <si>
    <t>ahmed rabie</t>
  </si>
  <si>
    <t>mo3az refat</t>
  </si>
  <si>
    <t>mohamed amin ali</t>
  </si>
  <si>
    <t>asmaa yousif abu el ma'aty</t>
  </si>
  <si>
    <t>عبدالمنصف جمال</t>
  </si>
  <si>
    <t>mohammed ali ibrahim</t>
  </si>
  <si>
    <t xml:space="preserve">mohamed ali </t>
  </si>
  <si>
    <t>ahmed magdy</t>
  </si>
  <si>
    <t>al shymaa abo el hassan</t>
  </si>
  <si>
    <t>hoda hussein el_boraey hoda hussein el_boraey</t>
  </si>
  <si>
    <t>mariam mariam</t>
  </si>
  <si>
    <t>nansy rofaeal</t>
  </si>
  <si>
    <t>fatma mahmoud</t>
  </si>
  <si>
    <t>نهله حامد صلاح خليفه</t>
  </si>
  <si>
    <t>mohamed salah</t>
  </si>
  <si>
    <t>amal   fathi osman mohamed goweda</t>
  </si>
  <si>
    <t>mahmoud elsaid elzaiady</t>
  </si>
  <si>
    <t>mohamed ahmed abdrabou</t>
  </si>
  <si>
    <t>mahmoud saad ghanem</t>
  </si>
  <si>
    <t>mohamed ahmed ibrahim ahmed ahmed</t>
  </si>
  <si>
    <t>amany mahmoud</t>
  </si>
  <si>
    <t>mahmoud yousry abd ellattif hassanin</t>
  </si>
  <si>
    <t>samah abo el-fetooh</t>
  </si>
  <si>
    <t>sahar mansour</t>
  </si>
  <si>
    <t>mahmoud mahfouz</t>
  </si>
  <si>
    <t>ahmed shaban mohamed ahmed</t>
  </si>
  <si>
    <t>Yasser Awad Abd El Hameed</t>
  </si>
  <si>
    <t>shreen mohamed fadel</t>
  </si>
  <si>
    <t>Ibrahim Saad Ibrahim Hassanien</t>
  </si>
  <si>
    <t>Eman bedier</t>
  </si>
  <si>
    <t>mohamed soliman</t>
  </si>
  <si>
    <t>lamia 3aref</t>
  </si>
  <si>
    <t>nabiha reda zohry</t>
  </si>
  <si>
    <t>rania zaki</t>
  </si>
  <si>
    <t>samar ahmed mohamed ahmed</t>
  </si>
  <si>
    <t>aya fadel</t>
  </si>
  <si>
    <t>sonia mohamed</t>
  </si>
  <si>
    <t>Heba Helal</t>
  </si>
  <si>
    <t>Mahmoud   Abo Arab</t>
  </si>
  <si>
    <t>samah el_said  hasb_elnaby</t>
  </si>
  <si>
    <t>manal ahmed ali morad</t>
  </si>
  <si>
    <t>mahmoud Elsha7at</t>
  </si>
  <si>
    <t>mahmoud elsohl</t>
  </si>
  <si>
    <t>maha mohamed mahmoud abd_elmoaty</t>
  </si>
  <si>
    <t>mahmoud aboshama</t>
  </si>
  <si>
    <t>azza gaafar ahmed ali</t>
  </si>
  <si>
    <t xml:space="preserve">radwa el seginy </t>
  </si>
  <si>
    <t>mahmoud abood</t>
  </si>
  <si>
    <t>eman aly Ibrahiem elaawad</t>
  </si>
  <si>
    <t>مى محمد عبد المنعم ابراهيم شعبان</t>
  </si>
  <si>
    <t>اميرة محمد طلعت السيد حسن علام</t>
  </si>
  <si>
    <t>hoba safwat</t>
  </si>
  <si>
    <t>eman salah</t>
  </si>
  <si>
    <t>نيرة محمود متولى الرشيدى</t>
  </si>
  <si>
    <t>Nouran Mahmoud</t>
  </si>
  <si>
    <t>amira abdelrahim almwafy</t>
  </si>
  <si>
    <t>amal abdualsattar sleem</t>
  </si>
  <si>
    <t>ahmed ebrahim abdalrahman</t>
  </si>
  <si>
    <t>horeyah badr</t>
  </si>
  <si>
    <t>Deyaa Omar</t>
  </si>
  <si>
    <t>Hend Omar</t>
  </si>
  <si>
    <t>aya samir</t>
  </si>
  <si>
    <t>mahmoud basuony</t>
  </si>
  <si>
    <t>ayat elzyat</t>
  </si>
  <si>
    <t>sahar talha</t>
  </si>
  <si>
    <t>15,35</t>
  </si>
  <si>
    <t>Group 1</t>
  </si>
  <si>
    <t>Group 2</t>
  </si>
  <si>
    <t>Group 3</t>
  </si>
  <si>
    <t>Group 4</t>
  </si>
  <si>
    <t>Group 5</t>
  </si>
  <si>
    <t>Group 6</t>
  </si>
  <si>
    <t xml:space="preserve">Total = </t>
  </si>
  <si>
    <t xml:space="preserve">Marks Average = </t>
  </si>
  <si>
    <t xml:space="preserve">Time Average = </t>
  </si>
  <si>
    <t>Time</t>
  </si>
  <si>
    <t>Grade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</si>
  <si>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</si>
  <si>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</si>
  <si>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</si>
  <si>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</si>
  <si>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</si>
  <si>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</si>
  <si>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</si>
  <si>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</si>
  <si>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</si>
  <si>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</si>
  <si>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</si>
  <si>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</si>
  <si>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</si>
  <si>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</si>
  <si>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</si>
  <si>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</si>
  <si>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</si>
  <si>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</si>
  <si>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</si>
  <si>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</si>
  <si>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</si>
  <si>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</si>
  <si>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</si>
  <si>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</si>
  <si>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</si>
  <si>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</si>
  <si>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</si>
  <si>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</si>
  <si>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</si>
  <si>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</si>
  <si>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</si>
  <si>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</si>
  <si>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</si>
  <si>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</si>
  <si>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</si>
  <si>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</si>
  <si>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</si>
  <si>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</si>
  <si>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</si>
  <si>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</si>
  <si>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</si>
  <si>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</si>
  <si>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</si>
  <si>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</si>
  <si>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</si>
  <si>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</si>
  <si>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Q48</t>
  </si>
  <si>
    <t>Q49</t>
  </si>
  <si>
    <t>Q50</t>
  </si>
  <si>
    <t>Q47</t>
  </si>
  <si>
    <t>No. of Correct Answers=</t>
  </si>
  <si>
    <t xml:space="preserve">No. of Easy Correct Answers = </t>
  </si>
  <si>
    <t xml:space="preserve">No. of Medium Correct Answers = </t>
  </si>
  <si>
    <t xml:space="preserve">No. of Hard Correct Answers = </t>
  </si>
  <si>
    <t>No. of Students Score &gt; 0 &amp; &lt;= 10 =</t>
  </si>
  <si>
    <t>No. of Students Score &gt; 10 &amp; &lt;= 20 =</t>
  </si>
  <si>
    <t>No. of Students Score &gt; 20 &amp; &lt;= 30 =</t>
  </si>
  <si>
    <t>No. of Students Score &gt; 30 &amp; &lt;= 40 =</t>
  </si>
  <si>
    <t>No. of Students Score &gt; 40 &amp; &lt;= 50 =</t>
  </si>
  <si>
    <t>Total=</t>
  </si>
  <si>
    <t xml:space="preserve">No. of Correct Answers = </t>
  </si>
  <si>
    <t xml:space="preserve">Overall Time Average = </t>
  </si>
  <si>
    <t xml:space="preserve">Overall Marks Average = </t>
  </si>
  <si>
    <t xml:space="preserve">Overall Marks Average (Without Open)= </t>
  </si>
  <si>
    <t xml:space="preserve">Overall Time Average (Without Open)= </t>
  </si>
  <si>
    <t>Combined</t>
  </si>
  <si>
    <t>Group 0</t>
  </si>
  <si>
    <t>Total</t>
  </si>
  <si>
    <t>2008 and 2009 Combined</t>
  </si>
  <si>
    <t>Group Title</t>
  </si>
  <si>
    <t>2nd Quiz / 2007-08</t>
  </si>
  <si>
    <t>1st Quiz / 2007-08</t>
  </si>
  <si>
    <t>1st Quiz / 2008-09</t>
  </si>
  <si>
    <t>Marks</t>
  </si>
  <si>
    <t>1st Quiz / 2007-08 Time</t>
  </si>
  <si>
    <t>1st Quiz / 2007-08 Marks</t>
  </si>
  <si>
    <t>2nd Quiz / 2007-08 Time</t>
  </si>
  <si>
    <t>2nd Quiz / 2007-08 Marks</t>
  </si>
  <si>
    <t>1st Quiz / 2008-09 Time</t>
  </si>
  <si>
    <t>1st Quiz / 2008-09 Marks</t>
  </si>
  <si>
    <t>Quiz</t>
  </si>
</sst>
</file>

<file path=xl/styles.xml><?xml version="1.0" encoding="utf-8"?>
<styleSheet xmlns="http://schemas.openxmlformats.org/spreadsheetml/2006/main">
  <numFmts count="4">
    <numFmt numFmtId="164" formatCode="0.00;[Red]0.00"/>
    <numFmt numFmtId="165" formatCode="0;[Red]0"/>
    <numFmt numFmtId="166" formatCode="0.0%"/>
    <numFmt numFmtId="167" formatCode="0.0;[Red]0.0"/>
  </numFmts>
  <fonts count="4">
    <font>
      <sz val="10"/>
      <name val="Arial"/>
    </font>
    <font>
      <b/>
      <sz val="10"/>
      <name val="Arial"/>
    </font>
    <font>
      <sz val="10"/>
      <name val="Arial"/>
      <family val="2"/>
    </font>
    <font>
      <b/>
      <sz val="15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3" fillId="0" borderId="1" applyNumberFormat="0" applyFill="0" applyAlignment="0" applyProtection="0"/>
  </cellStyleXfs>
  <cellXfs count="15"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164" fontId="0" fillId="0" borderId="0" xfId="0" applyNumberFormat="1" applyProtection="1">
      <protection locked="0"/>
    </xf>
    <xf numFmtId="0" fontId="2" fillId="0" borderId="0" xfId="0" applyFont="1" applyProtection="1">
      <protection locked="0"/>
    </xf>
    <xf numFmtId="0" fontId="2" fillId="2" borderId="0" xfId="0" applyFont="1" applyFill="1" applyProtection="1">
      <protection locked="0"/>
    </xf>
    <xf numFmtId="0" fontId="2" fillId="3" borderId="0" xfId="0" applyFont="1" applyFill="1" applyProtection="1">
      <protection locked="0"/>
    </xf>
    <xf numFmtId="0" fontId="0" fillId="3" borderId="0" xfId="0" applyFill="1" applyProtection="1">
      <protection locked="0"/>
    </xf>
    <xf numFmtId="0" fontId="0" fillId="4" borderId="0" xfId="0" applyFill="1" applyProtection="1">
      <protection locked="0"/>
    </xf>
    <xf numFmtId="0" fontId="2" fillId="4" borderId="0" xfId="0" applyFont="1" applyFill="1" applyProtection="1">
      <protection locked="0"/>
    </xf>
    <xf numFmtId="0" fontId="0" fillId="5" borderId="0" xfId="0" applyFill="1" applyProtection="1">
      <protection locked="0"/>
    </xf>
    <xf numFmtId="165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7" fontId="0" fillId="0" borderId="0" xfId="0" applyNumberFormat="1" applyProtection="1">
      <protection locked="0"/>
    </xf>
    <xf numFmtId="0" fontId="3" fillId="0" borderId="1" xfId="1" applyProtection="1">
      <protection locked="0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Distribution for 1st Quiz / 2008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Sheet7!$D$2:$D$180</c:f>
              <c:numCache>
                <c:formatCode>General</c:formatCode>
                <c:ptCount val="179"/>
                <c:pt idx="0">
                  <c:v>1.33</c:v>
                </c:pt>
                <c:pt idx="1">
                  <c:v>1.48</c:v>
                </c:pt>
                <c:pt idx="2">
                  <c:v>2.1800000000000002</c:v>
                </c:pt>
                <c:pt idx="3">
                  <c:v>3.12</c:v>
                </c:pt>
                <c:pt idx="4">
                  <c:v>3.3</c:v>
                </c:pt>
                <c:pt idx="5">
                  <c:v>3.49</c:v>
                </c:pt>
                <c:pt idx="6">
                  <c:v>3.8</c:v>
                </c:pt>
                <c:pt idx="7">
                  <c:v>4.0999999999999996</c:v>
                </c:pt>
                <c:pt idx="8">
                  <c:v>4.1500000000000004</c:v>
                </c:pt>
                <c:pt idx="9">
                  <c:v>4.16</c:v>
                </c:pt>
                <c:pt idx="10">
                  <c:v>4.28</c:v>
                </c:pt>
                <c:pt idx="11">
                  <c:v>4.3099999999999996</c:v>
                </c:pt>
                <c:pt idx="12">
                  <c:v>5</c:v>
                </c:pt>
                <c:pt idx="13">
                  <c:v>5.16</c:v>
                </c:pt>
                <c:pt idx="14">
                  <c:v>5.23</c:v>
                </c:pt>
                <c:pt idx="15">
                  <c:v>5.3</c:v>
                </c:pt>
                <c:pt idx="16">
                  <c:v>5.31</c:v>
                </c:pt>
                <c:pt idx="17">
                  <c:v>5.39</c:v>
                </c:pt>
                <c:pt idx="18">
                  <c:v>5.43</c:v>
                </c:pt>
                <c:pt idx="19">
                  <c:v>5.46</c:v>
                </c:pt>
                <c:pt idx="20">
                  <c:v>5.55</c:v>
                </c:pt>
                <c:pt idx="21">
                  <c:v>5.58</c:v>
                </c:pt>
                <c:pt idx="22">
                  <c:v>6.29</c:v>
                </c:pt>
                <c:pt idx="23">
                  <c:v>6.3</c:v>
                </c:pt>
                <c:pt idx="24">
                  <c:v>6.31</c:v>
                </c:pt>
                <c:pt idx="25">
                  <c:v>7.13</c:v>
                </c:pt>
                <c:pt idx="26">
                  <c:v>7.14</c:v>
                </c:pt>
                <c:pt idx="27">
                  <c:v>7.19</c:v>
                </c:pt>
                <c:pt idx="28">
                  <c:v>7.2</c:v>
                </c:pt>
                <c:pt idx="29">
                  <c:v>7.28</c:v>
                </c:pt>
                <c:pt idx="30">
                  <c:v>7.29</c:v>
                </c:pt>
                <c:pt idx="31">
                  <c:v>7.33</c:v>
                </c:pt>
                <c:pt idx="32">
                  <c:v>7.34</c:v>
                </c:pt>
                <c:pt idx="33">
                  <c:v>7.48</c:v>
                </c:pt>
                <c:pt idx="34">
                  <c:v>7.5</c:v>
                </c:pt>
                <c:pt idx="35">
                  <c:v>8.15</c:v>
                </c:pt>
                <c:pt idx="36">
                  <c:v>8.19</c:v>
                </c:pt>
                <c:pt idx="37">
                  <c:v>8.1999999999999993</c:v>
                </c:pt>
                <c:pt idx="38">
                  <c:v>8.3000000000000007</c:v>
                </c:pt>
                <c:pt idx="39">
                  <c:v>8.33</c:v>
                </c:pt>
                <c:pt idx="40">
                  <c:v>8.3699999999999992</c:v>
                </c:pt>
                <c:pt idx="41">
                  <c:v>8.5500000000000007</c:v>
                </c:pt>
                <c:pt idx="42">
                  <c:v>9.11</c:v>
                </c:pt>
                <c:pt idx="43">
                  <c:v>9.16</c:v>
                </c:pt>
                <c:pt idx="44">
                  <c:v>9.19</c:v>
                </c:pt>
                <c:pt idx="45">
                  <c:v>9.1999999999999993</c:v>
                </c:pt>
                <c:pt idx="46">
                  <c:v>9.25</c:v>
                </c:pt>
                <c:pt idx="47">
                  <c:v>9.35</c:v>
                </c:pt>
                <c:pt idx="48">
                  <c:v>9.4</c:v>
                </c:pt>
                <c:pt idx="49">
                  <c:v>9.4700000000000006</c:v>
                </c:pt>
                <c:pt idx="50">
                  <c:v>9.58</c:v>
                </c:pt>
                <c:pt idx="51" formatCode="0.00;[Red]0.00">
                  <c:v>9.59</c:v>
                </c:pt>
                <c:pt idx="52">
                  <c:v>10.15</c:v>
                </c:pt>
                <c:pt idx="53">
                  <c:v>10.23</c:v>
                </c:pt>
                <c:pt idx="54">
                  <c:v>10.34</c:v>
                </c:pt>
                <c:pt idx="55">
                  <c:v>10.51</c:v>
                </c:pt>
                <c:pt idx="56">
                  <c:v>10.59</c:v>
                </c:pt>
                <c:pt idx="57">
                  <c:v>10.6</c:v>
                </c:pt>
                <c:pt idx="58">
                  <c:v>11.12</c:v>
                </c:pt>
                <c:pt idx="59">
                  <c:v>11.18</c:v>
                </c:pt>
                <c:pt idx="60">
                  <c:v>11.24</c:v>
                </c:pt>
                <c:pt idx="61">
                  <c:v>11.26</c:v>
                </c:pt>
                <c:pt idx="62">
                  <c:v>11.3</c:v>
                </c:pt>
                <c:pt idx="63">
                  <c:v>11.3</c:v>
                </c:pt>
                <c:pt idx="64">
                  <c:v>11.31</c:v>
                </c:pt>
                <c:pt idx="65">
                  <c:v>11.39</c:v>
                </c:pt>
                <c:pt idx="66">
                  <c:v>11.56</c:v>
                </c:pt>
                <c:pt idx="67">
                  <c:v>11.56</c:v>
                </c:pt>
                <c:pt idx="68">
                  <c:v>11.58</c:v>
                </c:pt>
                <c:pt idx="69">
                  <c:v>11.7</c:v>
                </c:pt>
                <c:pt idx="70">
                  <c:v>11.8</c:v>
                </c:pt>
                <c:pt idx="71">
                  <c:v>12</c:v>
                </c:pt>
                <c:pt idx="72">
                  <c:v>12.17</c:v>
                </c:pt>
                <c:pt idx="73">
                  <c:v>12.2</c:v>
                </c:pt>
                <c:pt idx="74">
                  <c:v>12.28</c:v>
                </c:pt>
                <c:pt idx="75">
                  <c:v>12.31</c:v>
                </c:pt>
                <c:pt idx="76">
                  <c:v>12.44</c:v>
                </c:pt>
                <c:pt idx="77">
                  <c:v>12.46</c:v>
                </c:pt>
                <c:pt idx="78">
                  <c:v>13.13</c:v>
                </c:pt>
                <c:pt idx="79">
                  <c:v>13.13</c:v>
                </c:pt>
                <c:pt idx="80">
                  <c:v>13.18</c:v>
                </c:pt>
                <c:pt idx="81">
                  <c:v>13.2</c:v>
                </c:pt>
                <c:pt idx="82">
                  <c:v>13.28</c:v>
                </c:pt>
                <c:pt idx="83">
                  <c:v>14.1</c:v>
                </c:pt>
                <c:pt idx="84">
                  <c:v>14.13</c:v>
                </c:pt>
                <c:pt idx="85">
                  <c:v>14.29</c:v>
                </c:pt>
                <c:pt idx="86">
                  <c:v>14.31</c:v>
                </c:pt>
                <c:pt idx="87">
                  <c:v>14.33</c:v>
                </c:pt>
                <c:pt idx="88">
                  <c:v>14.4</c:v>
                </c:pt>
                <c:pt idx="89">
                  <c:v>14.48</c:v>
                </c:pt>
                <c:pt idx="90">
                  <c:v>14.9</c:v>
                </c:pt>
                <c:pt idx="91">
                  <c:v>15.23</c:v>
                </c:pt>
                <c:pt idx="92">
                  <c:v>15.3</c:v>
                </c:pt>
                <c:pt idx="93">
                  <c:v>15.35</c:v>
                </c:pt>
                <c:pt idx="94">
                  <c:v>15.5</c:v>
                </c:pt>
                <c:pt idx="95">
                  <c:v>15.6</c:v>
                </c:pt>
                <c:pt idx="96">
                  <c:v>15.6</c:v>
                </c:pt>
                <c:pt idx="97">
                  <c:v>16.350000000000001</c:v>
                </c:pt>
                <c:pt idx="98">
                  <c:v>16.53</c:v>
                </c:pt>
                <c:pt idx="99">
                  <c:v>17.149999999999999</c:v>
                </c:pt>
                <c:pt idx="100">
                  <c:v>17.18</c:v>
                </c:pt>
                <c:pt idx="101">
                  <c:v>17.3</c:v>
                </c:pt>
                <c:pt idx="102">
                  <c:v>17.329999999999998</c:v>
                </c:pt>
                <c:pt idx="103">
                  <c:v>17.34</c:v>
                </c:pt>
                <c:pt idx="104">
                  <c:v>18.12</c:v>
                </c:pt>
                <c:pt idx="105">
                  <c:v>18.16</c:v>
                </c:pt>
                <c:pt idx="106">
                  <c:v>18.309999999999999</c:v>
                </c:pt>
                <c:pt idx="107">
                  <c:v>18.309999999999999</c:v>
                </c:pt>
                <c:pt idx="108">
                  <c:v>18.399999999999999</c:v>
                </c:pt>
                <c:pt idx="109">
                  <c:v>18.489999999999998</c:v>
                </c:pt>
                <c:pt idx="110">
                  <c:v>18.559999999999999</c:v>
                </c:pt>
                <c:pt idx="111">
                  <c:v>19.13</c:v>
                </c:pt>
                <c:pt idx="112">
                  <c:v>19.16</c:v>
                </c:pt>
                <c:pt idx="113">
                  <c:v>19.329999999999998</c:v>
                </c:pt>
                <c:pt idx="114">
                  <c:v>19.5</c:v>
                </c:pt>
                <c:pt idx="115">
                  <c:v>20.27</c:v>
                </c:pt>
                <c:pt idx="116">
                  <c:v>20.3</c:v>
                </c:pt>
                <c:pt idx="117">
                  <c:v>20.420000000000002</c:v>
                </c:pt>
                <c:pt idx="118">
                  <c:v>20.47</c:v>
                </c:pt>
                <c:pt idx="119">
                  <c:v>20.6</c:v>
                </c:pt>
                <c:pt idx="120">
                  <c:v>21.1</c:v>
                </c:pt>
                <c:pt idx="121">
                  <c:v>21.17</c:v>
                </c:pt>
                <c:pt idx="122">
                  <c:v>22.3</c:v>
                </c:pt>
                <c:pt idx="123">
                  <c:v>22.52</c:v>
                </c:pt>
                <c:pt idx="124">
                  <c:v>23.17</c:v>
                </c:pt>
                <c:pt idx="125">
                  <c:v>23.32</c:v>
                </c:pt>
                <c:pt idx="126">
                  <c:v>23.32</c:v>
                </c:pt>
                <c:pt idx="127">
                  <c:v>24.11</c:v>
                </c:pt>
                <c:pt idx="128">
                  <c:v>24.38</c:v>
                </c:pt>
                <c:pt idx="129">
                  <c:v>25.19</c:v>
                </c:pt>
                <c:pt idx="130">
                  <c:v>25.42</c:v>
                </c:pt>
                <c:pt idx="131">
                  <c:v>26.16</c:v>
                </c:pt>
                <c:pt idx="132">
                  <c:v>26.49</c:v>
                </c:pt>
                <c:pt idx="133">
                  <c:v>26.52</c:v>
                </c:pt>
                <c:pt idx="134">
                  <c:v>27.18</c:v>
                </c:pt>
                <c:pt idx="135">
                  <c:v>27.31</c:v>
                </c:pt>
                <c:pt idx="136">
                  <c:v>27.48</c:v>
                </c:pt>
                <c:pt idx="137">
                  <c:v>28.15</c:v>
                </c:pt>
                <c:pt idx="138">
                  <c:v>28.24</c:v>
                </c:pt>
                <c:pt idx="139">
                  <c:v>28.5</c:v>
                </c:pt>
                <c:pt idx="140">
                  <c:v>28.5</c:v>
                </c:pt>
                <c:pt idx="141">
                  <c:v>29.37</c:v>
                </c:pt>
                <c:pt idx="142">
                  <c:v>29.7</c:v>
                </c:pt>
                <c:pt idx="143">
                  <c:v>30.41</c:v>
                </c:pt>
                <c:pt idx="144">
                  <c:v>31.45</c:v>
                </c:pt>
                <c:pt idx="145">
                  <c:v>32.14</c:v>
                </c:pt>
                <c:pt idx="146">
                  <c:v>32.200000000000003</c:v>
                </c:pt>
                <c:pt idx="147">
                  <c:v>32.53</c:v>
                </c:pt>
                <c:pt idx="148">
                  <c:v>34.409999999999997</c:v>
                </c:pt>
                <c:pt idx="149">
                  <c:v>36.18</c:v>
                </c:pt>
                <c:pt idx="150">
                  <c:v>36.42</c:v>
                </c:pt>
                <c:pt idx="151">
                  <c:v>38.409999999999997</c:v>
                </c:pt>
                <c:pt idx="152">
                  <c:v>38.479999999999997</c:v>
                </c:pt>
                <c:pt idx="153">
                  <c:v>38.9</c:v>
                </c:pt>
                <c:pt idx="154">
                  <c:v>40.56</c:v>
                </c:pt>
                <c:pt idx="155">
                  <c:v>41.3</c:v>
                </c:pt>
                <c:pt idx="156">
                  <c:v>41.39</c:v>
                </c:pt>
                <c:pt idx="157">
                  <c:v>41.42</c:v>
                </c:pt>
                <c:pt idx="158">
                  <c:v>41.47</c:v>
                </c:pt>
                <c:pt idx="159">
                  <c:v>41.5</c:v>
                </c:pt>
                <c:pt idx="160">
                  <c:v>41.55</c:v>
                </c:pt>
                <c:pt idx="161">
                  <c:v>42.1</c:v>
                </c:pt>
                <c:pt idx="162">
                  <c:v>42.16</c:v>
                </c:pt>
                <c:pt idx="163">
                  <c:v>42.58</c:v>
                </c:pt>
                <c:pt idx="164">
                  <c:v>43.48</c:v>
                </c:pt>
                <c:pt idx="165">
                  <c:v>49.36</c:v>
                </c:pt>
                <c:pt idx="166">
                  <c:v>49.49</c:v>
                </c:pt>
                <c:pt idx="167">
                  <c:v>49.51</c:v>
                </c:pt>
                <c:pt idx="168">
                  <c:v>50.6</c:v>
                </c:pt>
                <c:pt idx="169">
                  <c:v>51.28</c:v>
                </c:pt>
                <c:pt idx="170">
                  <c:v>54.54</c:v>
                </c:pt>
                <c:pt idx="171">
                  <c:v>59.52</c:v>
                </c:pt>
                <c:pt idx="172">
                  <c:v>59.6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</c:numCache>
            </c:numRef>
          </c:yVal>
        </c:ser>
        <c:dLbls/>
        <c:axId val="172374272"/>
        <c:axId val="172376448"/>
      </c:scatterChart>
      <c:valAx>
        <c:axId val="172374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Students</a:t>
                </a:r>
                <a:endParaRPr lang="en-US"/>
              </a:p>
            </c:rich>
          </c:tx>
          <c:layout/>
        </c:title>
        <c:tickLblPos val="nextTo"/>
        <c:crossAx val="172376448"/>
        <c:crosses val="autoZero"/>
        <c:crossBetween val="midCat"/>
      </c:valAx>
      <c:valAx>
        <c:axId val="1723764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Consumed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72374272"/>
        <c:crosses val="autoZero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Marks</a:t>
            </a:r>
            <a:r>
              <a:rPr lang="en-US" baseline="0"/>
              <a:t> Distribution for 1st Quiz / 2008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Sheet7!$E$2:$E$180</c:f>
              <c:numCache>
                <c:formatCode>0;[Red]0</c:formatCode>
                <c:ptCount val="179"/>
                <c:pt idx="0">
                  <c:v>25</c:v>
                </c:pt>
                <c:pt idx="1">
                  <c:v>25</c:v>
                </c:pt>
                <c:pt idx="2">
                  <c:v>23</c:v>
                </c:pt>
                <c:pt idx="3">
                  <c:v>25</c:v>
                </c:pt>
                <c:pt idx="4">
                  <c:v>25</c:v>
                </c:pt>
                <c:pt idx="5">
                  <c:v>27</c:v>
                </c:pt>
                <c:pt idx="6">
                  <c:v>32</c:v>
                </c:pt>
                <c:pt idx="7">
                  <c:v>35</c:v>
                </c:pt>
                <c:pt idx="8">
                  <c:v>25</c:v>
                </c:pt>
                <c:pt idx="9">
                  <c:v>28</c:v>
                </c:pt>
                <c:pt idx="10">
                  <c:v>35</c:v>
                </c:pt>
                <c:pt idx="11">
                  <c:v>46</c:v>
                </c:pt>
                <c:pt idx="12">
                  <c:v>46</c:v>
                </c:pt>
                <c:pt idx="13">
                  <c:v>47</c:v>
                </c:pt>
                <c:pt idx="14">
                  <c:v>33</c:v>
                </c:pt>
                <c:pt idx="15">
                  <c:v>29</c:v>
                </c:pt>
                <c:pt idx="16">
                  <c:v>33</c:v>
                </c:pt>
                <c:pt idx="17">
                  <c:v>34</c:v>
                </c:pt>
                <c:pt idx="18">
                  <c:v>36</c:v>
                </c:pt>
                <c:pt idx="19">
                  <c:v>37</c:v>
                </c:pt>
                <c:pt idx="20">
                  <c:v>40</c:v>
                </c:pt>
                <c:pt idx="21">
                  <c:v>24</c:v>
                </c:pt>
                <c:pt idx="22">
                  <c:v>33</c:v>
                </c:pt>
                <c:pt idx="23">
                  <c:v>47</c:v>
                </c:pt>
                <c:pt idx="24">
                  <c:v>36</c:v>
                </c:pt>
                <c:pt idx="25">
                  <c:v>45</c:v>
                </c:pt>
                <c:pt idx="26">
                  <c:v>35</c:v>
                </c:pt>
                <c:pt idx="27">
                  <c:v>37</c:v>
                </c:pt>
                <c:pt idx="28">
                  <c:v>33</c:v>
                </c:pt>
                <c:pt idx="29">
                  <c:v>25</c:v>
                </c:pt>
                <c:pt idx="30">
                  <c:v>39</c:v>
                </c:pt>
                <c:pt idx="31">
                  <c:v>29</c:v>
                </c:pt>
                <c:pt idx="32">
                  <c:v>48</c:v>
                </c:pt>
                <c:pt idx="33">
                  <c:v>40</c:v>
                </c:pt>
                <c:pt idx="34">
                  <c:v>30</c:v>
                </c:pt>
                <c:pt idx="35">
                  <c:v>36</c:v>
                </c:pt>
                <c:pt idx="36">
                  <c:v>33</c:v>
                </c:pt>
                <c:pt idx="37">
                  <c:v>36</c:v>
                </c:pt>
                <c:pt idx="38">
                  <c:v>24</c:v>
                </c:pt>
                <c:pt idx="39">
                  <c:v>39</c:v>
                </c:pt>
                <c:pt idx="40">
                  <c:v>30</c:v>
                </c:pt>
                <c:pt idx="41">
                  <c:v>40</c:v>
                </c:pt>
                <c:pt idx="42">
                  <c:v>39</c:v>
                </c:pt>
                <c:pt idx="43">
                  <c:v>45</c:v>
                </c:pt>
                <c:pt idx="44">
                  <c:v>43</c:v>
                </c:pt>
                <c:pt idx="45">
                  <c:v>31</c:v>
                </c:pt>
                <c:pt idx="46">
                  <c:v>27</c:v>
                </c:pt>
                <c:pt idx="47">
                  <c:v>27</c:v>
                </c:pt>
                <c:pt idx="48">
                  <c:v>45</c:v>
                </c:pt>
                <c:pt idx="49">
                  <c:v>43</c:v>
                </c:pt>
                <c:pt idx="50">
                  <c:v>28</c:v>
                </c:pt>
                <c:pt idx="51">
                  <c:v>39</c:v>
                </c:pt>
                <c:pt idx="52">
                  <c:v>36</c:v>
                </c:pt>
                <c:pt idx="53">
                  <c:v>41</c:v>
                </c:pt>
                <c:pt idx="54">
                  <c:v>40</c:v>
                </c:pt>
                <c:pt idx="55">
                  <c:v>36</c:v>
                </c:pt>
                <c:pt idx="56">
                  <c:v>32</c:v>
                </c:pt>
                <c:pt idx="57">
                  <c:v>42</c:v>
                </c:pt>
                <c:pt idx="58">
                  <c:v>33</c:v>
                </c:pt>
                <c:pt idx="59">
                  <c:v>39</c:v>
                </c:pt>
                <c:pt idx="60">
                  <c:v>32</c:v>
                </c:pt>
                <c:pt idx="61">
                  <c:v>39</c:v>
                </c:pt>
                <c:pt idx="62">
                  <c:v>35</c:v>
                </c:pt>
                <c:pt idx="63">
                  <c:v>38</c:v>
                </c:pt>
                <c:pt idx="64">
                  <c:v>36</c:v>
                </c:pt>
                <c:pt idx="65">
                  <c:v>45</c:v>
                </c:pt>
                <c:pt idx="66">
                  <c:v>29</c:v>
                </c:pt>
                <c:pt idx="67">
                  <c:v>45</c:v>
                </c:pt>
                <c:pt idx="68">
                  <c:v>31</c:v>
                </c:pt>
                <c:pt idx="69">
                  <c:v>44</c:v>
                </c:pt>
                <c:pt idx="70">
                  <c:v>37</c:v>
                </c:pt>
                <c:pt idx="71">
                  <c:v>46</c:v>
                </c:pt>
                <c:pt idx="72">
                  <c:v>37</c:v>
                </c:pt>
                <c:pt idx="73">
                  <c:v>35</c:v>
                </c:pt>
                <c:pt idx="74">
                  <c:v>33</c:v>
                </c:pt>
                <c:pt idx="75">
                  <c:v>34</c:v>
                </c:pt>
                <c:pt idx="76">
                  <c:v>29</c:v>
                </c:pt>
                <c:pt idx="77">
                  <c:v>37</c:v>
                </c:pt>
                <c:pt idx="78">
                  <c:v>34</c:v>
                </c:pt>
                <c:pt idx="79">
                  <c:v>36</c:v>
                </c:pt>
                <c:pt idx="80">
                  <c:v>42</c:v>
                </c:pt>
                <c:pt idx="81">
                  <c:v>28</c:v>
                </c:pt>
                <c:pt idx="82">
                  <c:v>28</c:v>
                </c:pt>
                <c:pt idx="83">
                  <c:v>33</c:v>
                </c:pt>
                <c:pt idx="84">
                  <c:v>35</c:v>
                </c:pt>
                <c:pt idx="85">
                  <c:v>39</c:v>
                </c:pt>
                <c:pt idx="86">
                  <c:v>41</c:v>
                </c:pt>
                <c:pt idx="87">
                  <c:v>25</c:v>
                </c:pt>
                <c:pt idx="88">
                  <c:v>33</c:v>
                </c:pt>
                <c:pt idx="89">
                  <c:v>36</c:v>
                </c:pt>
                <c:pt idx="90">
                  <c:v>31</c:v>
                </c:pt>
                <c:pt idx="91">
                  <c:v>44</c:v>
                </c:pt>
                <c:pt idx="92">
                  <c:v>38</c:v>
                </c:pt>
                <c:pt idx="93">
                  <c:v>29</c:v>
                </c:pt>
                <c:pt idx="94">
                  <c:v>27</c:v>
                </c:pt>
                <c:pt idx="95">
                  <c:v>44</c:v>
                </c:pt>
                <c:pt idx="96">
                  <c:v>27</c:v>
                </c:pt>
                <c:pt idx="97">
                  <c:v>34</c:v>
                </c:pt>
                <c:pt idx="98">
                  <c:v>27</c:v>
                </c:pt>
                <c:pt idx="99">
                  <c:v>32</c:v>
                </c:pt>
                <c:pt idx="100">
                  <c:v>46</c:v>
                </c:pt>
                <c:pt idx="101">
                  <c:v>26</c:v>
                </c:pt>
                <c:pt idx="102">
                  <c:v>36</c:v>
                </c:pt>
                <c:pt idx="103">
                  <c:v>40</c:v>
                </c:pt>
                <c:pt idx="104">
                  <c:v>38</c:v>
                </c:pt>
                <c:pt idx="105">
                  <c:v>35</c:v>
                </c:pt>
                <c:pt idx="106">
                  <c:v>41</c:v>
                </c:pt>
                <c:pt idx="107">
                  <c:v>44</c:v>
                </c:pt>
                <c:pt idx="108">
                  <c:v>34</c:v>
                </c:pt>
                <c:pt idx="109">
                  <c:v>25</c:v>
                </c:pt>
                <c:pt idx="110">
                  <c:v>40</c:v>
                </c:pt>
                <c:pt idx="111">
                  <c:v>35</c:v>
                </c:pt>
                <c:pt idx="112">
                  <c:v>37</c:v>
                </c:pt>
                <c:pt idx="113">
                  <c:v>26</c:v>
                </c:pt>
                <c:pt idx="114">
                  <c:v>37</c:v>
                </c:pt>
                <c:pt idx="115">
                  <c:v>26</c:v>
                </c:pt>
                <c:pt idx="116">
                  <c:v>28</c:v>
                </c:pt>
                <c:pt idx="117">
                  <c:v>41</c:v>
                </c:pt>
                <c:pt idx="118">
                  <c:v>41</c:v>
                </c:pt>
                <c:pt idx="119">
                  <c:v>33</c:v>
                </c:pt>
                <c:pt idx="120">
                  <c:v>36</c:v>
                </c:pt>
                <c:pt idx="121">
                  <c:v>38</c:v>
                </c:pt>
                <c:pt idx="122">
                  <c:v>37</c:v>
                </c:pt>
                <c:pt idx="123">
                  <c:v>28</c:v>
                </c:pt>
                <c:pt idx="124">
                  <c:v>34</c:v>
                </c:pt>
                <c:pt idx="125">
                  <c:v>39</c:v>
                </c:pt>
                <c:pt idx="126">
                  <c:v>33</c:v>
                </c:pt>
                <c:pt idx="127">
                  <c:v>33</c:v>
                </c:pt>
                <c:pt idx="128">
                  <c:v>35</c:v>
                </c:pt>
                <c:pt idx="129">
                  <c:v>29</c:v>
                </c:pt>
                <c:pt idx="130">
                  <c:v>30</c:v>
                </c:pt>
                <c:pt idx="131">
                  <c:v>23</c:v>
                </c:pt>
                <c:pt idx="132">
                  <c:v>40</c:v>
                </c:pt>
                <c:pt idx="133">
                  <c:v>30</c:v>
                </c:pt>
                <c:pt idx="134">
                  <c:v>36</c:v>
                </c:pt>
                <c:pt idx="135">
                  <c:v>27</c:v>
                </c:pt>
                <c:pt idx="136">
                  <c:v>30</c:v>
                </c:pt>
                <c:pt idx="137">
                  <c:v>38</c:v>
                </c:pt>
                <c:pt idx="138">
                  <c:v>44</c:v>
                </c:pt>
                <c:pt idx="139">
                  <c:v>40</c:v>
                </c:pt>
                <c:pt idx="140">
                  <c:v>35</c:v>
                </c:pt>
                <c:pt idx="141">
                  <c:v>32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14</c:v>
                </c:pt>
                <c:pt idx="146">
                  <c:v>23</c:v>
                </c:pt>
                <c:pt idx="147">
                  <c:v>32</c:v>
                </c:pt>
                <c:pt idx="148">
                  <c:v>28</c:v>
                </c:pt>
                <c:pt idx="149">
                  <c:v>29</c:v>
                </c:pt>
                <c:pt idx="150">
                  <c:v>26</c:v>
                </c:pt>
                <c:pt idx="151">
                  <c:v>40</c:v>
                </c:pt>
                <c:pt idx="152">
                  <c:v>36</c:v>
                </c:pt>
                <c:pt idx="153">
                  <c:v>32</c:v>
                </c:pt>
                <c:pt idx="154">
                  <c:v>32</c:v>
                </c:pt>
                <c:pt idx="155">
                  <c:v>39</c:v>
                </c:pt>
                <c:pt idx="156">
                  <c:v>27</c:v>
                </c:pt>
                <c:pt idx="157">
                  <c:v>29</c:v>
                </c:pt>
                <c:pt idx="158">
                  <c:v>35</c:v>
                </c:pt>
                <c:pt idx="159">
                  <c:v>36</c:v>
                </c:pt>
                <c:pt idx="160">
                  <c:v>39</c:v>
                </c:pt>
                <c:pt idx="161">
                  <c:v>36</c:v>
                </c:pt>
                <c:pt idx="162">
                  <c:v>35</c:v>
                </c:pt>
                <c:pt idx="163">
                  <c:v>38</c:v>
                </c:pt>
                <c:pt idx="164">
                  <c:v>31</c:v>
                </c:pt>
                <c:pt idx="165">
                  <c:v>27</c:v>
                </c:pt>
                <c:pt idx="166">
                  <c:v>26</c:v>
                </c:pt>
                <c:pt idx="167">
                  <c:v>26</c:v>
                </c:pt>
                <c:pt idx="168">
                  <c:v>28</c:v>
                </c:pt>
                <c:pt idx="169">
                  <c:v>44</c:v>
                </c:pt>
                <c:pt idx="170">
                  <c:v>30</c:v>
                </c:pt>
                <c:pt idx="171">
                  <c:v>33</c:v>
                </c:pt>
                <c:pt idx="172">
                  <c:v>32</c:v>
                </c:pt>
                <c:pt idx="173">
                  <c:v>34</c:v>
                </c:pt>
                <c:pt idx="174">
                  <c:v>38</c:v>
                </c:pt>
                <c:pt idx="175">
                  <c:v>24</c:v>
                </c:pt>
                <c:pt idx="176">
                  <c:v>31</c:v>
                </c:pt>
                <c:pt idx="177">
                  <c:v>26</c:v>
                </c:pt>
                <c:pt idx="178">
                  <c:v>30</c:v>
                </c:pt>
              </c:numCache>
            </c:numRef>
          </c:yVal>
        </c:ser>
        <c:dLbls/>
        <c:axId val="172396928"/>
        <c:axId val="172398848"/>
      </c:scatterChart>
      <c:valAx>
        <c:axId val="172396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Students</a:t>
                </a:r>
                <a:endParaRPr lang="en-US"/>
              </a:p>
            </c:rich>
          </c:tx>
          <c:layout/>
        </c:title>
        <c:tickLblPos val="nextTo"/>
        <c:crossAx val="172398848"/>
        <c:crosses val="autoZero"/>
        <c:crossBetween val="midCat"/>
      </c:valAx>
      <c:valAx>
        <c:axId val="1723988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Scored</a:t>
                </a:r>
                <a:r>
                  <a:rPr lang="en-US" baseline="0"/>
                  <a:t> Mark</a:t>
                </a:r>
                <a:endParaRPr lang="en-US"/>
              </a:p>
            </c:rich>
          </c:tx>
          <c:layout/>
        </c:title>
        <c:numFmt formatCode="0;[Red]0" sourceLinked="1"/>
        <c:tickLblPos val="nextTo"/>
        <c:crossAx val="172396928"/>
        <c:crosses val="autoZero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and Marks Relevance for </a:t>
            </a:r>
            <a:br>
              <a:rPr lang="en-US"/>
            </a:br>
            <a:r>
              <a:rPr lang="en-US"/>
              <a:t>1st Quiz / 2008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Sheet7!$D$2:$D$180</c:f>
              <c:numCache>
                <c:formatCode>General</c:formatCode>
                <c:ptCount val="179"/>
                <c:pt idx="0">
                  <c:v>1.33</c:v>
                </c:pt>
                <c:pt idx="1">
                  <c:v>1.48</c:v>
                </c:pt>
                <c:pt idx="2">
                  <c:v>2.1800000000000002</c:v>
                </c:pt>
                <c:pt idx="3">
                  <c:v>3.12</c:v>
                </c:pt>
                <c:pt idx="4">
                  <c:v>3.3</c:v>
                </c:pt>
                <c:pt idx="5">
                  <c:v>3.49</c:v>
                </c:pt>
                <c:pt idx="6">
                  <c:v>3.8</c:v>
                </c:pt>
                <c:pt idx="7">
                  <c:v>4.0999999999999996</c:v>
                </c:pt>
                <c:pt idx="8">
                  <c:v>4.1500000000000004</c:v>
                </c:pt>
                <c:pt idx="9">
                  <c:v>4.16</c:v>
                </c:pt>
                <c:pt idx="10">
                  <c:v>4.28</c:v>
                </c:pt>
                <c:pt idx="11">
                  <c:v>4.3099999999999996</c:v>
                </c:pt>
                <c:pt idx="12">
                  <c:v>5</c:v>
                </c:pt>
                <c:pt idx="13">
                  <c:v>5.16</c:v>
                </c:pt>
                <c:pt idx="14">
                  <c:v>5.23</c:v>
                </c:pt>
                <c:pt idx="15">
                  <c:v>5.3</c:v>
                </c:pt>
                <c:pt idx="16">
                  <c:v>5.31</c:v>
                </c:pt>
                <c:pt idx="17">
                  <c:v>5.39</c:v>
                </c:pt>
                <c:pt idx="18">
                  <c:v>5.43</c:v>
                </c:pt>
                <c:pt idx="19">
                  <c:v>5.46</c:v>
                </c:pt>
                <c:pt idx="20">
                  <c:v>5.55</c:v>
                </c:pt>
                <c:pt idx="21">
                  <c:v>5.58</c:v>
                </c:pt>
                <c:pt idx="22">
                  <c:v>6.29</c:v>
                </c:pt>
                <c:pt idx="23">
                  <c:v>6.3</c:v>
                </c:pt>
                <c:pt idx="24">
                  <c:v>6.31</c:v>
                </c:pt>
                <c:pt idx="25">
                  <c:v>7.13</c:v>
                </c:pt>
                <c:pt idx="26">
                  <c:v>7.14</c:v>
                </c:pt>
                <c:pt idx="27">
                  <c:v>7.19</c:v>
                </c:pt>
                <c:pt idx="28">
                  <c:v>7.2</c:v>
                </c:pt>
                <c:pt idx="29">
                  <c:v>7.28</c:v>
                </c:pt>
                <c:pt idx="30">
                  <c:v>7.29</c:v>
                </c:pt>
                <c:pt idx="31">
                  <c:v>7.33</c:v>
                </c:pt>
                <c:pt idx="32">
                  <c:v>7.34</c:v>
                </c:pt>
                <c:pt idx="33">
                  <c:v>7.48</c:v>
                </c:pt>
                <c:pt idx="34">
                  <c:v>7.5</c:v>
                </c:pt>
                <c:pt idx="35">
                  <c:v>8.15</c:v>
                </c:pt>
                <c:pt idx="36">
                  <c:v>8.19</c:v>
                </c:pt>
                <c:pt idx="37">
                  <c:v>8.1999999999999993</c:v>
                </c:pt>
                <c:pt idx="38">
                  <c:v>8.3000000000000007</c:v>
                </c:pt>
                <c:pt idx="39">
                  <c:v>8.33</c:v>
                </c:pt>
                <c:pt idx="40">
                  <c:v>8.3699999999999992</c:v>
                </c:pt>
                <c:pt idx="41">
                  <c:v>8.5500000000000007</c:v>
                </c:pt>
                <c:pt idx="42">
                  <c:v>9.11</c:v>
                </c:pt>
                <c:pt idx="43">
                  <c:v>9.16</c:v>
                </c:pt>
                <c:pt idx="44">
                  <c:v>9.19</c:v>
                </c:pt>
                <c:pt idx="45">
                  <c:v>9.1999999999999993</c:v>
                </c:pt>
                <c:pt idx="46">
                  <c:v>9.25</c:v>
                </c:pt>
                <c:pt idx="47">
                  <c:v>9.35</c:v>
                </c:pt>
                <c:pt idx="48">
                  <c:v>9.4</c:v>
                </c:pt>
                <c:pt idx="49">
                  <c:v>9.4700000000000006</c:v>
                </c:pt>
                <c:pt idx="50">
                  <c:v>9.58</c:v>
                </c:pt>
                <c:pt idx="51" formatCode="0.00;[Red]0.00">
                  <c:v>9.59</c:v>
                </c:pt>
                <c:pt idx="52">
                  <c:v>10.15</c:v>
                </c:pt>
                <c:pt idx="53">
                  <c:v>10.23</c:v>
                </c:pt>
                <c:pt idx="54">
                  <c:v>10.34</c:v>
                </c:pt>
                <c:pt idx="55">
                  <c:v>10.51</c:v>
                </c:pt>
                <c:pt idx="56">
                  <c:v>10.59</c:v>
                </c:pt>
                <c:pt idx="57">
                  <c:v>10.6</c:v>
                </c:pt>
                <c:pt idx="58">
                  <c:v>11.12</c:v>
                </c:pt>
                <c:pt idx="59">
                  <c:v>11.18</c:v>
                </c:pt>
                <c:pt idx="60">
                  <c:v>11.24</c:v>
                </c:pt>
                <c:pt idx="61">
                  <c:v>11.26</c:v>
                </c:pt>
                <c:pt idx="62">
                  <c:v>11.3</c:v>
                </c:pt>
                <c:pt idx="63">
                  <c:v>11.3</c:v>
                </c:pt>
                <c:pt idx="64">
                  <c:v>11.31</c:v>
                </c:pt>
                <c:pt idx="65">
                  <c:v>11.39</c:v>
                </c:pt>
                <c:pt idx="66">
                  <c:v>11.56</c:v>
                </c:pt>
                <c:pt idx="67">
                  <c:v>11.56</c:v>
                </c:pt>
                <c:pt idx="68">
                  <c:v>11.58</c:v>
                </c:pt>
                <c:pt idx="69">
                  <c:v>11.7</c:v>
                </c:pt>
                <c:pt idx="70">
                  <c:v>11.8</c:v>
                </c:pt>
                <c:pt idx="71">
                  <c:v>12</c:v>
                </c:pt>
                <c:pt idx="72">
                  <c:v>12.17</c:v>
                </c:pt>
                <c:pt idx="73">
                  <c:v>12.2</c:v>
                </c:pt>
                <c:pt idx="74">
                  <c:v>12.28</c:v>
                </c:pt>
                <c:pt idx="75">
                  <c:v>12.31</c:v>
                </c:pt>
                <c:pt idx="76">
                  <c:v>12.44</c:v>
                </c:pt>
                <c:pt idx="77">
                  <c:v>12.46</c:v>
                </c:pt>
                <c:pt idx="78">
                  <c:v>13.13</c:v>
                </c:pt>
                <c:pt idx="79">
                  <c:v>13.13</c:v>
                </c:pt>
                <c:pt idx="80">
                  <c:v>13.18</c:v>
                </c:pt>
                <c:pt idx="81">
                  <c:v>13.2</c:v>
                </c:pt>
                <c:pt idx="82">
                  <c:v>13.28</c:v>
                </c:pt>
                <c:pt idx="83">
                  <c:v>14.1</c:v>
                </c:pt>
                <c:pt idx="84">
                  <c:v>14.13</c:v>
                </c:pt>
                <c:pt idx="85">
                  <c:v>14.29</c:v>
                </c:pt>
                <c:pt idx="86">
                  <c:v>14.31</c:v>
                </c:pt>
                <c:pt idx="87">
                  <c:v>14.33</c:v>
                </c:pt>
                <c:pt idx="88">
                  <c:v>14.4</c:v>
                </c:pt>
                <c:pt idx="89">
                  <c:v>14.48</c:v>
                </c:pt>
                <c:pt idx="90">
                  <c:v>14.9</c:v>
                </c:pt>
                <c:pt idx="91">
                  <c:v>15.23</c:v>
                </c:pt>
                <c:pt idx="92">
                  <c:v>15.3</c:v>
                </c:pt>
                <c:pt idx="93">
                  <c:v>15.35</c:v>
                </c:pt>
                <c:pt idx="94">
                  <c:v>15.5</c:v>
                </c:pt>
                <c:pt idx="95">
                  <c:v>15.6</c:v>
                </c:pt>
                <c:pt idx="96">
                  <c:v>15.6</c:v>
                </c:pt>
                <c:pt idx="97">
                  <c:v>16.350000000000001</c:v>
                </c:pt>
                <c:pt idx="98">
                  <c:v>16.53</c:v>
                </c:pt>
                <c:pt idx="99">
                  <c:v>17.149999999999999</c:v>
                </c:pt>
                <c:pt idx="100">
                  <c:v>17.18</c:v>
                </c:pt>
                <c:pt idx="101">
                  <c:v>17.3</c:v>
                </c:pt>
                <c:pt idx="102">
                  <c:v>17.329999999999998</c:v>
                </c:pt>
                <c:pt idx="103">
                  <c:v>17.34</c:v>
                </c:pt>
                <c:pt idx="104">
                  <c:v>18.12</c:v>
                </c:pt>
                <c:pt idx="105">
                  <c:v>18.16</c:v>
                </c:pt>
                <c:pt idx="106">
                  <c:v>18.309999999999999</c:v>
                </c:pt>
                <c:pt idx="107">
                  <c:v>18.309999999999999</c:v>
                </c:pt>
                <c:pt idx="108">
                  <c:v>18.399999999999999</c:v>
                </c:pt>
                <c:pt idx="109">
                  <c:v>18.489999999999998</c:v>
                </c:pt>
                <c:pt idx="110">
                  <c:v>18.559999999999999</c:v>
                </c:pt>
                <c:pt idx="111">
                  <c:v>19.13</c:v>
                </c:pt>
                <c:pt idx="112">
                  <c:v>19.16</c:v>
                </c:pt>
                <c:pt idx="113">
                  <c:v>19.329999999999998</c:v>
                </c:pt>
                <c:pt idx="114">
                  <c:v>19.5</c:v>
                </c:pt>
                <c:pt idx="115">
                  <c:v>20.27</c:v>
                </c:pt>
                <c:pt idx="116">
                  <c:v>20.3</c:v>
                </c:pt>
                <c:pt idx="117">
                  <c:v>20.420000000000002</c:v>
                </c:pt>
                <c:pt idx="118">
                  <c:v>20.47</c:v>
                </c:pt>
                <c:pt idx="119">
                  <c:v>20.6</c:v>
                </c:pt>
                <c:pt idx="120">
                  <c:v>21.1</c:v>
                </c:pt>
                <c:pt idx="121">
                  <c:v>21.17</c:v>
                </c:pt>
                <c:pt idx="122">
                  <c:v>22.3</c:v>
                </c:pt>
                <c:pt idx="123">
                  <c:v>22.52</c:v>
                </c:pt>
                <c:pt idx="124">
                  <c:v>23.17</c:v>
                </c:pt>
                <c:pt idx="125">
                  <c:v>23.32</c:v>
                </c:pt>
                <c:pt idx="126">
                  <c:v>23.32</c:v>
                </c:pt>
                <c:pt idx="127">
                  <c:v>24.11</c:v>
                </c:pt>
                <c:pt idx="128">
                  <c:v>24.38</c:v>
                </c:pt>
                <c:pt idx="129">
                  <c:v>25.19</c:v>
                </c:pt>
                <c:pt idx="130">
                  <c:v>25.42</c:v>
                </c:pt>
                <c:pt idx="131">
                  <c:v>26.16</c:v>
                </c:pt>
                <c:pt idx="132">
                  <c:v>26.49</c:v>
                </c:pt>
                <c:pt idx="133">
                  <c:v>26.52</c:v>
                </c:pt>
                <c:pt idx="134">
                  <c:v>27.18</c:v>
                </c:pt>
                <c:pt idx="135">
                  <c:v>27.31</c:v>
                </c:pt>
                <c:pt idx="136">
                  <c:v>27.48</c:v>
                </c:pt>
                <c:pt idx="137">
                  <c:v>28.15</c:v>
                </c:pt>
                <c:pt idx="138">
                  <c:v>28.24</c:v>
                </c:pt>
                <c:pt idx="139">
                  <c:v>28.5</c:v>
                </c:pt>
                <c:pt idx="140">
                  <c:v>28.5</c:v>
                </c:pt>
                <c:pt idx="141">
                  <c:v>29.37</c:v>
                </c:pt>
                <c:pt idx="142">
                  <c:v>29.7</c:v>
                </c:pt>
                <c:pt idx="143">
                  <c:v>30.41</c:v>
                </c:pt>
                <c:pt idx="144">
                  <c:v>31.45</c:v>
                </c:pt>
                <c:pt idx="145">
                  <c:v>32.14</c:v>
                </c:pt>
                <c:pt idx="146">
                  <c:v>32.200000000000003</c:v>
                </c:pt>
                <c:pt idx="147">
                  <c:v>32.53</c:v>
                </c:pt>
                <c:pt idx="148">
                  <c:v>34.409999999999997</c:v>
                </c:pt>
                <c:pt idx="149">
                  <c:v>36.18</c:v>
                </c:pt>
                <c:pt idx="150">
                  <c:v>36.42</c:v>
                </c:pt>
                <c:pt idx="151">
                  <c:v>38.409999999999997</c:v>
                </c:pt>
                <c:pt idx="152">
                  <c:v>38.479999999999997</c:v>
                </c:pt>
                <c:pt idx="153">
                  <c:v>38.9</c:v>
                </c:pt>
                <c:pt idx="154">
                  <c:v>40.56</c:v>
                </c:pt>
                <c:pt idx="155">
                  <c:v>41.3</c:v>
                </c:pt>
                <c:pt idx="156">
                  <c:v>41.39</c:v>
                </c:pt>
                <c:pt idx="157">
                  <c:v>41.42</c:v>
                </c:pt>
                <c:pt idx="158">
                  <c:v>41.47</c:v>
                </c:pt>
                <c:pt idx="159">
                  <c:v>41.5</c:v>
                </c:pt>
                <c:pt idx="160">
                  <c:v>41.55</c:v>
                </c:pt>
                <c:pt idx="161">
                  <c:v>42.1</c:v>
                </c:pt>
                <c:pt idx="162">
                  <c:v>42.16</c:v>
                </c:pt>
                <c:pt idx="163">
                  <c:v>42.58</c:v>
                </c:pt>
                <c:pt idx="164">
                  <c:v>43.48</c:v>
                </c:pt>
                <c:pt idx="165">
                  <c:v>49.36</c:v>
                </c:pt>
                <c:pt idx="166">
                  <c:v>49.49</c:v>
                </c:pt>
                <c:pt idx="167">
                  <c:v>49.51</c:v>
                </c:pt>
                <c:pt idx="168">
                  <c:v>50.6</c:v>
                </c:pt>
                <c:pt idx="169">
                  <c:v>51.28</c:v>
                </c:pt>
                <c:pt idx="170">
                  <c:v>54.54</c:v>
                </c:pt>
                <c:pt idx="171">
                  <c:v>59.52</c:v>
                </c:pt>
                <c:pt idx="172">
                  <c:v>59.6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</c:numCache>
            </c:numRef>
          </c:xVal>
          <c:yVal>
            <c:numRef>
              <c:f>Sheet7!$E$2:$E$180</c:f>
              <c:numCache>
                <c:formatCode>0;[Red]0</c:formatCode>
                <c:ptCount val="179"/>
                <c:pt idx="0">
                  <c:v>25</c:v>
                </c:pt>
                <c:pt idx="1">
                  <c:v>25</c:v>
                </c:pt>
                <c:pt idx="2">
                  <c:v>23</c:v>
                </c:pt>
                <c:pt idx="3">
                  <c:v>25</c:v>
                </c:pt>
                <c:pt idx="4">
                  <c:v>25</c:v>
                </c:pt>
                <c:pt idx="5">
                  <c:v>27</c:v>
                </c:pt>
                <c:pt idx="6">
                  <c:v>32</c:v>
                </c:pt>
                <c:pt idx="7">
                  <c:v>35</c:v>
                </c:pt>
                <c:pt idx="8">
                  <c:v>25</c:v>
                </c:pt>
                <c:pt idx="9">
                  <c:v>28</c:v>
                </c:pt>
                <c:pt idx="10">
                  <c:v>35</c:v>
                </c:pt>
                <c:pt idx="11">
                  <c:v>46</c:v>
                </c:pt>
                <c:pt idx="12">
                  <c:v>46</c:v>
                </c:pt>
                <c:pt idx="13">
                  <c:v>47</c:v>
                </c:pt>
                <c:pt idx="14">
                  <c:v>33</c:v>
                </c:pt>
                <c:pt idx="15">
                  <c:v>29</c:v>
                </c:pt>
                <c:pt idx="16">
                  <c:v>33</c:v>
                </c:pt>
                <c:pt idx="17">
                  <c:v>34</c:v>
                </c:pt>
                <c:pt idx="18">
                  <c:v>36</c:v>
                </c:pt>
                <c:pt idx="19">
                  <c:v>37</c:v>
                </c:pt>
                <c:pt idx="20">
                  <c:v>40</c:v>
                </c:pt>
                <c:pt idx="21">
                  <c:v>24</c:v>
                </c:pt>
                <c:pt idx="22">
                  <c:v>33</c:v>
                </c:pt>
                <c:pt idx="23">
                  <c:v>47</c:v>
                </c:pt>
                <c:pt idx="24">
                  <c:v>36</c:v>
                </c:pt>
                <c:pt idx="25">
                  <c:v>45</c:v>
                </c:pt>
                <c:pt idx="26">
                  <c:v>35</c:v>
                </c:pt>
                <c:pt idx="27">
                  <c:v>37</c:v>
                </c:pt>
                <c:pt idx="28">
                  <c:v>33</c:v>
                </c:pt>
                <c:pt idx="29">
                  <c:v>25</c:v>
                </c:pt>
                <c:pt idx="30">
                  <c:v>39</c:v>
                </c:pt>
                <c:pt idx="31">
                  <c:v>29</c:v>
                </c:pt>
                <c:pt idx="32">
                  <c:v>48</c:v>
                </c:pt>
                <c:pt idx="33">
                  <c:v>40</c:v>
                </c:pt>
                <c:pt idx="34">
                  <c:v>30</c:v>
                </c:pt>
                <c:pt idx="35">
                  <c:v>36</c:v>
                </c:pt>
                <c:pt idx="36">
                  <c:v>33</c:v>
                </c:pt>
                <c:pt idx="37">
                  <c:v>36</c:v>
                </c:pt>
                <c:pt idx="38">
                  <c:v>24</c:v>
                </c:pt>
                <c:pt idx="39">
                  <c:v>39</c:v>
                </c:pt>
                <c:pt idx="40">
                  <c:v>30</c:v>
                </c:pt>
                <c:pt idx="41">
                  <c:v>40</c:v>
                </c:pt>
                <c:pt idx="42">
                  <c:v>39</c:v>
                </c:pt>
                <c:pt idx="43">
                  <c:v>45</c:v>
                </c:pt>
                <c:pt idx="44">
                  <c:v>43</c:v>
                </c:pt>
                <c:pt idx="45">
                  <c:v>31</c:v>
                </c:pt>
                <c:pt idx="46">
                  <c:v>27</c:v>
                </c:pt>
                <c:pt idx="47">
                  <c:v>27</c:v>
                </c:pt>
                <c:pt idx="48">
                  <c:v>45</c:v>
                </c:pt>
                <c:pt idx="49">
                  <c:v>43</c:v>
                </c:pt>
                <c:pt idx="50">
                  <c:v>28</c:v>
                </c:pt>
                <c:pt idx="51">
                  <c:v>39</c:v>
                </c:pt>
                <c:pt idx="52">
                  <c:v>36</c:v>
                </c:pt>
                <c:pt idx="53">
                  <c:v>41</c:v>
                </c:pt>
                <c:pt idx="54">
                  <c:v>40</c:v>
                </c:pt>
                <c:pt idx="55">
                  <c:v>36</c:v>
                </c:pt>
                <c:pt idx="56">
                  <c:v>32</c:v>
                </c:pt>
                <c:pt idx="57">
                  <c:v>42</c:v>
                </c:pt>
                <c:pt idx="58">
                  <c:v>33</c:v>
                </c:pt>
                <c:pt idx="59">
                  <c:v>39</c:v>
                </c:pt>
                <c:pt idx="60">
                  <c:v>32</c:v>
                </c:pt>
                <c:pt idx="61">
                  <c:v>39</c:v>
                </c:pt>
                <c:pt idx="62">
                  <c:v>35</c:v>
                </c:pt>
                <c:pt idx="63">
                  <c:v>38</c:v>
                </c:pt>
                <c:pt idx="64">
                  <c:v>36</c:v>
                </c:pt>
                <c:pt idx="65">
                  <c:v>45</c:v>
                </c:pt>
                <c:pt idx="66">
                  <c:v>29</c:v>
                </c:pt>
                <c:pt idx="67">
                  <c:v>45</c:v>
                </c:pt>
                <c:pt idx="68">
                  <c:v>31</c:v>
                </c:pt>
                <c:pt idx="69">
                  <c:v>44</c:v>
                </c:pt>
                <c:pt idx="70">
                  <c:v>37</c:v>
                </c:pt>
                <c:pt idx="71">
                  <c:v>46</c:v>
                </c:pt>
                <c:pt idx="72">
                  <c:v>37</c:v>
                </c:pt>
                <c:pt idx="73">
                  <c:v>35</c:v>
                </c:pt>
                <c:pt idx="74">
                  <c:v>33</c:v>
                </c:pt>
                <c:pt idx="75">
                  <c:v>34</c:v>
                </c:pt>
                <c:pt idx="76">
                  <c:v>29</c:v>
                </c:pt>
                <c:pt idx="77">
                  <c:v>37</c:v>
                </c:pt>
                <c:pt idx="78">
                  <c:v>34</c:v>
                </c:pt>
                <c:pt idx="79">
                  <c:v>36</c:v>
                </c:pt>
                <c:pt idx="80">
                  <c:v>42</c:v>
                </c:pt>
                <c:pt idx="81">
                  <c:v>28</c:v>
                </c:pt>
                <c:pt idx="82">
                  <c:v>28</c:v>
                </c:pt>
                <c:pt idx="83">
                  <c:v>33</c:v>
                </c:pt>
                <c:pt idx="84">
                  <c:v>35</c:v>
                </c:pt>
                <c:pt idx="85">
                  <c:v>39</c:v>
                </c:pt>
                <c:pt idx="86">
                  <c:v>41</c:v>
                </c:pt>
                <c:pt idx="87">
                  <c:v>25</c:v>
                </c:pt>
                <c:pt idx="88">
                  <c:v>33</c:v>
                </c:pt>
                <c:pt idx="89">
                  <c:v>36</c:v>
                </c:pt>
                <c:pt idx="90">
                  <c:v>31</c:v>
                </c:pt>
                <c:pt idx="91">
                  <c:v>44</c:v>
                </c:pt>
                <c:pt idx="92">
                  <c:v>38</c:v>
                </c:pt>
                <c:pt idx="93">
                  <c:v>29</c:v>
                </c:pt>
                <c:pt idx="94">
                  <c:v>27</c:v>
                </c:pt>
                <c:pt idx="95">
                  <c:v>44</c:v>
                </c:pt>
                <c:pt idx="96">
                  <c:v>27</c:v>
                </c:pt>
                <c:pt idx="97">
                  <c:v>34</c:v>
                </c:pt>
                <c:pt idx="98">
                  <c:v>27</c:v>
                </c:pt>
                <c:pt idx="99">
                  <c:v>32</c:v>
                </c:pt>
                <c:pt idx="100">
                  <c:v>46</c:v>
                </c:pt>
                <c:pt idx="101">
                  <c:v>26</c:v>
                </c:pt>
                <c:pt idx="102">
                  <c:v>36</c:v>
                </c:pt>
                <c:pt idx="103">
                  <c:v>40</c:v>
                </c:pt>
                <c:pt idx="104">
                  <c:v>38</c:v>
                </c:pt>
                <c:pt idx="105">
                  <c:v>35</c:v>
                </c:pt>
                <c:pt idx="106">
                  <c:v>41</c:v>
                </c:pt>
                <c:pt idx="107">
                  <c:v>44</c:v>
                </c:pt>
                <c:pt idx="108">
                  <c:v>34</c:v>
                </c:pt>
                <c:pt idx="109">
                  <c:v>25</c:v>
                </c:pt>
                <c:pt idx="110">
                  <c:v>40</c:v>
                </c:pt>
                <c:pt idx="111">
                  <c:v>35</c:v>
                </c:pt>
                <c:pt idx="112">
                  <c:v>37</c:v>
                </c:pt>
                <c:pt idx="113">
                  <c:v>26</c:v>
                </c:pt>
                <c:pt idx="114">
                  <c:v>37</c:v>
                </c:pt>
                <c:pt idx="115">
                  <c:v>26</c:v>
                </c:pt>
                <c:pt idx="116">
                  <c:v>28</c:v>
                </c:pt>
                <c:pt idx="117">
                  <c:v>41</c:v>
                </c:pt>
                <c:pt idx="118">
                  <c:v>41</c:v>
                </c:pt>
                <c:pt idx="119">
                  <c:v>33</c:v>
                </c:pt>
                <c:pt idx="120">
                  <c:v>36</c:v>
                </c:pt>
                <c:pt idx="121">
                  <c:v>38</c:v>
                </c:pt>
                <c:pt idx="122">
                  <c:v>37</c:v>
                </c:pt>
                <c:pt idx="123">
                  <c:v>28</c:v>
                </c:pt>
                <c:pt idx="124">
                  <c:v>34</c:v>
                </c:pt>
                <c:pt idx="125">
                  <c:v>39</c:v>
                </c:pt>
                <c:pt idx="126">
                  <c:v>33</c:v>
                </c:pt>
                <c:pt idx="127">
                  <c:v>33</c:v>
                </c:pt>
                <c:pt idx="128">
                  <c:v>35</c:v>
                </c:pt>
                <c:pt idx="129">
                  <c:v>29</c:v>
                </c:pt>
                <c:pt idx="130">
                  <c:v>30</c:v>
                </c:pt>
                <c:pt idx="131">
                  <c:v>23</c:v>
                </c:pt>
                <c:pt idx="132">
                  <c:v>40</c:v>
                </c:pt>
                <c:pt idx="133">
                  <c:v>30</c:v>
                </c:pt>
                <c:pt idx="134">
                  <c:v>36</c:v>
                </c:pt>
                <c:pt idx="135">
                  <c:v>27</c:v>
                </c:pt>
                <c:pt idx="136">
                  <c:v>30</c:v>
                </c:pt>
                <c:pt idx="137">
                  <c:v>38</c:v>
                </c:pt>
                <c:pt idx="138">
                  <c:v>44</c:v>
                </c:pt>
                <c:pt idx="139">
                  <c:v>40</c:v>
                </c:pt>
                <c:pt idx="140">
                  <c:v>35</c:v>
                </c:pt>
                <c:pt idx="141">
                  <c:v>32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14</c:v>
                </c:pt>
                <c:pt idx="146">
                  <c:v>23</c:v>
                </c:pt>
                <c:pt idx="147">
                  <c:v>32</c:v>
                </c:pt>
                <c:pt idx="148">
                  <c:v>28</c:v>
                </c:pt>
                <c:pt idx="149">
                  <c:v>29</c:v>
                </c:pt>
                <c:pt idx="150">
                  <c:v>26</c:v>
                </c:pt>
                <c:pt idx="151">
                  <c:v>40</c:v>
                </c:pt>
                <c:pt idx="152">
                  <c:v>36</c:v>
                </c:pt>
                <c:pt idx="153">
                  <c:v>32</c:v>
                </c:pt>
                <c:pt idx="154">
                  <c:v>32</c:v>
                </c:pt>
                <c:pt idx="155">
                  <c:v>39</c:v>
                </c:pt>
                <c:pt idx="156">
                  <c:v>27</c:v>
                </c:pt>
                <c:pt idx="157">
                  <c:v>29</c:v>
                </c:pt>
                <c:pt idx="158">
                  <c:v>35</c:v>
                </c:pt>
                <c:pt idx="159">
                  <c:v>36</c:v>
                </c:pt>
                <c:pt idx="160">
                  <c:v>39</c:v>
                </c:pt>
                <c:pt idx="161">
                  <c:v>36</c:v>
                </c:pt>
                <c:pt idx="162">
                  <c:v>35</c:v>
                </c:pt>
                <c:pt idx="163">
                  <c:v>38</c:v>
                </c:pt>
                <c:pt idx="164">
                  <c:v>31</c:v>
                </c:pt>
                <c:pt idx="165">
                  <c:v>27</c:v>
                </c:pt>
                <c:pt idx="166">
                  <c:v>26</c:v>
                </c:pt>
                <c:pt idx="167">
                  <c:v>26</c:v>
                </c:pt>
                <c:pt idx="168">
                  <c:v>28</c:v>
                </c:pt>
                <c:pt idx="169">
                  <c:v>44</c:v>
                </c:pt>
                <c:pt idx="170">
                  <c:v>30</c:v>
                </c:pt>
                <c:pt idx="171">
                  <c:v>33</c:v>
                </c:pt>
                <c:pt idx="172">
                  <c:v>32</c:v>
                </c:pt>
                <c:pt idx="173">
                  <c:v>34</c:v>
                </c:pt>
                <c:pt idx="174">
                  <c:v>38</c:v>
                </c:pt>
                <c:pt idx="175">
                  <c:v>24</c:v>
                </c:pt>
                <c:pt idx="176">
                  <c:v>31</c:v>
                </c:pt>
                <c:pt idx="177">
                  <c:v>26</c:v>
                </c:pt>
                <c:pt idx="178">
                  <c:v>30</c:v>
                </c:pt>
              </c:numCache>
            </c:numRef>
          </c:yVal>
        </c:ser>
        <c:dLbls/>
        <c:axId val="171972864"/>
        <c:axId val="171995520"/>
      </c:scatterChart>
      <c:valAx>
        <c:axId val="171972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71995520"/>
        <c:crosses val="autoZero"/>
        <c:crossBetween val="midCat"/>
      </c:valAx>
      <c:valAx>
        <c:axId val="1719955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Marks</a:t>
                </a:r>
              </a:p>
            </c:rich>
          </c:tx>
          <c:layout/>
        </c:title>
        <c:numFmt formatCode="0;[Red]0" sourceLinked="1"/>
        <c:tickLblPos val="nextTo"/>
        <c:crossAx val="171972864"/>
        <c:crosses val="autoZero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Sheet7!$A$222:$A$228</c:f>
              <c:strCache>
                <c:ptCount val="7"/>
                <c:pt idx="0">
                  <c:v>Group 0</c:v>
                </c:pt>
                <c:pt idx="1">
                  <c:v>Group 1</c:v>
                </c:pt>
                <c:pt idx="2">
                  <c:v>Group 2</c:v>
                </c:pt>
                <c:pt idx="3">
                  <c:v>Group 3</c:v>
                </c:pt>
                <c:pt idx="4">
                  <c:v>Group 4</c:v>
                </c:pt>
                <c:pt idx="5">
                  <c:v>Group 5</c:v>
                </c:pt>
                <c:pt idx="6">
                  <c:v>Group 6</c:v>
                </c:pt>
              </c:strCache>
            </c:strRef>
          </c:cat>
          <c:val>
            <c:numRef>
              <c:f>Sheet7!$E$222:$E$228</c:f>
              <c:numCache>
                <c:formatCode>0.0%</c:formatCode>
                <c:ptCount val="7"/>
                <c:pt idx="0">
                  <c:v>2.185792349726776E-2</c:v>
                </c:pt>
                <c:pt idx="1">
                  <c:v>0.28415300546448086</c:v>
                </c:pt>
                <c:pt idx="2">
                  <c:v>0.34426229508196721</c:v>
                </c:pt>
                <c:pt idx="3">
                  <c:v>0.15300546448087432</c:v>
                </c:pt>
                <c:pt idx="4">
                  <c:v>6.0109289617486336E-2</c:v>
                </c:pt>
                <c:pt idx="5">
                  <c:v>7.650273224043716E-2</c:v>
                </c:pt>
                <c:pt idx="6">
                  <c:v>6.0109289617486336E-2</c:v>
                </c:pt>
              </c:numCache>
            </c:numRef>
          </c:val>
        </c:ser>
        <c:dLbls>
          <c:showVal val="1"/>
        </c:dLbls>
      </c:pie3DChart>
    </c:plotArea>
    <c:legend>
      <c:legendPos val="r"/>
      <c:layout/>
    </c:legend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Sheet8!$B$2</c:f>
              <c:strCache>
                <c:ptCount val="1"/>
                <c:pt idx="0">
                  <c:v>1st Quiz / 2007-08</c:v>
                </c:pt>
              </c:strCache>
            </c:strRef>
          </c:tx>
          <c:cat>
            <c:strRef>
              <c:f>Sheet8!$A$3:$A$9</c:f>
              <c:strCache>
                <c:ptCount val="7"/>
                <c:pt idx="0">
                  <c:v>Group 0</c:v>
                </c:pt>
                <c:pt idx="1">
                  <c:v>Group 1</c:v>
                </c:pt>
                <c:pt idx="2">
                  <c:v>Group 2</c:v>
                </c:pt>
                <c:pt idx="3">
                  <c:v>Group 3</c:v>
                </c:pt>
                <c:pt idx="4">
                  <c:v>Group 4</c:v>
                </c:pt>
                <c:pt idx="5">
                  <c:v>Group 5</c:v>
                </c:pt>
                <c:pt idx="6">
                  <c:v>Group 6</c:v>
                </c:pt>
              </c:strCache>
            </c:strRef>
          </c:cat>
          <c:val>
            <c:numRef>
              <c:f>Sheet8!$B$3:$B$9</c:f>
              <c:numCache>
                <c:formatCode>0.0%</c:formatCode>
                <c:ptCount val="7"/>
                <c:pt idx="0">
                  <c:v>2.185792349726776E-2</c:v>
                </c:pt>
                <c:pt idx="1">
                  <c:v>0.28415300546448086</c:v>
                </c:pt>
                <c:pt idx="2">
                  <c:v>0.34426229508196721</c:v>
                </c:pt>
                <c:pt idx="3">
                  <c:v>0.15300546448087432</c:v>
                </c:pt>
                <c:pt idx="4">
                  <c:v>6.0109289617486336E-2</c:v>
                </c:pt>
                <c:pt idx="5">
                  <c:v>7.650273224043716E-2</c:v>
                </c:pt>
                <c:pt idx="6">
                  <c:v>6.0109289617486336E-2</c:v>
                </c:pt>
              </c:numCache>
            </c:numRef>
          </c:val>
        </c:ser>
        <c:ser>
          <c:idx val="1"/>
          <c:order val="1"/>
          <c:tx>
            <c:strRef>
              <c:f>Sheet8!$C$2</c:f>
              <c:strCache>
                <c:ptCount val="1"/>
                <c:pt idx="0">
                  <c:v>2nd Quiz / 2007-08</c:v>
                </c:pt>
              </c:strCache>
            </c:strRef>
          </c:tx>
          <c:cat>
            <c:strRef>
              <c:f>Sheet8!$A$3:$A$9</c:f>
              <c:strCache>
                <c:ptCount val="7"/>
                <c:pt idx="0">
                  <c:v>Group 0</c:v>
                </c:pt>
                <c:pt idx="1">
                  <c:v>Group 1</c:v>
                </c:pt>
                <c:pt idx="2">
                  <c:v>Group 2</c:v>
                </c:pt>
                <c:pt idx="3">
                  <c:v>Group 3</c:v>
                </c:pt>
                <c:pt idx="4">
                  <c:v>Group 4</c:v>
                </c:pt>
                <c:pt idx="5">
                  <c:v>Group 5</c:v>
                </c:pt>
                <c:pt idx="6">
                  <c:v>Group 6</c:v>
                </c:pt>
              </c:strCache>
            </c:strRef>
          </c:cat>
          <c:val>
            <c:numRef>
              <c:f>Sheet8!$C$3:$C$9</c:f>
              <c:numCache>
                <c:formatCode>0.0%</c:formatCode>
                <c:ptCount val="7"/>
                <c:pt idx="0">
                  <c:v>2.1857923497267763E-2</c:v>
                </c:pt>
                <c:pt idx="1">
                  <c:v>0.28415300546448091</c:v>
                </c:pt>
                <c:pt idx="2">
                  <c:v>0.34426229508196726</c:v>
                </c:pt>
                <c:pt idx="3">
                  <c:v>0.15300546448087435</c:v>
                </c:pt>
                <c:pt idx="4">
                  <c:v>6.0109289617486343E-2</c:v>
                </c:pt>
                <c:pt idx="5">
                  <c:v>7.6502732240437174E-2</c:v>
                </c:pt>
                <c:pt idx="6">
                  <c:v>6.0109289617486343E-2</c:v>
                </c:pt>
              </c:numCache>
            </c:numRef>
          </c:val>
        </c:ser>
        <c:ser>
          <c:idx val="2"/>
          <c:order val="2"/>
          <c:tx>
            <c:strRef>
              <c:f>Sheet8!$D$2</c:f>
              <c:strCache>
                <c:ptCount val="1"/>
                <c:pt idx="0">
                  <c:v>1st Quiz / 2008-09</c:v>
                </c:pt>
              </c:strCache>
            </c:strRef>
          </c:tx>
          <c:cat>
            <c:strRef>
              <c:f>Sheet8!$A$3:$A$9</c:f>
              <c:strCache>
                <c:ptCount val="7"/>
                <c:pt idx="0">
                  <c:v>Group 0</c:v>
                </c:pt>
                <c:pt idx="1">
                  <c:v>Group 1</c:v>
                </c:pt>
                <c:pt idx="2">
                  <c:v>Group 2</c:v>
                </c:pt>
                <c:pt idx="3">
                  <c:v>Group 3</c:v>
                </c:pt>
                <c:pt idx="4">
                  <c:v>Group 4</c:v>
                </c:pt>
                <c:pt idx="5">
                  <c:v>Group 5</c:v>
                </c:pt>
                <c:pt idx="6">
                  <c:v>Group 6</c:v>
                </c:pt>
              </c:strCache>
            </c:strRef>
          </c:cat>
          <c:val>
            <c:numRef>
              <c:f>Sheet8!$D$3:$D$9</c:f>
              <c:numCache>
                <c:formatCode>0.0%</c:formatCode>
                <c:ptCount val="7"/>
                <c:pt idx="0">
                  <c:v>0</c:v>
                </c:pt>
                <c:pt idx="1">
                  <c:v>0.35164835164835168</c:v>
                </c:pt>
                <c:pt idx="2">
                  <c:v>0.24175824175824176</c:v>
                </c:pt>
                <c:pt idx="3">
                  <c:v>0.21978021978021978</c:v>
                </c:pt>
                <c:pt idx="4">
                  <c:v>4.3956043956043959E-2</c:v>
                </c:pt>
                <c:pt idx="5">
                  <c:v>7.6923076923076927E-2</c:v>
                </c:pt>
                <c:pt idx="6">
                  <c:v>6.5934065934065936E-2</c:v>
                </c:pt>
              </c:numCache>
            </c:numRef>
          </c:val>
        </c:ser>
        <c:shape val="box"/>
        <c:axId val="125818368"/>
        <c:axId val="125819904"/>
        <c:axId val="0"/>
      </c:bar3DChart>
      <c:catAx>
        <c:axId val="125818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Group ID</a:t>
                </a:r>
              </a:p>
            </c:rich>
          </c:tx>
          <c:layout/>
        </c:title>
        <c:tickLblPos val="nextTo"/>
        <c:crossAx val="125819904"/>
        <c:crosses val="autoZero"/>
        <c:auto val="1"/>
        <c:lblAlgn val="ctr"/>
        <c:lblOffset val="100"/>
      </c:catAx>
      <c:valAx>
        <c:axId val="1258199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Group Percentage / Total Students</a:t>
                </a:r>
              </a:p>
            </c:rich>
          </c:tx>
          <c:layout/>
        </c:title>
        <c:numFmt formatCode="0.0%" sourceLinked="1"/>
        <c:tickLblPos val="nextTo"/>
        <c:crossAx val="125818368"/>
        <c:crosses val="autoZero"/>
        <c:crossBetween val="between"/>
      </c:valAx>
    </c:plotArea>
    <c:legend>
      <c:legendPos val="t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Sheet8!$B$20</c:f>
              <c:strCache>
                <c:ptCount val="1"/>
                <c:pt idx="0">
                  <c:v>1st Quiz / 2007-08</c:v>
                </c:pt>
              </c:strCache>
            </c:strRef>
          </c:tx>
          <c:marker>
            <c:symbol val="none"/>
          </c:marker>
          <c:val>
            <c:numRef>
              <c:f>Sheet8!$B$21:$B$199</c:f>
              <c:numCache>
                <c:formatCode>General</c:formatCode>
                <c:ptCount val="179"/>
                <c:pt idx="0">
                  <c:v>1.33</c:v>
                </c:pt>
                <c:pt idx="1">
                  <c:v>1.48</c:v>
                </c:pt>
                <c:pt idx="2">
                  <c:v>2.1800000000000002</c:v>
                </c:pt>
                <c:pt idx="3">
                  <c:v>3.12</c:v>
                </c:pt>
                <c:pt idx="4">
                  <c:v>3.3</c:v>
                </c:pt>
                <c:pt idx="5">
                  <c:v>3.49</c:v>
                </c:pt>
                <c:pt idx="6">
                  <c:v>3.8</c:v>
                </c:pt>
                <c:pt idx="7">
                  <c:v>4.0999999999999996</c:v>
                </c:pt>
                <c:pt idx="8">
                  <c:v>4.1500000000000004</c:v>
                </c:pt>
                <c:pt idx="9">
                  <c:v>4.16</c:v>
                </c:pt>
                <c:pt idx="10">
                  <c:v>4.28</c:v>
                </c:pt>
                <c:pt idx="11">
                  <c:v>4.3099999999999996</c:v>
                </c:pt>
                <c:pt idx="12">
                  <c:v>5</c:v>
                </c:pt>
                <c:pt idx="13">
                  <c:v>5.16</c:v>
                </c:pt>
                <c:pt idx="14">
                  <c:v>5.23</c:v>
                </c:pt>
                <c:pt idx="15">
                  <c:v>5.3</c:v>
                </c:pt>
                <c:pt idx="16">
                  <c:v>5.31</c:v>
                </c:pt>
                <c:pt idx="17">
                  <c:v>5.39</c:v>
                </c:pt>
                <c:pt idx="18">
                  <c:v>5.43</c:v>
                </c:pt>
                <c:pt idx="19">
                  <c:v>5.46</c:v>
                </c:pt>
                <c:pt idx="20">
                  <c:v>5.55</c:v>
                </c:pt>
                <c:pt idx="21">
                  <c:v>5.58</c:v>
                </c:pt>
                <c:pt idx="22">
                  <c:v>6.29</c:v>
                </c:pt>
                <c:pt idx="23">
                  <c:v>6.3</c:v>
                </c:pt>
                <c:pt idx="24">
                  <c:v>6.31</c:v>
                </c:pt>
                <c:pt idx="25">
                  <c:v>7.13</c:v>
                </c:pt>
                <c:pt idx="26">
                  <c:v>7.14</c:v>
                </c:pt>
                <c:pt idx="27">
                  <c:v>7.19</c:v>
                </c:pt>
                <c:pt idx="28">
                  <c:v>7.2</c:v>
                </c:pt>
                <c:pt idx="29">
                  <c:v>7.28</c:v>
                </c:pt>
                <c:pt idx="30">
                  <c:v>7.29</c:v>
                </c:pt>
                <c:pt idx="31">
                  <c:v>7.33</c:v>
                </c:pt>
                <c:pt idx="32">
                  <c:v>7.34</c:v>
                </c:pt>
                <c:pt idx="33">
                  <c:v>7.48</c:v>
                </c:pt>
                <c:pt idx="34">
                  <c:v>7.5</c:v>
                </c:pt>
                <c:pt idx="35">
                  <c:v>8.15</c:v>
                </c:pt>
                <c:pt idx="36">
                  <c:v>8.19</c:v>
                </c:pt>
                <c:pt idx="37">
                  <c:v>8.1999999999999993</c:v>
                </c:pt>
                <c:pt idx="38">
                  <c:v>8.3000000000000007</c:v>
                </c:pt>
                <c:pt idx="39">
                  <c:v>8.33</c:v>
                </c:pt>
                <c:pt idx="40">
                  <c:v>8.3699999999999992</c:v>
                </c:pt>
                <c:pt idx="41">
                  <c:v>8.5500000000000007</c:v>
                </c:pt>
                <c:pt idx="42">
                  <c:v>9.11</c:v>
                </c:pt>
                <c:pt idx="43">
                  <c:v>9.16</c:v>
                </c:pt>
                <c:pt idx="44">
                  <c:v>9.19</c:v>
                </c:pt>
                <c:pt idx="45">
                  <c:v>9.1999999999999993</c:v>
                </c:pt>
                <c:pt idx="46">
                  <c:v>9.25</c:v>
                </c:pt>
                <c:pt idx="47">
                  <c:v>9.35</c:v>
                </c:pt>
                <c:pt idx="48">
                  <c:v>9.4</c:v>
                </c:pt>
                <c:pt idx="49">
                  <c:v>9.4700000000000006</c:v>
                </c:pt>
                <c:pt idx="50">
                  <c:v>9.58</c:v>
                </c:pt>
                <c:pt idx="51" formatCode="0.00;[Red]0.00">
                  <c:v>9.59</c:v>
                </c:pt>
                <c:pt idx="52">
                  <c:v>10.15</c:v>
                </c:pt>
                <c:pt idx="53">
                  <c:v>10.23</c:v>
                </c:pt>
                <c:pt idx="54">
                  <c:v>10.34</c:v>
                </c:pt>
                <c:pt idx="55">
                  <c:v>10.51</c:v>
                </c:pt>
                <c:pt idx="56">
                  <c:v>10.59</c:v>
                </c:pt>
                <c:pt idx="57">
                  <c:v>10.6</c:v>
                </c:pt>
                <c:pt idx="58">
                  <c:v>11.12</c:v>
                </c:pt>
                <c:pt idx="59">
                  <c:v>11.18</c:v>
                </c:pt>
                <c:pt idx="60">
                  <c:v>11.24</c:v>
                </c:pt>
                <c:pt idx="61">
                  <c:v>11.26</c:v>
                </c:pt>
                <c:pt idx="62">
                  <c:v>11.3</c:v>
                </c:pt>
                <c:pt idx="63">
                  <c:v>11.3</c:v>
                </c:pt>
                <c:pt idx="64">
                  <c:v>11.31</c:v>
                </c:pt>
                <c:pt idx="65">
                  <c:v>11.39</c:v>
                </c:pt>
                <c:pt idx="66">
                  <c:v>11.56</c:v>
                </c:pt>
                <c:pt idx="67">
                  <c:v>11.56</c:v>
                </c:pt>
                <c:pt idx="68">
                  <c:v>11.58</c:v>
                </c:pt>
                <c:pt idx="69">
                  <c:v>11.7</c:v>
                </c:pt>
                <c:pt idx="70">
                  <c:v>11.8</c:v>
                </c:pt>
                <c:pt idx="71">
                  <c:v>12</c:v>
                </c:pt>
                <c:pt idx="72">
                  <c:v>12.17</c:v>
                </c:pt>
                <c:pt idx="73">
                  <c:v>12.2</c:v>
                </c:pt>
                <c:pt idx="74">
                  <c:v>12.28</c:v>
                </c:pt>
                <c:pt idx="75">
                  <c:v>12.31</c:v>
                </c:pt>
                <c:pt idx="76">
                  <c:v>12.44</c:v>
                </c:pt>
                <c:pt idx="77">
                  <c:v>12.46</c:v>
                </c:pt>
                <c:pt idx="78">
                  <c:v>13.13</c:v>
                </c:pt>
                <c:pt idx="79">
                  <c:v>13.13</c:v>
                </c:pt>
                <c:pt idx="80">
                  <c:v>13.18</c:v>
                </c:pt>
                <c:pt idx="81">
                  <c:v>13.2</c:v>
                </c:pt>
                <c:pt idx="82">
                  <c:v>13.28</c:v>
                </c:pt>
                <c:pt idx="83">
                  <c:v>14.1</c:v>
                </c:pt>
                <c:pt idx="84">
                  <c:v>14.13</c:v>
                </c:pt>
                <c:pt idx="85">
                  <c:v>14.29</c:v>
                </c:pt>
                <c:pt idx="86">
                  <c:v>14.31</c:v>
                </c:pt>
                <c:pt idx="87">
                  <c:v>14.33</c:v>
                </c:pt>
                <c:pt idx="88">
                  <c:v>14.4</c:v>
                </c:pt>
                <c:pt idx="89">
                  <c:v>14.48</c:v>
                </c:pt>
                <c:pt idx="90">
                  <c:v>14.9</c:v>
                </c:pt>
                <c:pt idx="91">
                  <c:v>15.23</c:v>
                </c:pt>
                <c:pt idx="92">
                  <c:v>15.3</c:v>
                </c:pt>
                <c:pt idx="93">
                  <c:v>15.35</c:v>
                </c:pt>
                <c:pt idx="94">
                  <c:v>15.5</c:v>
                </c:pt>
                <c:pt idx="95">
                  <c:v>15.6</c:v>
                </c:pt>
                <c:pt idx="96">
                  <c:v>15.6</c:v>
                </c:pt>
                <c:pt idx="97">
                  <c:v>16.350000000000001</c:v>
                </c:pt>
                <c:pt idx="98">
                  <c:v>16.53</c:v>
                </c:pt>
                <c:pt idx="99">
                  <c:v>17.149999999999999</c:v>
                </c:pt>
                <c:pt idx="100">
                  <c:v>17.18</c:v>
                </c:pt>
                <c:pt idx="101">
                  <c:v>17.3</c:v>
                </c:pt>
                <c:pt idx="102">
                  <c:v>17.329999999999998</c:v>
                </c:pt>
                <c:pt idx="103">
                  <c:v>17.34</c:v>
                </c:pt>
                <c:pt idx="104">
                  <c:v>18.12</c:v>
                </c:pt>
                <c:pt idx="105">
                  <c:v>18.16</c:v>
                </c:pt>
                <c:pt idx="106">
                  <c:v>18.309999999999999</c:v>
                </c:pt>
                <c:pt idx="107">
                  <c:v>18.309999999999999</c:v>
                </c:pt>
                <c:pt idx="108">
                  <c:v>18.399999999999999</c:v>
                </c:pt>
                <c:pt idx="109">
                  <c:v>18.489999999999998</c:v>
                </c:pt>
                <c:pt idx="110">
                  <c:v>18.559999999999999</c:v>
                </c:pt>
                <c:pt idx="111">
                  <c:v>19.13</c:v>
                </c:pt>
                <c:pt idx="112">
                  <c:v>19.16</c:v>
                </c:pt>
                <c:pt idx="113">
                  <c:v>19.329999999999998</c:v>
                </c:pt>
                <c:pt idx="114">
                  <c:v>19.5</c:v>
                </c:pt>
                <c:pt idx="115">
                  <c:v>20.27</c:v>
                </c:pt>
                <c:pt idx="116">
                  <c:v>20.3</c:v>
                </c:pt>
                <c:pt idx="117">
                  <c:v>20.420000000000002</c:v>
                </c:pt>
                <c:pt idx="118">
                  <c:v>20.47</c:v>
                </c:pt>
                <c:pt idx="119">
                  <c:v>20.6</c:v>
                </c:pt>
                <c:pt idx="120">
                  <c:v>21.1</c:v>
                </c:pt>
                <c:pt idx="121">
                  <c:v>21.17</c:v>
                </c:pt>
                <c:pt idx="122">
                  <c:v>22.3</c:v>
                </c:pt>
                <c:pt idx="123">
                  <c:v>22.52</c:v>
                </c:pt>
                <c:pt idx="124">
                  <c:v>23.17</c:v>
                </c:pt>
                <c:pt idx="125">
                  <c:v>23.32</c:v>
                </c:pt>
                <c:pt idx="126">
                  <c:v>23.32</c:v>
                </c:pt>
                <c:pt idx="127">
                  <c:v>24.11</c:v>
                </c:pt>
                <c:pt idx="128">
                  <c:v>24.38</c:v>
                </c:pt>
                <c:pt idx="129">
                  <c:v>25.19</c:v>
                </c:pt>
                <c:pt idx="130">
                  <c:v>25.42</c:v>
                </c:pt>
                <c:pt idx="131">
                  <c:v>26.16</c:v>
                </c:pt>
                <c:pt idx="132">
                  <c:v>26.49</c:v>
                </c:pt>
                <c:pt idx="133">
                  <c:v>26.52</c:v>
                </c:pt>
                <c:pt idx="134">
                  <c:v>27.18</c:v>
                </c:pt>
                <c:pt idx="135">
                  <c:v>27.31</c:v>
                </c:pt>
                <c:pt idx="136">
                  <c:v>27.48</c:v>
                </c:pt>
                <c:pt idx="137">
                  <c:v>28.15</c:v>
                </c:pt>
                <c:pt idx="138">
                  <c:v>28.24</c:v>
                </c:pt>
                <c:pt idx="139">
                  <c:v>28.5</c:v>
                </c:pt>
                <c:pt idx="140">
                  <c:v>28.5</c:v>
                </c:pt>
                <c:pt idx="141">
                  <c:v>29.37</c:v>
                </c:pt>
                <c:pt idx="142">
                  <c:v>29.7</c:v>
                </c:pt>
                <c:pt idx="143">
                  <c:v>30.41</c:v>
                </c:pt>
                <c:pt idx="144">
                  <c:v>31.45</c:v>
                </c:pt>
                <c:pt idx="145">
                  <c:v>32.14</c:v>
                </c:pt>
                <c:pt idx="146">
                  <c:v>32.200000000000003</c:v>
                </c:pt>
                <c:pt idx="147">
                  <c:v>32.53</c:v>
                </c:pt>
                <c:pt idx="148">
                  <c:v>34.409999999999997</c:v>
                </c:pt>
                <c:pt idx="149">
                  <c:v>36.18</c:v>
                </c:pt>
                <c:pt idx="150">
                  <c:v>36.42</c:v>
                </c:pt>
                <c:pt idx="151">
                  <c:v>38.409999999999997</c:v>
                </c:pt>
                <c:pt idx="152">
                  <c:v>38.479999999999997</c:v>
                </c:pt>
                <c:pt idx="153">
                  <c:v>38.9</c:v>
                </c:pt>
                <c:pt idx="154">
                  <c:v>40.56</c:v>
                </c:pt>
                <c:pt idx="155">
                  <c:v>41.3</c:v>
                </c:pt>
                <c:pt idx="156">
                  <c:v>41.39</c:v>
                </c:pt>
                <c:pt idx="157">
                  <c:v>41.42</c:v>
                </c:pt>
                <c:pt idx="158">
                  <c:v>41.47</c:v>
                </c:pt>
                <c:pt idx="159">
                  <c:v>41.5</c:v>
                </c:pt>
                <c:pt idx="160">
                  <c:v>41.55</c:v>
                </c:pt>
                <c:pt idx="161">
                  <c:v>42.1</c:v>
                </c:pt>
                <c:pt idx="162">
                  <c:v>42.16</c:v>
                </c:pt>
                <c:pt idx="163">
                  <c:v>42.58</c:v>
                </c:pt>
                <c:pt idx="164">
                  <c:v>43.48</c:v>
                </c:pt>
                <c:pt idx="165">
                  <c:v>49.36</c:v>
                </c:pt>
                <c:pt idx="166">
                  <c:v>49.49</c:v>
                </c:pt>
                <c:pt idx="167">
                  <c:v>49.51</c:v>
                </c:pt>
                <c:pt idx="168">
                  <c:v>50.6</c:v>
                </c:pt>
                <c:pt idx="169">
                  <c:v>51.28</c:v>
                </c:pt>
                <c:pt idx="170">
                  <c:v>54.54</c:v>
                </c:pt>
                <c:pt idx="171">
                  <c:v>59.52</c:v>
                </c:pt>
                <c:pt idx="172">
                  <c:v>59.6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</c:numCache>
            </c:numRef>
          </c:val>
        </c:ser>
        <c:ser>
          <c:idx val="1"/>
          <c:order val="1"/>
          <c:tx>
            <c:strRef>
              <c:f>Sheet8!$C$20</c:f>
              <c:strCache>
                <c:ptCount val="1"/>
                <c:pt idx="0">
                  <c:v>2nd Quiz / 2007-08</c:v>
                </c:pt>
              </c:strCache>
            </c:strRef>
          </c:tx>
          <c:marker>
            <c:symbol val="none"/>
          </c:marker>
          <c:val>
            <c:numRef>
              <c:f>Sheet8!$C$21:$C$199</c:f>
              <c:numCache>
                <c:formatCode>General</c:formatCode>
                <c:ptCount val="179"/>
                <c:pt idx="0">
                  <c:v>1.1000000000000001</c:v>
                </c:pt>
                <c:pt idx="1">
                  <c:v>1.1000000000000001</c:v>
                </c:pt>
                <c:pt idx="2">
                  <c:v>1.18</c:v>
                </c:pt>
                <c:pt idx="3">
                  <c:v>1.19</c:v>
                </c:pt>
                <c:pt idx="4">
                  <c:v>1.2</c:v>
                </c:pt>
                <c:pt idx="5">
                  <c:v>1.29</c:v>
                </c:pt>
                <c:pt idx="6">
                  <c:v>1.4</c:v>
                </c:pt>
                <c:pt idx="7">
                  <c:v>1.49</c:v>
                </c:pt>
                <c:pt idx="8">
                  <c:v>1.53</c:v>
                </c:pt>
                <c:pt idx="9">
                  <c:v>1.55</c:v>
                </c:pt>
                <c:pt idx="10">
                  <c:v>1.56</c:v>
                </c:pt>
                <c:pt idx="11">
                  <c:v>2.1800000000000002</c:v>
                </c:pt>
                <c:pt idx="12">
                  <c:v>2.19</c:v>
                </c:pt>
                <c:pt idx="13">
                  <c:v>2.2000000000000002</c:v>
                </c:pt>
                <c:pt idx="14">
                  <c:v>2.4</c:v>
                </c:pt>
                <c:pt idx="15">
                  <c:v>3.22</c:v>
                </c:pt>
                <c:pt idx="16">
                  <c:v>3.47</c:v>
                </c:pt>
                <c:pt idx="17">
                  <c:v>3.55</c:v>
                </c:pt>
                <c:pt idx="18">
                  <c:v>4.1399999999999997</c:v>
                </c:pt>
                <c:pt idx="19">
                  <c:v>4.1900000000000004</c:v>
                </c:pt>
                <c:pt idx="20">
                  <c:v>4.2699999999999996</c:v>
                </c:pt>
                <c:pt idx="21">
                  <c:v>4.38</c:v>
                </c:pt>
                <c:pt idx="22">
                  <c:v>4.3899999999999997</c:v>
                </c:pt>
                <c:pt idx="23">
                  <c:v>4.54</c:v>
                </c:pt>
                <c:pt idx="24">
                  <c:v>4.7</c:v>
                </c:pt>
                <c:pt idx="25">
                  <c:v>5.24</c:v>
                </c:pt>
                <c:pt idx="26">
                  <c:v>5.26</c:v>
                </c:pt>
                <c:pt idx="27">
                  <c:v>5.3</c:v>
                </c:pt>
                <c:pt idx="28">
                  <c:v>5.34</c:v>
                </c:pt>
                <c:pt idx="29">
                  <c:v>5.39</c:v>
                </c:pt>
                <c:pt idx="30">
                  <c:v>5.41</c:v>
                </c:pt>
                <c:pt idx="31">
                  <c:v>5.9</c:v>
                </c:pt>
                <c:pt idx="32">
                  <c:v>6.12</c:v>
                </c:pt>
                <c:pt idx="33">
                  <c:v>6.16</c:v>
                </c:pt>
                <c:pt idx="34">
                  <c:v>6.29</c:v>
                </c:pt>
                <c:pt idx="35">
                  <c:v>7.11</c:v>
                </c:pt>
                <c:pt idx="36">
                  <c:v>7.31</c:v>
                </c:pt>
                <c:pt idx="37">
                  <c:v>7.45</c:v>
                </c:pt>
                <c:pt idx="38">
                  <c:v>8.3800000000000008</c:v>
                </c:pt>
                <c:pt idx="39">
                  <c:v>8.4</c:v>
                </c:pt>
                <c:pt idx="40">
                  <c:v>8.4499999999999993</c:v>
                </c:pt>
                <c:pt idx="41">
                  <c:v>8.4700000000000006</c:v>
                </c:pt>
                <c:pt idx="42">
                  <c:v>9.15</c:v>
                </c:pt>
                <c:pt idx="43">
                  <c:v>9.2799999999999994</c:v>
                </c:pt>
                <c:pt idx="44">
                  <c:v>9.3699999999999992</c:v>
                </c:pt>
                <c:pt idx="45">
                  <c:v>9.59</c:v>
                </c:pt>
                <c:pt idx="46">
                  <c:v>10.27</c:v>
                </c:pt>
                <c:pt idx="47">
                  <c:v>10.43</c:v>
                </c:pt>
                <c:pt idx="48">
                  <c:v>11.29</c:v>
                </c:pt>
                <c:pt idx="49">
                  <c:v>11.39</c:v>
                </c:pt>
                <c:pt idx="50">
                  <c:v>11.43</c:v>
                </c:pt>
                <c:pt idx="51">
                  <c:v>11.48</c:v>
                </c:pt>
                <c:pt idx="52">
                  <c:v>11.5</c:v>
                </c:pt>
                <c:pt idx="53">
                  <c:v>11.53</c:v>
                </c:pt>
                <c:pt idx="54">
                  <c:v>11.59</c:v>
                </c:pt>
                <c:pt idx="55">
                  <c:v>12.22</c:v>
                </c:pt>
                <c:pt idx="56">
                  <c:v>12.23</c:v>
                </c:pt>
                <c:pt idx="57">
                  <c:v>12.25</c:v>
                </c:pt>
                <c:pt idx="58">
                  <c:v>12.29</c:v>
                </c:pt>
                <c:pt idx="59">
                  <c:v>12.3</c:v>
                </c:pt>
                <c:pt idx="60">
                  <c:v>12.34</c:v>
                </c:pt>
                <c:pt idx="61">
                  <c:v>12.46</c:v>
                </c:pt>
                <c:pt idx="62">
                  <c:v>12.47</c:v>
                </c:pt>
                <c:pt idx="63">
                  <c:v>12.9</c:v>
                </c:pt>
                <c:pt idx="64">
                  <c:v>13.11</c:v>
                </c:pt>
                <c:pt idx="65">
                  <c:v>13.24</c:v>
                </c:pt>
                <c:pt idx="66">
                  <c:v>13.34</c:v>
                </c:pt>
                <c:pt idx="67">
                  <c:v>13.4</c:v>
                </c:pt>
                <c:pt idx="68">
                  <c:v>13.43</c:v>
                </c:pt>
                <c:pt idx="69">
                  <c:v>13.8</c:v>
                </c:pt>
                <c:pt idx="70">
                  <c:v>14.16</c:v>
                </c:pt>
                <c:pt idx="71">
                  <c:v>14.23</c:v>
                </c:pt>
                <c:pt idx="72">
                  <c:v>14.3</c:v>
                </c:pt>
                <c:pt idx="73">
                  <c:v>14.31</c:v>
                </c:pt>
                <c:pt idx="74">
                  <c:v>14.34</c:v>
                </c:pt>
                <c:pt idx="75">
                  <c:v>14.49</c:v>
                </c:pt>
                <c:pt idx="76">
                  <c:v>15.1</c:v>
                </c:pt>
                <c:pt idx="77">
                  <c:v>15.19</c:v>
                </c:pt>
                <c:pt idx="78">
                  <c:v>15.27</c:v>
                </c:pt>
                <c:pt idx="79">
                  <c:v>15.5</c:v>
                </c:pt>
                <c:pt idx="80">
                  <c:v>16.100000000000001</c:v>
                </c:pt>
                <c:pt idx="81">
                  <c:v>16.12</c:v>
                </c:pt>
                <c:pt idx="82">
                  <c:v>16.14</c:v>
                </c:pt>
                <c:pt idx="83">
                  <c:v>16.170000000000002</c:v>
                </c:pt>
                <c:pt idx="84">
                  <c:v>16.190000000000001</c:v>
                </c:pt>
                <c:pt idx="85">
                  <c:v>16.23</c:v>
                </c:pt>
                <c:pt idx="86">
                  <c:v>16.399999999999999</c:v>
                </c:pt>
                <c:pt idx="87">
                  <c:v>17.25</c:v>
                </c:pt>
                <c:pt idx="88">
                  <c:v>17.37</c:v>
                </c:pt>
                <c:pt idx="89">
                  <c:v>17.55</c:v>
                </c:pt>
                <c:pt idx="90">
                  <c:v>17.579999999999998</c:v>
                </c:pt>
                <c:pt idx="91">
                  <c:v>17.899999999999999</c:v>
                </c:pt>
                <c:pt idx="92">
                  <c:v>18.47</c:v>
                </c:pt>
                <c:pt idx="93">
                  <c:v>18.5</c:v>
                </c:pt>
                <c:pt idx="94">
                  <c:v>18.54</c:v>
                </c:pt>
                <c:pt idx="95">
                  <c:v>19.18</c:v>
                </c:pt>
                <c:pt idx="96">
                  <c:v>19.47</c:v>
                </c:pt>
                <c:pt idx="97">
                  <c:v>19.59</c:v>
                </c:pt>
                <c:pt idx="98">
                  <c:v>20.43</c:v>
                </c:pt>
                <c:pt idx="99">
                  <c:v>20.6</c:v>
                </c:pt>
                <c:pt idx="100">
                  <c:v>21.35</c:v>
                </c:pt>
                <c:pt idx="101">
                  <c:v>21.8</c:v>
                </c:pt>
                <c:pt idx="102">
                  <c:v>22.14</c:v>
                </c:pt>
                <c:pt idx="103">
                  <c:v>22.3</c:v>
                </c:pt>
                <c:pt idx="104">
                  <c:v>23.16</c:v>
                </c:pt>
                <c:pt idx="105">
                  <c:v>23.28</c:v>
                </c:pt>
                <c:pt idx="106">
                  <c:v>23.32</c:v>
                </c:pt>
                <c:pt idx="107">
                  <c:v>23.43</c:v>
                </c:pt>
                <c:pt idx="108">
                  <c:v>23.6</c:v>
                </c:pt>
                <c:pt idx="109">
                  <c:v>24.23</c:v>
                </c:pt>
                <c:pt idx="110">
                  <c:v>25.17</c:v>
                </c:pt>
                <c:pt idx="111">
                  <c:v>25.33</c:v>
                </c:pt>
                <c:pt idx="112">
                  <c:v>25.39</c:v>
                </c:pt>
                <c:pt idx="113">
                  <c:v>26.1</c:v>
                </c:pt>
                <c:pt idx="114">
                  <c:v>26.2</c:v>
                </c:pt>
                <c:pt idx="115">
                  <c:v>26.5</c:v>
                </c:pt>
                <c:pt idx="116">
                  <c:v>26.7</c:v>
                </c:pt>
                <c:pt idx="117">
                  <c:v>27.28</c:v>
                </c:pt>
                <c:pt idx="118">
                  <c:v>27.46</c:v>
                </c:pt>
                <c:pt idx="119">
                  <c:v>27.57</c:v>
                </c:pt>
                <c:pt idx="120">
                  <c:v>28.12</c:v>
                </c:pt>
                <c:pt idx="121">
                  <c:v>28.34</c:v>
                </c:pt>
                <c:pt idx="122">
                  <c:v>28.55</c:v>
                </c:pt>
                <c:pt idx="123">
                  <c:v>29.21</c:v>
                </c:pt>
                <c:pt idx="124">
                  <c:v>29.4</c:v>
                </c:pt>
                <c:pt idx="125">
                  <c:v>29.53</c:v>
                </c:pt>
                <c:pt idx="126">
                  <c:v>29.59</c:v>
                </c:pt>
                <c:pt idx="127">
                  <c:v>30.16</c:v>
                </c:pt>
                <c:pt idx="128">
                  <c:v>30.24</c:v>
                </c:pt>
                <c:pt idx="129">
                  <c:v>30.59</c:v>
                </c:pt>
                <c:pt idx="130">
                  <c:v>33.450000000000003</c:v>
                </c:pt>
                <c:pt idx="131">
                  <c:v>34.200000000000003</c:v>
                </c:pt>
                <c:pt idx="132">
                  <c:v>34.479999999999997</c:v>
                </c:pt>
                <c:pt idx="133">
                  <c:v>35.380000000000003</c:v>
                </c:pt>
                <c:pt idx="134">
                  <c:v>35.43</c:v>
                </c:pt>
                <c:pt idx="135">
                  <c:v>36.53</c:v>
                </c:pt>
                <c:pt idx="136">
                  <c:v>37.14</c:v>
                </c:pt>
                <c:pt idx="137">
                  <c:v>39.14</c:v>
                </c:pt>
                <c:pt idx="138">
                  <c:v>40.520000000000003</c:v>
                </c:pt>
                <c:pt idx="139">
                  <c:v>41.1</c:v>
                </c:pt>
                <c:pt idx="140">
                  <c:v>43.5</c:v>
                </c:pt>
                <c:pt idx="141">
                  <c:v>46.31</c:v>
                </c:pt>
                <c:pt idx="142">
                  <c:v>49.14</c:v>
                </c:pt>
                <c:pt idx="143">
                  <c:v>51.28</c:v>
                </c:pt>
                <c:pt idx="144">
                  <c:v>52.19</c:v>
                </c:pt>
                <c:pt idx="145">
                  <c:v>52.3</c:v>
                </c:pt>
                <c:pt idx="146">
                  <c:v>53.6</c:v>
                </c:pt>
                <c:pt idx="147">
                  <c:v>54.18</c:v>
                </c:pt>
                <c:pt idx="148">
                  <c:v>56.52</c:v>
                </c:pt>
                <c:pt idx="149">
                  <c:v>57.49</c:v>
                </c:pt>
                <c:pt idx="150">
                  <c:v>58.12</c:v>
                </c:pt>
                <c:pt idx="151">
                  <c:v>60</c:v>
                </c:pt>
                <c:pt idx="152">
                  <c:v>60</c:v>
                </c:pt>
              </c:numCache>
            </c:numRef>
          </c:val>
        </c:ser>
        <c:ser>
          <c:idx val="2"/>
          <c:order val="2"/>
          <c:tx>
            <c:strRef>
              <c:f>Sheet8!$D$20</c:f>
              <c:strCache>
                <c:ptCount val="1"/>
                <c:pt idx="0">
                  <c:v>1st Quiz / 2008-09</c:v>
                </c:pt>
              </c:strCache>
            </c:strRef>
          </c:tx>
          <c:marker>
            <c:symbol val="none"/>
          </c:marker>
          <c:val>
            <c:numRef>
              <c:f>Sheet8!$D$21:$D$199</c:f>
              <c:numCache>
                <c:formatCode>General</c:formatCode>
                <c:ptCount val="179"/>
                <c:pt idx="0">
                  <c:v>1.28</c:v>
                </c:pt>
                <c:pt idx="1">
                  <c:v>1.3</c:v>
                </c:pt>
                <c:pt idx="2">
                  <c:v>1.33</c:v>
                </c:pt>
                <c:pt idx="3">
                  <c:v>1.34</c:v>
                </c:pt>
                <c:pt idx="4">
                  <c:v>1.58</c:v>
                </c:pt>
                <c:pt idx="5">
                  <c:v>2.2999999999999998</c:v>
                </c:pt>
                <c:pt idx="6">
                  <c:v>2.33</c:v>
                </c:pt>
                <c:pt idx="7">
                  <c:v>2.37</c:v>
                </c:pt>
                <c:pt idx="8">
                  <c:v>2.4</c:v>
                </c:pt>
                <c:pt idx="9">
                  <c:v>3.28</c:v>
                </c:pt>
                <c:pt idx="10">
                  <c:v>3.42</c:v>
                </c:pt>
                <c:pt idx="11">
                  <c:v>3.45</c:v>
                </c:pt>
                <c:pt idx="12">
                  <c:v>3.46</c:v>
                </c:pt>
                <c:pt idx="13">
                  <c:v>3.57</c:v>
                </c:pt>
                <c:pt idx="14">
                  <c:v>4.2</c:v>
                </c:pt>
                <c:pt idx="15">
                  <c:v>4.55</c:v>
                </c:pt>
                <c:pt idx="16">
                  <c:v>5.15</c:v>
                </c:pt>
                <c:pt idx="17">
                  <c:v>5.51</c:v>
                </c:pt>
                <c:pt idx="18">
                  <c:v>6.1</c:v>
                </c:pt>
                <c:pt idx="19">
                  <c:v>7.44</c:v>
                </c:pt>
                <c:pt idx="20">
                  <c:v>7.46</c:v>
                </c:pt>
                <c:pt idx="21">
                  <c:v>7.48</c:v>
                </c:pt>
                <c:pt idx="22">
                  <c:v>7.56</c:v>
                </c:pt>
                <c:pt idx="23">
                  <c:v>8.1999999999999993</c:v>
                </c:pt>
                <c:pt idx="24">
                  <c:v>8.2100000000000009</c:v>
                </c:pt>
                <c:pt idx="25">
                  <c:v>8.2899999999999991</c:v>
                </c:pt>
                <c:pt idx="26">
                  <c:v>8.3699999999999992</c:v>
                </c:pt>
                <c:pt idx="27">
                  <c:v>8.43</c:v>
                </c:pt>
                <c:pt idx="28">
                  <c:v>8.49</c:v>
                </c:pt>
                <c:pt idx="29">
                  <c:v>8.51</c:v>
                </c:pt>
                <c:pt idx="30">
                  <c:v>9.48</c:v>
                </c:pt>
                <c:pt idx="31">
                  <c:v>9.9</c:v>
                </c:pt>
                <c:pt idx="32">
                  <c:v>10.29</c:v>
                </c:pt>
                <c:pt idx="33">
                  <c:v>10.44</c:v>
                </c:pt>
                <c:pt idx="34">
                  <c:v>11.28</c:v>
                </c:pt>
                <c:pt idx="35">
                  <c:v>11.42</c:v>
                </c:pt>
                <c:pt idx="36">
                  <c:v>12.45</c:v>
                </c:pt>
                <c:pt idx="37">
                  <c:v>13.43</c:v>
                </c:pt>
                <c:pt idx="38">
                  <c:v>14.47</c:v>
                </c:pt>
                <c:pt idx="39">
                  <c:v>15.17</c:v>
                </c:pt>
                <c:pt idx="40">
                  <c:v>15.39</c:v>
                </c:pt>
                <c:pt idx="41">
                  <c:v>16.13</c:v>
                </c:pt>
                <c:pt idx="42">
                  <c:v>16.18</c:v>
                </c:pt>
                <c:pt idx="43">
                  <c:v>16.329999999999998</c:v>
                </c:pt>
                <c:pt idx="44">
                  <c:v>16.41</c:v>
                </c:pt>
                <c:pt idx="45">
                  <c:v>16.489999999999998</c:v>
                </c:pt>
                <c:pt idx="46">
                  <c:v>16.52</c:v>
                </c:pt>
                <c:pt idx="47">
                  <c:v>16.59</c:v>
                </c:pt>
                <c:pt idx="48">
                  <c:v>17.22</c:v>
                </c:pt>
                <c:pt idx="49">
                  <c:v>17.54</c:v>
                </c:pt>
                <c:pt idx="50">
                  <c:v>18.55</c:v>
                </c:pt>
                <c:pt idx="51">
                  <c:v>19.16</c:v>
                </c:pt>
                <c:pt idx="52">
                  <c:v>19.510000000000002</c:v>
                </c:pt>
                <c:pt idx="53">
                  <c:v>19.54</c:v>
                </c:pt>
                <c:pt idx="54">
                  <c:v>20.190000000000001</c:v>
                </c:pt>
                <c:pt idx="55">
                  <c:v>20.43</c:v>
                </c:pt>
                <c:pt idx="56">
                  <c:v>21.21</c:v>
                </c:pt>
                <c:pt idx="57">
                  <c:v>21.3</c:v>
                </c:pt>
                <c:pt idx="58">
                  <c:v>21.51</c:v>
                </c:pt>
                <c:pt idx="59">
                  <c:v>22.36</c:v>
                </c:pt>
                <c:pt idx="60">
                  <c:v>22.4</c:v>
                </c:pt>
                <c:pt idx="61">
                  <c:v>22.4</c:v>
                </c:pt>
                <c:pt idx="62">
                  <c:v>22.48</c:v>
                </c:pt>
                <c:pt idx="63">
                  <c:v>23.16</c:v>
                </c:pt>
                <c:pt idx="64">
                  <c:v>26.24</c:v>
                </c:pt>
                <c:pt idx="65">
                  <c:v>26.32</c:v>
                </c:pt>
                <c:pt idx="66">
                  <c:v>27.18</c:v>
                </c:pt>
                <c:pt idx="67">
                  <c:v>27.23</c:v>
                </c:pt>
                <c:pt idx="68">
                  <c:v>27.42</c:v>
                </c:pt>
                <c:pt idx="69">
                  <c:v>27.49</c:v>
                </c:pt>
                <c:pt idx="70">
                  <c:v>29</c:v>
                </c:pt>
                <c:pt idx="71">
                  <c:v>29.16</c:v>
                </c:pt>
                <c:pt idx="72">
                  <c:v>29.23</c:v>
                </c:pt>
                <c:pt idx="73">
                  <c:v>29.3</c:v>
                </c:pt>
                <c:pt idx="74">
                  <c:v>36.130000000000003</c:v>
                </c:pt>
                <c:pt idx="75">
                  <c:v>36.14</c:v>
                </c:pt>
                <c:pt idx="76">
                  <c:v>36.229999999999997</c:v>
                </c:pt>
                <c:pt idx="77">
                  <c:v>38.29</c:v>
                </c:pt>
                <c:pt idx="78">
                  <c:v>42.29</c:v>
                </c:pt>
                <c:pt idx="79">
                  <c:v>42.4</c:v>
                </c:pt>
                <c:pt idx="80">
                  <c:v>43.27</c:v>
                </c:pt>
                <c:pt idx="81">
                  <c:v>43.59</c:v>
                </c:pt>
                <c:pt idx="82">
                  <c:v>44.5</c:v>
                </c:pt>
                <c:pt idx="83">
                  <c:v>46.48</c:v>
                </c:pt>
                <c:pt idx="84">
                  <c:v>49.36</c:v>
                </c:pt>
                <c:pt idx="85">
                  <c:v>52.41</c:v>
                </c:pt>
                <c:pt idx="86">
                  <c:v>55.16</c:v>
                </c:pt>
                <c:pt idx="87">
                  <c:v>55.44</c:v>
                </c:pt>
                <c:pt idx="88">
                  <c:v>58.22</c:v>
                </c:pt>
                <c:pt idx="89">
                  <c:v>60</c:v>
                </c:pt>
                <c:pt idx="90">
                  <c:v>60</c:v>
                </c:pt>
              </c:numCache>
            </c:numRef>
          </c:val>
        </c:ser>
        <c:marker val="1"/>
        <c:axId val="187372288"/>
        <c:axId val="187374208"/>
      </c:lineChart>
      <c:catAx>
        <c:axId val="187372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Students</a:t>
                </a:r>
              </a:p>
            </c:rich>
          </c:tx>
          <c:layout/>
        </c:title>
        <c:tickLblPos val="nextTo"/>
        <c:crossAx val="187374208"/>
        <c:crosses val="autoZero"/>
        <c:auto val="1"/>
        <c:lblAlgn val="ctr"/>
        <c:lblOffset val="100"/>
      </c:catAx>
      <c:valAx>
        <c:axId val="1873742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Consumed Time</a:t>
                </a:r>
              </a:p>
            </c:rich>
          </c:tx>
          <c:layout/>
        </c:title>
        <c:numFmt formatCode="General" sourceLinked="1"/>
        <c:tickLblPos val="nextTo"/>
        <c:crossAx val="187372288"/>
        <c:crosses val="autoZero"/>
        <c:crossBetween val="between"/>
      </c:valAx>
    </c:plotArea>
    <c:legend>
      <c:legendPos val="t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Sheet8!$A$201</c:f>
              <c:strCache>
                <c:ptCount val="1"/>
                <c:pt idx="0">
                  <c:v>1st Quiz / 2007-08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Sheet8!$A$202:$A$380</c:f>
              <c:numCache>
                <c:formatCode>0;[Red]0</c:formatCode>
                <c:ptCount val="179"/>
                <c:pt idx="0">
                  <c:v>25</c:v>
                </c:pt>
                <c:pt idx="1">
                  <c:v>25</c:v>
                </c:pt>
                <c:pt idx="2">
                  <c:v>23</c:v>
                </c:pt>
                <c:pt idx="3">
                  <c:v>25</c:v>
                </c:pt>
                <c:pt idx="4">
                  <c:v>25</c:v>
                </c:pt>
                <c:pt idx="5">
                  <c:v>27</c:v>
                </c:pt>
                <c:pt idx="6">
                  <c:v>32</c:v>
                </c:pt>
                <c:pt idx="7">
                  <c:v>35</c:v>
                </c:pt>
                <c:pt idx="8">
                  <c:v>25</c:v>
                </c:pt>
                <c:pt idx="9">
                  <c:v>28</c:v>
                </c:pt>
                <c:pt idx="10">
                  <c:v>35</c:v>
                </c:pt>
                <c:pt idx="11">
                  <c:v>46</c:v>
                </c:pt>
                <c:pt idx="12">
                  <c:v>46</c:v>
                </c:pt>
                <c:pt idx="13">
                  <c:v>47</c:v>
                </c:pt>
                <c:pt idx="14">
                  <c:v>33</c:v>
                </c:pt>
                <c:pt idx="15">
                  <c:v>29</c:v>
                </c:pt>
                <c:pt idx="16">
                  <c:v>33</c:v>
                </c:pt>
                <c:pt idx="17">
                  <c:v>34</c:v>
                </c:pt>
                <c:pt idx="18">
                  <c:v>36</c:v>
                </c:pt>
                <c:pt idx="19">
                  <c:v>37</c:v>
                </c:pt>
                <c:pt idx="20">
                  <c:v>40</c:v>
                </c:pt>
                <c:pt idx="21">
                  <c:v>24</c:v>
                </c:pt>
                <c:pt idx="22">
                  <c:v>33</c:v>
                </c:pt>
                <c:pt idx="23">
                  <c:v>47</c:v>
                </c:pt>
                <c:pt idx="24">
                  <c:v>36</c:v>
                </c:pt>
                <c:pt idx="25">
                  <c:v>45</c:v>
                </c:pt>
                <c:pt idx="26">
                  <c:v>35</c:v>
                </c:pt>
                <c:pt idx="27">
                  <c:v>37</c:v>
                </c:pt>
                <c:pt idx="28">
                  <c:v>33</c:v>
                </c:pt>
                <c:pt idx="29">
                  <c:v>25</c:v>
                </c:pt>
                <c:pt idx="30">
                  <c:v>39</c:v>
                </c:pt>
                <c:pt idx="31">
                  <c:v>29</c:v>
                </c:pt>
                <c:pt idx="32">
                  <c:v>48</c:v>
                </c:pt>
                <c:pt idx="33">
                  <c:v>40</c:v>
                </c:pt>
                <c:pt idx="34">
                  <c:v>30</c:v>
                </c:pt>
                <c:pt idx="35">
                  <c:v>36</c:v>
                </c:pt>
                <c:pt idx="36">
                  <c:v>33</c:v>
                </c:pt>
                <c:pt idx="37">
                  <c:v>36</c:v>
                </c:pt>
                <c:pt idx="38">
                  <c:v>24</c:v>
                </c:pt>
                <c:pt idx="39">
                  <c:v>39</c:v>
                </c:pt>
                <c:pt idx="40">
                  <c:v>30</c:v>
                </c:pt>
                <c:pt idx="41">
                  <c:v>40</c:v>
                </c:pt>
                <c:pt idx="42">
                  <c:v>39</c:v>
                </c:pt>
                <c:pt idx="43">
                  <c:v>45</c:v>
                </c:pt>
                <c:pt idx="44">
                  <c:v>43</c:v>
                </c:pt>
                <c:pt idx="45">
                  <c:v>31</c:v>
                </c:pt>
                <c:pt idx="46">
                  <c:v>27</c:v>
                </c:pt>
                <c:pt idx="47">
                  <c:v>27</c:v>
                </c:pt>
                <c:pt idx="48">
                  <c:v>45</c:v>
                </c:pt>
                <c:pt idx="49">
                  <c:v>43</c:v>
                </c:pt>
                <c:pt idx="50">
                  <c:v>28</c:v>
                </c:pt>
                <c:pt idx="51">
                  <c:v>39</c:v>
                </c:pt>
                <c:pt idx="52">
                  <c:v>36</c:v>
                </c:pt>
                <c:pt idx="53">
                  <c:v>41</c:v>
                </c:pt>
                <c:pt idx="54">
                  <c:v>40</c:v>
                </c:pt>
                <c:pt idx="55">
                  <c:v>36</c:v>
                </c:pt>
                <c:pt idx="56">
                  <c:v>32</c:v>
                </c:pt>
                <c:pt idx="57">
                  <c:v>42</c:v>
                </c:pt>
                <c:pt idx="58">
                  <c:v>33</c:v>
                </c:pt>
                <c:pt idx="59">
                  <c:v>39</c:v>
                </c:pt>
                <c:pt idx="60">
                  <c:v>32</c:v>
                </c:pt>
                <c:pt idx="61">
                  <c:v>39</c:v>
                </c:pt>
                <c:pt idx="62">
                  <c:v>35</c:v>
                </c:pt>
                <c:pt idx="63">
                  <c:v>38</c:v>
                </c:pt>
                <c:pt idx="64">
                  <c:v>36</c:v>
                </c:pt>
                <c:pt idx="65">
                  <c:v>45</c:v>
                </c:pt>
                <c:pt idx="66">
                  <c:v>29</c:v>
                </c:pt>
                <c:pt idx="67">
                  <c:v>45</c:v>
                </c:pt>
                <c:pt idx="68">
                  <c:v>31</c:v>
                </c:pt>
                <c:pt idx="69">
                  <c:v>44</c:v>
                </c:pt>
                <c:pt idx="70">
                  <c:v>37</c:v>
                </c:pt>
                <c:pt idx="71">
                  <c:v>46</c:v>
                </c:pt>
                <c:pt idx="72">
                  <c:v>37</c:v>
                </c:pt>
                <c:pt idx="73">
                  <c:v>35</c:v>
                </c:pt>
                <c:pt idx="74">
                  <c:v>33</c:v>
                </c:pt>
                <c:pt idx="75">
                  <c:v>34</c:v>
                </c:pt>
                <c:pt idx="76">
                  <c:v>29</c:v>
                </c:pt>
                <c:pt idx="77">
                  <c:v>37</c:v>
                </c:pt>
                <c:pt idx="78">
                  <c:v>34</c:v>
                </c:pt>
                <c:pt idx="79">
                  <c:v>36</c:v>
                </c:pt>
                <c:pt idx="80">
                  <c:v>42</c:v>
                </c:pt>
                <c:pt idx="81">
                  <c:v>28</c:v>
                </c:pt>
                <c:pt idx="82">
                  <c:v>28</c:v>
                </c:pt>
                <c:pt idx="83">
                  <c:v>33</c:v>
                </c:pt>
                <c:pt idx="84">
                  <c:v>35</c:v>
                </c:pt>
                <c:pt idx="85">
                  <c:v>39</c:v>
                </c:pt>
                <c:pt idx="86">
                  <c:v>41</c:v>
                </c:pt>
                <c:pt idx="87">
                  <c:v>25</c:v>
                </c:pt>
                <c:pt idx="88">
                  <c:v>33</c:v>
                </c:pt>
                <c:pt idx="89">
                  <c:v>36</c:v>
                </c:pt>
                <c:pt idx="90">
                  <c:v>31</c:v>
                </c:pt>
                <c:pt idx="91">
                  <c:v>44</c:v>
                </c:pt>
                <c:pt idx="92">
                  <c:v>38</c:v>
                </c:pt>
                <c:pt idx="93">
                  <c:v>29</c:v>
                </c:pt>
                <c:pt idx="94">
                  <c:v>27</c:v>
                </c:pt>
                <c:pt idx="95">
                  <c:v>44</c:v>
                </c:pt>
                <c:pt idx="96">
                  <c:v>27</c:v>
                </c:pt>
                <c:pt idx="97">
                  <c:v>34</c:v>
                </c:pt>
                <c:pt idx="98">
                  <c:v>27</c:v>
                </c:pt>
                <c:pt idx="99">
                  <c:v>32</c:v>
                </c:pt>
                <c:pt idx="100">
                  <c:v>46</c:v>
                </c:pt>
                <c:pt idx="101">
                  <c:v>26</c:v>
                </c:pt>
                <c:pt idx="102">
                  <c:v>36</c:v>
                </c:pt>
                <c:pt idx="103">
                  <c:v>40</c:v>
                </c:pt>
                <c:pt idx="104">
                  <c:v>38</c:v>
                </c:pt>
                <c:pt idx="105">
                  <c:v>35</c:v>
                </c:pt>
                <c:pt idx="106">
                  <c:v>41</c:v>
                </c:pt>
                <c:pt idx="107">
                  <c:v>44</c:v>
                </c:pt>
                <c:pt idx="108">
                  <c:v>34</c:v>
                </c:pt>
                <c:pt idx="109">
                  <c:v>25</c:v>
                </c:pt>
                <c:pt idx="110">
                  <c:v>40</c:v>
                </c:pt>
                <c:pt idx="111">
                  <c:v>35</c:v>
                </c:pt>
                <c:pt idx="112">
                  <c:v>37</c:v>
                </c:pt>
                <c:pt idx="113">
                  <c:v>26</c:v>
                </c:pt>
                <c:pt idx="114">
                  <c:v>37</c:v>
                </c:pt>
                <c:pt idx="115">
                  <c:v>26</c:v>
                </c:pt>
                <c:pt idx="116">
                  <c:v>28</c:v>
                </c:pt>
                <c:pt idx="117">
                  <c:v>41</c:v>
                </c:pt>
                <c:pt idx="118">
                  <c:v>41</c:v>
                </c:pt>
                <c:pt idx="119">
                  <c:v>33</c:v>
                </c:pt>
                <c:pt idx="120">
                  <c:v>36</c:v>
                </c:pt>
                <c:pt idx="121">
                  <c:v>38</c:v>
                </c:pt>
                <c:pt idx="122">
                  <c:v>37</c:v>
                </c:pt>
                <c:pt idx="123">
                  <c:v>28</c:v>
                </c:pt>
                <c:pt idx="124">
                  <c:v>34</c:v>
                </c:pt>
                <c:pt idx="125">
                  <c:v>39</c:v>
                </c:pt>
                <c:pt idx="126">
                  <c:v>33</c:v>
                </c:pt>
                <c:pt idx="127">
                  <c:v>33</c:v>
                </c:pt>
                <c:pt idx="128">
                  <c:v>35</c:v>
                </c:pt>
                <c:pt idx="129">
                  <c:v>29</c:v>
                </c:pt>
                <c:pt idx="130">
                  <c:v>30</c:v>
                </c:pt>
                <c:pt idx="131">
                  <c:v>23</c:v>
                </c:pt>
                <c:pt idx="132">
                  <c:v>40</c:v>
                </c:pt>
                <c:pt idx="133">
                  <c:v>30</c:v>
                </c:pt>
                <c:pt idx="134">
                  <c:v>36</c:v>
                </c:pt>
                <c:pt idx="135">
                  <c:v>27</c:v>
                </c:pt>
                <c:pt idx="136">
                  <c:v>30</c:v>
                </c:pt>
                <c:pt idx="137">
                  <c:v>38</c:v>
                </c:pt>
                <c:pt idx="138">
                  <c:v>44</c:v>
                </c:pt>
                <c:pt idx="139">
                  <c:v>40</c:v>
                </c:pt>
                <c:pt idx="140">
                  <c:v>35</c:v>
                </c:pt>
                <c:pt idx="141">
                  <c:v>32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14</c:v>
                </c:pt>
                <c:pt idx="146">
                  <c:v>23</c:v>
                </c:pt>
                <c:pt idx="147">
                  <c:v>32</c:v>
                </c:pt>
                <c:pt idx="148">
                  <c:v>28</c:v>
                </c:pt>
                <c:pt idx="149">
                  <c:v>29</c:v>
                </c:pt>
                <c:pt idx="150">
                  <c:v>26</c:v>
                </c:pt>
                <c:pt idx="151">
                  <c:v>40</c:v>
                </c:pt>
                <c:pt idx="152">
                  <c:v>36</c:v>
                </c:pt>
                <c:pt idx="153">
                  <c:v>32</c:v>
                </c:pt>
                <c:pt idx="154">
                  <c:v>32</c:v>
                </c:pt>
                <c:pt idx="155">
                  <c:v>39</c:v>
                </c:pt>
                <c:pt idx="156">
                  <c:v>27</c:v>
                </c:pt>
                <c:pt idx="157">
                  <c:v>29</c:v>
                </c:pt>
                <c:pt idx="158">
                  <c:v>35</c:v>
                </c:pt>
                <c:pt idx="159">
                  <c:v>36</c:v>
                </c:pt>
                <c:pt idx="160">
                  <c:v>39</c:v>
                </c:pt>
                <c:pt idx="161">
                  <c:v>36</c:v>
                </c:pt>
                <c:pt idx="162">
                  <c:v>35</c:v>
                </c:pt>
                <c:pt idx="163">
                  <c:v>38</c:v>
                </c:pt>
                <c:pt idx="164">
                  <c:v>31</c:v>
                </c:pt>
                <c:pt idx="165">
                  <c:v>27</c:v>
                </c:pt>
                <c:pt idx="166">
                  <c:v>26</c:v>
                </c:pt>
                <c:pt idx="167">
                  <c:v>26</c:v>
                </c:pt>
                <c:pt idx="168">
                  <c:v>28</c:v>
                </c:pt>
                <c:pt idx="169">
                  <c:v>44</c:v>
                </c:pt>
                <c:pt idx="170">
                  <c:v>30</c:v>
                </c:pt>
                <c:pt idx="171">
                  <c:v>33</c:v>
                </c:pt>
                <c:pt idx="172">
                  <c:v>32</c:v>
                </c:pt>
                <c:pt idx="173">
                  <c:v>34</c:v>
                </c:pt>
                <c:pt idx="174">
                  <c:v>38</c:v>
                </c:pt>
                <c:pt idx="175">
                  <c:v>24</c:v>
                </c:pt>
                <c:pt idx="176">
                  <c:v>31</c:v>
                </c:pt>
                <c:pt idx="177">
                  <c:v>26</c:v>
                </c:pt>
                <c:pt idx="178">
                  <c:v>30</c:v>
                </c:pt>
              </c:numCache>
            </c:numRef>
          </c:yVal>
        </c:ser>
        <c:ser>
          <c:idx val="1"/>
          <c:order val="1"/>
          <c:tx>
            <c:strRef>
              <c:f>Sheet8!$B$201</c:f>
              <c:strCache>
                <c:ptCount val="1"/>
                <c:pt idx="0">
                  <c:v>2nd Quiz / 2007-08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Sheet8!$B$202:$B$380</c:f>
              <c:numCache>
                <c:formatCode>General</c:formatCode>
                <c:ptCount val="179"/>
                <c:pt idx="0">
                  <c:v>30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0</c:v>
                </c:pt>
                <c:pt idx="6">
                  <c:v>23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26</c:v>
                </c:pt>
                <c:pt idx="11">
                  <c:v>25</c:v>
                </c:pt>
                <c:pt idx="12">
                  <c:v>26</c:v>
                </c:pt>
                <c:pt idx="13">
                  <c:v>25</c:v>
                </c:pt>
                <c:pt idx="14">
                  <c:v>25</c:v>
                </c:pt>
                <c:pt idx="15">
                  <c:v>30</c:v>
                </c:pt>
                <c:pt idx="16">
                  <c:v>27</c:v>
                </c:pt>
                <c:pt idx="17">
                  <c:v>32</c:v>
                </c:pt>
                <c:pt idx="18">
                  <c:v>45</c:v>
                </c:pt>
                <c:pt idx="19">
                  <c:v>22</c:v>
                </c:pt>
                <c:pt idx="20">
                  <c:v>28</c:v>
                </c:pt>
                <c:pt idx="21">
                  <c:v>36</c:v>
                </c:pt>
                <c:pt idx="22">
                  <c:v>27</c:v>
                </c:pt>
                <c:pt idx="23">
                  <c:v>22</c:v>
                </c:pt>
                <c:pt idx="24">
                  <c:v>24</c:v>
                </c:pt>
                <c:pt idx="25">
                  <c:v>26</c:v>
                </c:pt>
                <c:pt idx="26">
                  <c:v>49</c:v>
                </c:pt>
                <c:pt idx="27">
                  <c:v>47</c:v>
                </c:pt>
                <c:pt idx="28">
                  <c:v>49</c:v>
                </c:pt>
                <c:pt idx="29">
                  <c:v>47</c:v>
                </c:pt>
                <c:pt idx="30">
                  <c:v>24</c:v>
                </c:pt>
                <c:pt idx="31">
                  <c:v>25</c:v>
                </c:pt>
                <c:pt idx="32">
                  <c:v>49</c:v>
                </c:pt>
                <c:pt idx="33">
                  <c:v>43</c:v>
                </c:pt>
                <c:pt idx="34">
                  <c:v>30</c:v>
                </c:pt>
                <c:pt idx="35">
                  <c:v>31</c:v>
                </c:pt>
                <c:pt idx="36">
                  <c:v>46</c:v>
                </c:pt>
                <c:pt idx="37">
                  <c:v>47</c:v>
                </c:pt>
                <c:pt idx="38">
                  <c:v>50</c:v>
                </c:pt>
                <c:pt idx="39">
                  <c:v>48</c:v>
                </c:pt>
                <c:pt idx="40">
                  <c:v>25</c:v>
                </c:pt>
                <c:pt idx="41">
                  <c:v>19</c:v>
                </c:pt>
                <c:pt idx="42">
                  <c:v>50</c:v>
                </c:pt>
                <c:pt idx="43">
                  <c:v>45</c:v>
                </c:pt>
                <c:pt idx="44">
                  <c:v>26</c:v>
                </c:pt>
                <c:pt idx="45">
                  <c:v>26</c:v>
                </c:pt>
                <c:pt idx="46">
                  <c:v>48</c:v>
                </c:pt>
                <c:pt idx="47">
                  <c:v>27</c:v>
                </c:pt>
                <c:pt idx="48">
                  <c:v>45</c:v>
                </c:pt>
                <c:pt idx="49">
                  <c:v>50</c:v>
                </c:pt>
                <c:pt idx="50">
                  <c:v>26</c:v>
                </c:pt>
                <c:pt idx="51">
                  <c:v>50</c:v>
                </c:pt>
                <c:pt idx="52">
                  <c:v>48</c:v>
                </c:pt>
                <c:pt idx="53">
                  <c:v>24</c:v>
                </c:pt>
                <c:pt idx="54">
                  <c:v>44</c:v>
                </c:pt>
                <c:pt idx="55">
                  <c:v>47</c:v>
                </c:pt>
                <c:pt idx="56">
                  <c:v>43</c:v>
                </c:pt>
                <c:pt idx="57">
                  <c:v>50</c:v>
                </c:pt>
                <c:pt idx="58">
                  <c:v>48</c:v>
                </c:pt>
                <c:pt idx="59">
                  <c:v>29</c:v>
                </c:pt>
                <c:pt idx="60">
                  <c:v>42</c:v>
                </c:pt>
                <c:pt idx="61">
                  <c:v>47</c:v>
                </c:pt>
                <c:pt idx="62">
                  <c:v>30</c:v>
                </c:pt>
                <c:pt idx="63">
                  <c:v>49</c:v>
                </c:pt>
                <c:pt idx="64">
                  <c:v>48</c:v>
                </c:pt>
                <c:pt idx="65">
                  <c:v>48</c:v>
                </c:pt>
                <c:pt idx="66">
                  <c:v>40</c:v>
                </c:pt>
                <c:pt idx="67">
                  <c:v>50</c:v>
                </c:pt>
                <c:pt idx="68">
                  <c:v>48</c:v>
                </c:pt>
                <c:pt idx="69">
                  <c:v>26</c:v>
                </c:pt>
                <c:pt idx="70">
                  <c:v>46</c:v>
                </c:pt>
                <c:pt idx="71">
                  <c:v>48</c:v>
                </c:pt>
                <c:pt idx="72">
                  <c:v>49</c:v>
                </c:pt>
                <c:pt idx="73">
                  <c:v>50</c:v>
                </c:pt>
                <c:pt idx="74">
                  <c:v>48</c:v>
                </c:pt>
                <c:pt idx="75">
                  <c:v>48</c:v>
                </c:pt>
                <c:pt idx="76">
                  <c:v>46</c:v>
                </c:pt>
                <c:pt idx="77">
                  <c:v>49</c:v>
                </c:pt>
                <c:pt idx="78">
                  <c:v>0</c:v>
                </c:pt>
                <c:pt idx="79">
                  <c:v>24</c:v>
                </c:pt>
                <c:pt idx="80">
                  <c:v>50</c:v>
                </c:pt>
                <c:pt idx="81">
                  <c:v>48</c:v>
                </c:pt>
                <c:pt idx="82">
                  <c:v>50</c:v>
                </c:pt>
                <c:pt idx="83">
                  <c:v>50</c:v>
                </c:pt>
                <c:pt idx="84">
                  <c:v>48</c:v>
                </c:pt>
                <c:pt idx="85">
                  <c:v>29</c:v>
                </c:pt>
                <c:pt idx="86">
                  <c:v>50</c:v>
                </c:pt>
                <c:pt idx="87">
                  <c:v>31</c:v>
                </c:pt>
                <c:pt idx="88">
                  <c:v>49</c:v>
                </c:pt>
                <c:pt idx="89">
                  <c:v>38</c:v>
                </c:pt>
                <c:pt idx="90">
                  <c:v>50</c:v>
                </c:pt>
                <c:pt idx="91">
                  <c:v>50</c:v>
                </c:pt>
                <c:pt idx="92">
                  <c:v>49</c:v>
                </c:pt>
                <c:pt idx="93">
                  <c:v>49</c:v>
                </c:pt>
                <c:pt idx="94">
                  <c:v>50</c:v>
                </c:pt>
                <c:pt idx="95">
                  <c:v>49</c:v>
                </c:pt>
                <c:pt idx="96">
                  <c:v>50</c:v>
                </c:pt>
                <c:pt idx="97">
                  <c:v>50</c:v>
                </c:pt>
                <c:pt idx="98">
                  <c:v>49</c:v>
                </c:pt>
                <c:pt idx="99">
                  <c:v>50</c:v>
                </c:pt>
                <c:pt idx="100">
                  <c:v>49</c:v>
                </c:pt>
                <c:pt idx="101">
                  <c:v>48</c:v>
                </c:pt>
                <c:pt idx="102">
                  <c:v>50</c:v>
                </c:pt>
                <c:pt idx="103">
                  <c:v>49</c:v>
                </c:pt>
                <c:pt idx="104">
                  <c:v>49</c:v>
                </c:pt>
                <c:pt idx="105">
                  <c:v>50</c:v>
                </c:pt>
                <c:pt idx="106">
                  <c:v>48</c:v>
                </c:pt>
                <c:pt idx="107">
                  <c:v>38</c:v>
                </c:pt>
                <c:pt idx="108">
                  <c:v>31</c:v>
                </c:pt>
                <c:pt idx="109">
                  <c:v>49</c:v>
                </c:pt>
                <c:pt idx="110">
                  <c:v>33</c:v>
                </c:pt>
                <c:pt idx="111">
                  <c:v>48</c:v>
                </c:pt>
                <c:pt idx="112">
                  <c:v>50</c:v>
                </c:pt>
                <c:pt idx="113">
                  <c:v>50</c:v>
                </c:pt>
                <c:pt idx="114">
                  <c:v>49</c:v>
                </c:pt>
                <c:pt idx="115">
                  <c:v>39</c:v>
                </c:pt>
                <c:pt idx="116">
                  <c:v>24</c:v>
                </c:pt>
                <c:pt idx="117">
                  <c:v>46</c:v>
                </c:pt>
                <c:pt idx="118">
                  <c:v>50</c:v>
                </c:pt>
                <c:pt idx="119">
                  <c:v>33</c:v>
                </c:pt>
                <c:pt idx="120">
                  <c:v>45</c:v>
                </c:pt>
                <c:pt idx="121">
                  <c:v>30</c:v>
                </c:pt>
                <c:pt idx="122">
                  <c:v>50</c:v>
                </c:pt>
                <c:pt idx="123">
                  <c:v>26</c:v>
                </c:pt>
                <c:pt idx="124">
                  <c:v>47</c:v>
                </c:pt>
                <c:pt idx="125">
                  <c:v>21</c:v>
                </c:pt>
                <c:pt idx="126">
                  <c:v>49</c:v>
                </c:pt>
                <c:pt idx="127">
                  <c:v>50</c:v>
                </c:pt>
                <c:pt idx="128">
                  <c:v>31</c:v>
                </c:pt>
                <c:pt idx="129">
                  <c:v>30</c:v>
                </c:pt>
                <c:pt idx="130">
                  <c:v>48</c:v>
                </c:pt>
                <c:pt idx="131">
                  <c:v>50</c:v>
                </c:pt>
                <c:pt idx="132">
                  <c:v>49</c:v>
                </c:pt>
                <c:pt idx="133">
                  <c:v>49</c:v>
                </c:pt>
                <c:pt idx="134">
                  <c:v>31</c:v>
                </c:pt>
                <c:pt idx="135">
                  <c:v>50</c:v>
                </c:pt>
                <c:pt idx="136">
                  <c:v>46</c:v>
                </c:pt>
                <c:pt idx="137">
                  <c:v>39</c:v>
                </c:pt>
                <c:pt idx="138">
                  <c:v>31</c:v>
                </c:pt>
                <c:pt idx="139">
                  <c:v>30</c:v>
                </c:pt>
                <c:pt idx="140">
                  <c:v>50</c:v>
                </c:pt>
                <c:pt idx="141">
                  <c:v>33</c:v>
                </c:pt>
                <c:pt idx="142">
                  <c:v>28</c:v>
                </c:pt>
                <c:pt idx="143">
                  <c:v>28</c:v>
                </c:pt>
                <c:pt idx="144">
                  <c:v>48</c:v>
                </c:pt>
                <c:pt idx="145">
                  <c:v>49</c:v>
                </c:pt>
                <c:pt idx="146">
                  <c:v>29</c:v>
                </c:pt>
                <c:pt idx="147">
                  <c:v>30</c:v>
                </c:pt>
                <c:pt idx="148">
                  <c:v>49</c:v>
                </c:pt>
                <c:pt idx="149">
                  <c:v>50</c:v>
                </c:pt>
                <c:pt idx="150">
                  <c:v>40</c:v>
                </c:pt>
                <c:pt idx="151">
                  <c:v>41</c:v>
                </c:pt>
                <c:pt idx="152">
                  <c:v>46</c:v>
                </c:pt>
              </c:numCache>
            </c:numRef>
          </c:yVal>
        </c:ser>
        <c:ser>
          <c:idx val="2"/>
          <c:order val="2"/>
          <c:tx>
            <c:strRef>
              <c:f>Sheet8!$C$201</c:f>
              <c:strCache>
                <c:ptCount val="1"/>
                <c:pt idx="0">
                  <c:v>1st Quiz / 2008-09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Sheet8!$C$202:$C$380</c:f>
              <c:numCache>
                <c:formatCode>General</c:formatCode>
                <c:ptCount val="179"/>
                <c:pt idx="0">
                  <c:v>29</c:v>
                </c:pt>
                <c:pt idx="1">
                  <c:v>27</c:v>
                </c:pt>
                <c:pt idx="2">
                  <c:v>26</c:v>
                </c:pt>
                <c:pt idx="3">
                  <c:v>26</c:v>
                </c:pt>
                <c:pt idx="4">
                  <c:v>21</c:v>
                </c:pt>
                <c:pt idx="5">
                  <c:v>29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30</c:v>
                </c:pt>
                <c:pt idx="10">
                  <c:v>27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20</c:v>
                </c:pt>
                <c:pt idx="15">
                  <c:v>33</c:v>
                </c:pt>
                <c:pt idx="16">
                  <c:v>30</c:v>
                </c:pt>
                <c:pt idx="17">
                  <c:v>27</c:v>
                </c:pt>
                <c:pt idx="18">
                  <c:v>27</c:v>
                </c:pt>
                <c:pt idx="19">
                  <c:v>29</c:v>
                </c:pt>
                <c:pt idx="20">
                  <c:v>28</c:v>
                </c:pt>
                <c:pt idx="21">
                  <c:v>29</c:v>
                </c:pt>
                <c:pt idx="22">
                  <c:v>32</c:v>
                </c:pt>
                <c:pt idx="23">
                  <c:v>28</c:v>
                </c:pt>
                <c:pt idx="24">
                  <c:v>27</c:v>
                </c:pt>
                <c:pt idx="25">
                  <c:v>31</c:v>
                </c:pt>
                <c:pt idx="26">
                  <c:v>25</c:v>
                </c:pt>
                <c:pt idx="27">
                  <c:v>26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28</c:v>
                </c:pt>
                <c:pt idx="32">
                  <c:v>26</c:v>
                </c:pt>
                <c:pt idx="33">
                  <c:v>27</c:v>
                </c:pt>
                <c:pt idx="34">
                  <c:v>30</c:v>
                </c:pt>
                <c:pt idx="35">
                  <c:v>29</c:v>
                </c:pt>
                <c:pt idx="36">
                  <c:v>29</c:v>
                </c:pt>
                <c:pt idx="37">
                  <c:v>47</c:v>
                </c:pt>
                <c:pt idx="38">
                  <c:v>29</c:v>
                </c:pt>
                <c:pt idx="39">
                  <c:v>49</c:v>
                </c:pt>
                <c:pt idx="40">
                  <c:v>29</c:v>
                </c:pt>
                <c:pt idx="41">
                  <c:v>32</c:v>
                </c:pt>
                <c:pt idx="42">
                  <c:v>25</c:v>
                </c:pt>
                <c:pt idx="43">
                  <c:v>25</c:v>
                </c:pt>
                <c:pt idx="44">
                  <c:v>23</c:v>
                </c:pt>
                <c:pt idx="45">
                  <c:v>24</c:v>
                </c:pt>
                <c:pt idx="46">
                  <c:v>27</c:v>
                </c:pt>
                <c:pt idx="47">
                  <c:v>32</c:v>
                </c:pt>
                <c:pt idx="48">
                  <c:v>31</c:v>
                </c:pt>
                <c:pt idx="49">
                  <c:v>26</c:v>
                </c:pt>
                <c:pt idx="50">
                  <c:v>48</c:v>
                </c:pt>
                <c:pt idx="51">
                  <c:v>33</c:v>
                </c:pt>
                <c:pt idx="52">
                  <c:v>47</c:v>
                </c:pt>
                <c:pt idx="53">
                  <c:v>26</c:v>
                </c:pt>
                <c:pt idx="54">
                  <c:v>23</c:v>
                </c:pt>
                <c:pt idx="55">
                  <c:v>43</c:v>
                </c:pt>
                <c:pt idx="56">
                  <c:v>30</c:v>
                </c:pt>
                <c:pt idx="57">
                  <c:v>29</c:v>
                </c:pt>
                <c:pt idx="58">
                  <c:v>48</c:v>
                </c:pt>
                <c:pt idx="59">
                  <c:v>33</c:v>
                </c:pt>
                <c:pt idx="60">
                  <c:v>21</c:v>
                </c:pt>
                <c:pt idx="61">
                  <c:v>31</c:v>
                </c:pt>
                <c:pt idx="62">
                  <c:v>30</c:v>
                </c:pt>
                <c:pt idx="63">
                  <c:v>32</c:v>
                </c:pt>
                <c:pt idx="64">
                  <c:v>26</c:v>
                </c:pt>
                <c:pt idx="65">
                  <c:v>29</c:v>
                </c:pt>
                <c:pt idx="66">
                  <c:v>48</c:v>
                </c:pt>
                <c:pt idx="67">
                  <c:v>30</c:v>
                </c:pt>
                <c:pt idx="68">
                  <c:v>29</c:v>
                </c:pt>
                <c:pt idx="69">
                  <c:v>29</c:v>
                </c:pt>
                <c:pt idx="70">
                  <c:v>26</c:v>
                </c:pt>
                <c:pt idx="71">
                  <c:v>28</c:v>
                </c:pt>
                <c:pt idx="72">
                  <c:v>38</c:v>
                </c:pt>
                <c:pt idx="73">
                  <c:v>29</c:v>
                </c:pt>
                <c:pt idx="74">
                  <c:v>29</c:v>
                </c:pt>
                <c:pt idx="75">
                  <c:v>45</c:v>
                </c:pt>
                <c:pt idx="76">
                  <c:v>32</c:v>
                </c:pt>
                <c:pt idx="77">
                  <c:v>29</c:v>
                </c:pt>
                <c:pt idx="78">
                  <c:v>32</c:v>
                </c:pt>
                <c:pt idx="79">
                  <c:v>28</c:v>
                </c:pt>
                <c:pt idx="80">
                  <c:v>25</c:v>
                </c:pt>
                <c:pt idx="81">
                  <c:v>34</c:v>
                </c:pt>
                <c:pt idx="82">
                  <c:v>29</c:v>
                </c:pt>
                <c:pt idx="83">
                  <c:v>32</c:v>
                </c:pt>
                <c:pt idx="84">
                  <c:v>36</c:v>
                </c:pt>
                <c:pt idx="85">
                  <c:v>33</c:v>
                </c:pt>
                <c:pt idx="86">
                  <c:v>30</c:v>
                </c:pt>
                <c:pt idx="87">
                  <c:v>48</c:v>
                </c:pt>
                <c:pt idx="88">
                  <c:v>50</c:v>
                </c:pt>
                <c:pt idx="89">
                  <c:v>27</c:v>
                </c:pt>
                <c:pt idx="90">
                  <c:v>29</c:v>
                </c:pt>
              </c:numCache>
            </c:numRef>
          </c:yVal>
        </c:ser>
        <c:axId val="183310208"/>
        <c:axId val="187238272"/>
      </c:scatterChart>
      <c:valAx>
        <c:axId val="183310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 Students</a:t>
                </a:r>
              </a:p>
            </c:rich>
          </c:tx>
          <c:layout/>
        </c:title>
        <c:tickLblPos val="nextTo"/>
        <c:crossAx val="187238272"/>
        <c:crosses val="autoZero"/>
        <c:crossBetween val="midCat"/>
      </c:valAx>
      <c:valAx>
        <c:axId val="1872382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Scored Marks</a:t>
                </a:r>
              </a:p>
            </c:rich>
          </c:tx>
          <c:layout/>
        </c:title>
        <c:numFmt formatCode="0;[Red]0" sourceLinked="1"/>
        <c:tickLblPos val="nextTo"/>
        <c:crossAx val="183310208"/>
        <c:crosses val="autoZero"/>
        <c:crossBetween val="midCat"/>
      </c:valAx>
    </c:plotArea>
    <c:legend>
      <c:legendPos val="t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1st Quiz / 2007-08</c:v>
          </c:tx>
          <c:spPr>
            <a:ln w="28575">
              <a:noFill/>
            </a:ln>
          </c:spPr>
          <c:xVal>
            <c:numRef>
              <c:f>Sheet8!$B$570:$B$748</c:f>
              <c:numCache>
                <c:formatCode>General</c:formatCode>
                <c:ptCount val="179"/>
                <c:pt idx="0">
                  <c:v>1.33</c:v>
                </c:pt>
                <c:pt idx="1">
                  <c:v>1.48</c:v>
                </c:pt>
                <c:pt idx="2">
                  <c:v>2.1800000000000002</c:v>
                </c:pt>
                <c:pt idx="3">
                  <c:v>3.12</c:v>
                </c:pt>
                <c:pt idx="4">
                  <c:v>3.3</c:v>
                </c:pt>
                <c:pt idx="5">
                  <c:v>3.49</c:v>
                </c:pt>
                <c:pt idx="6">
                  <c:v>3.8</c:v>
                </c:pt>
                <c:pt idx="7">
                  <c:v>4.0999999999999996</c:v>
                </c:pt>
                <c:pt idx="8">
                  <c:v>4.1500000000000004</c:v>
                </c:pt>
                <c:pt idx="9">
                  <c:v>4.16</c:v>
                </c:pt>
                <c:pt idx="10">
                  <c:v>4.28</c:v>
                </c:pt>
                <c:pt idx="11">
                  <c:v>4.3099999999999996</c:v>
                </c:pt>
                <c:pt idx="12">
                  <c:v>5</c:v>
                </c:pt>
                <c:pt idx="13">
                  <c:v>5.16</c:v>
                </c:pt>
                <c:pt idx="14">
                  <c:v>5.23</c:v>
                </c:pt>
                <c:pt idx="15">
                  <c:v>5.3</c:v>
                </c:pt>
                <c:pt idx="16">
                  <c:v>5.31</c:v>
                </c:pt>
                <c:pt idx="17">
                  <c:v>5.39</c:v>
                </c:pt>
                <c:pt idx="18">
                  <c:v>5.43</c:v>
                </c:pt>
                <c:pt idx="19">
                  <c:v>5.46</c:v>
                </c:pt>
                <c:pt idx="20">
                  <c:v>5.55</c:v>
                </c:pt>
                <c:pt idx="21">
                  <c:v>5.58</c:v>
                </c:pt>
                <c:pt idx="22">
                  <c:v>6.29</c:v>
                </c:pt>
                <c:pt idx="23">
                  <c:v>6.3</c:v>
                </c:pt>
                <c:pt idx="24">
                  <c:v>6.31</c:v>
                </c:pt>
                <c:pt idx="25">
                  <c:v>7.13</c:v>
                </c:pt>
                <c:pt idx="26">
                  <c:v>7.14</c:v>
                </c:pt>
                <c:pt idx="27">
                  <c:v>7.19</c:v>
                </c:pt>
                <c:pt idx="28">
                  <c:v>7.2</c:v>
                </c:pt>
                <c:pt idx="29">
                  <c:v>7.28</c:v>
                </c:pt>
                <c:pt idx="30">
                  <c:v>7.29</c:v>
                </c:pt>
                <c:pt idx="31">
                  <c:v>7.33</c:v>
                </c:pt>
                <c:pt idx="32">
                  <c:v>7.34</c:v>
                </c:pt>
                <c:pt idx="33">
                  <c:v>7.48</c:v>
                </c:pt>
                <c:pt idx="34">
                  <c:v>7.5</c:v>
                </c:pt>
                <c:pt idx="35">
                  <c:v>8.15</c:v>
                </c:pt>
                <c:pt idx="36">
                  <c:v>8.19</c:v>
                </c:pt>
                <c:pt idx="37">
                  <c:v>8.1999999999999993</c:v>
                </c:pt>
                <c:pt idx="38">
                  <c:v>8.3000000000000007</c:v>
                </c:pt>
                <c:pt idx="39">
                  <c:v>8.33</c:v>
                </c:pt>
                <c:pt idx="40">
                  <c:v>8.3699999999999992</c:v>
                </c:pt>
                <c:pt idx="41">
                  <c:v>8.5500000000000007</c:v>
                </c:pt>
                <c:pt idx="42">
                  <c:v>9.11</c:v>
                </c:pt>
                <c:pt idx="43">
                  <c:v>9.16</c:v>
                </c:pt>
                <c:pt idx="44">
                  <c:v>9.19</c:v>
                </c:pt>
                <c:pt idx="45">
                  <c:v>9.1999999999999993</c:v>
                </c:pt>
                <c:pt idx="46">
                  <c:v>9.25</c:v>
                </c:pt>
                <c:pt idx="47">
                  <c:v>9.35</c:v>
                </c:pt>
                <c:pt idx="48">
                  <c:v>9.4</c:v>
                </c:pt>
                <c:pt idx="49">
                  <c:v>9.4700000000000006</c:v>
                </c:pt>
                <c:pt idx="50">
                  <c:v>9.58</c:v>
                </c:pt>
                <c:pt idx="51" formatCode="0.00;[Red]0.00">
                  <c:v>9.59</c:v>
                </c:pt>
                <c:pt idx="52">
                  <c:v>10.15</c:v>
                </c:pt>
                <c:pt idx="53">
                  <c:v>10.23</c:v>
                </c:pt>
                <c:pt idx="54">
                  <c:v>10.34</c:v>
                </c:pt>
                <c:pt idx="55">
                  <c:v>10.51</c:v>
                </c:pt>
                <c:pt idx="56">
                  <c:v>10.59</c:v>
                </c:pt>
                <c:pt idx="57">
                  <c:v>10.6</c:v>
                </c:pt>
                <c:pt idx="58">
                  <c:v>11.12</c:v>
                </c:pt>
                <c:pt idx="59">
                  <c:v>11.18</c:v>
                </c:pt>
                <c:pt idx="60">
                  <c:v>11.24</c:v>
                </c:pt>
                <c:pt idx="61">
                  <c:v>11.26</c:v>
                </c:pt>
                <c:pt idx="62">
                  <c:v>11.3</c:v>
                </c:pt>
                <c:pt idx="63">
                  <c:v>11.3</c:v>
                </c:pt>
                <c:pt idx="64">
                  <c:v>11.31</c:v>
                </c:pt>
                <c:pt idx="65">
                  <c:v>11.39</c:v>
                </c:pt>
                <c:pt idx="66">
                  <c:v>11.56</c:v>
                </c:pt>
                <c:pt idx="67">
                  <c:v>11.56</c:v>
                </c:pt>
                <c:pt idx="68">
                  <c:v>11.58</c:v>
                </c:pt>
                <c:pt idx="69">
                  <c:v>11.7</c:v>
                </c:pt>
                <c:pt idx="70">
                  <c:v>11.8</c:v>
                </c:pt>
                <c:pt idx="71">
                  <c:v>12</c:v>
                </c:pt>
                <c:pt idx="72">
                  <c:v>12.17</c:v>
                </c:pt>
                <c:pt idx="73">
                  <c:v>12.2</c:v>
                </c:pt>
                <c:pt idx="74">
                  <c:v>12.28</c:v>
                </c:pt>
                <c:pt idx="75">
                  <c:v>12.31</c:v>
                </c:pt>
                <c:pt idx="76">
                  <c:v>12.44</c:v>
                </c:pt>
                <c:pt idx="77">
                  <c:v>12.46</c:v>
                </c:pt>
                <c:pt idx="78">
                  <c:v>13.13</c:v>
                </c:pt>
                <c:pt idx="79">
                  <c:v>13.13</c:v>
                </c:pt>
                <c:pt idx="80">
                  <c:v>13.18</c:v>
                </c:pt>
                <c:pt idx="81">
                  <c:v>13.2</c:v>
                </c:pt>
                <c:pt idx="82">
                  <c:v>13.28</c:v>
                </c:pt>
                <c:pt idx="83">
                  <c:v>14.1</c:v>
                </c:pt>
                <c:pt idx="84">
                  <c:v>14.13</c:v>
                </c:pt>
                <c:pt idx="85">
                  <c:v>14.29</c:v>
                </c:pt>
                <c:pt idx="86">
                  <c:v>14.31</c:v>
                </c:pt>
                <c:pt idx="87">
                  <c:v>14.33</c:v>
                </c:pt>
                <c:pt idx="88">
                  <c:v>14.4</c:v>
                </c:pt>
                <c:pt idx="89">
                  <c:v>14.48</c:v>
                </c:pt>
                <c:pt idx="90">
                  <c:v>14.9</c:v>
                </c:pt>
                <c:pt idx="91">
                  <c:v>15.23</c:v>
                </c:pt>
                <c:pt idx="92">
                  <c:v>15.3</c:v>
                </c:pt>
                <c:pt idx="93">
                  <c:v>15.35</c:v>
                </c:pt>
                <c:pt idx="94">
                  <c:v>15.5</c:v>
                </c:pt>
                <c:pt idx="95">
                  <c:v>15.6</c:v>
                </c:pt>
                <c:pt idx="96">
                  <c:v>15.6</c:v>
                </c:pt>
                <c:pt idx="97">
                  <c:v>16.350000000000001</c:v>
                </c:pt>
                <c:pt idx="98">
                  <c:v>16.53</c:v>
                </c:pt>
                <c:pt idx="99">
                  <c:v>17.149999999999999</c:v>
                </c:pt>
                <c:pt idx="100">
                  <c:v>17.18</c:v>
                </c:pt>
                <c:pt idx="101">
                  <c:v>17.3</c:v>
                </c:pt>
                <c:pt idx="102">
                  <c:v>17.329999999999998</c:v>
                </c:pt>
                <c:pt idx="103">
                  <c:v>17.34</c:v>
                </c:pt>
                <c:pt idx="104">
                  <c:v>18.12</c:v>
                </c:pt>
                <c:pt idx="105">
                  <c:v>18.16</c:v>
                </c:pt>
                <c:pt idx="106">
                  <c:v>18.309999999999999</c:v>
                </c:pt>
                <c:pt idx="107">
                  <c:v>18.309999999999999</c:v>
                </c:pt>
                <c:pt idx="108">
                  <c:v>18.399999999999999</c:v>
                </c:pt>
                <c:pt idx="109">
                  <c:v>18.489999999999998</c:v>
                </c:pt>
                <c:pt idx="110">
                  <c:v>18.559999999999999</c:v>
                </c:pt>
                <c:pt idx="111">
                  <c:v>19.13</c:v>
                </c:pt>
                <c:pt idx="112">
                  <c:v>19.16</c:v>
                </c:pt>
                <c:pt idx="113">
                  <c:v>19.329999999999998</c:v>
                </c:pt>
                <c:pt idx="114">
                  <c:v>19.5</c:v>
                </c:pt>
                <c:pt idx="115">
                  <c:v>20.27</c:v>
                </c:pt>
                <c:pt idx="116">
                  <c:v>20.3</c:v>
                </c:pt>
                <c:pt idx="117">
                  <c:v>20.420000000000002</c:v>
                </c:pt>
                <c:pt idx="118">
                  <c:v>20.47</c:v>
                </c:pt>
                <c:pt idx="119">
                  <c:v>20.6</c:v>
                </c:pt>
                <c:pt idx="120">
                  <c:v>21.1</c:v>
                </c:pt>
                <c:pt idx="121">
                  <c:v>21.17</c:v>
                </c:pt>
                <c:pt idx="122">
                  <c:v>22.3</c:v>
                </c:pt>
                <c:pt idx="123">
                  <c:v>22.52</c:v>
                </c:pt>
                <c:pt idx="124">
                  <c:v>23.17</c:v>
                </c:pt>
                <c:pt idx="125">
                  <c:v>23.32</c:v>
                </c:pt>
                <c:pt idx="126">
                  <c:v>23.32</c:v>
                </c:pt>
                <c:pt idx="127">
                  <c:v>24.11</c:v>
                </c:pt>
                <c:pt idx="128">
                  <c:v>24.38</c:v>
                </c:pt>
                <c:pt idx="129">
                  <c:v>25.19</c:v>
                </c:pt>
                <c:pt idx="130">
                  <c:v>25.42</c:v>
                </c:pt>
                <c:pt idx="131">
                  <c:v>26.16</c:v>
                </c:pt>
                <c:pt idx="132">
                  <c:v>26.49</c:v>
                </c:pt>
                <c:pt idx="133">
                  <c:v>26.52</c:v>
                </c:pt>
                <c:pt idx="134">
                  <c:v>27.18</c:v>
                </c:pt>
                <c:pt idx="135">
                  <c:v>27.31</c:v>
                </c:pt>
                <c:pt idx="136">
                  <c:v>27.48</c:v>
                </c:pt>
                <c:pt idx="137">
                  <c:v>28.15</c:v>
                </c:pt>
                <c:pt idx="138">
                  <c:v>28.24</c:v>
                </c:pt>
                <c:pt idx="139">
                  <c:v>28.5</c:v>
                </c:pt>
                <c:pt idx="140">
                  <c:v>28.5</c:v>
                </c:pt>
                <c:pt idx="141">
                  <c:v>29.37</c:v>
                </c:pt>
                <c:pt idx="142">
                  <c:v>29.7</c:v>
                </c:pt>
                <c:pt idx="143">
                  <c:v>30.41</c:v>
                </c:pt>
                <c:pt idx="144">
                  <c:v>31.45</c:v>
                </c:pt>
                <c:pt idx="145">
                  <c:v>32.14</c:v>
                </c:pt>
                <c:pt idx="146">
                  <c:v>32.200000000000003</c:v>
                </c:pt>
                <c:pt idx="147">
                  <c:v>32.53</c:v>
                </c:pt>
                <c:pt idx="148">
                  <c:v>34.409999999999997</c:v>
                </c:pt>
                <c:pt idx="149">
                  <c:v>36.18</c:v>
                </c:pt>
                <c:pt idx="150">
                  <c:v>36.42</c:v>
                </c:pt>
                <c:pt idx="151">
                  <c:v>38.409999999999997</c:v>
                </c:pt>
                <c:pt idx="152">
                  <c:v>38.479999999999997</c:v>
                </c:pt>
                <c:pt idx="153">
                  <c:v>38.9</c:v>
                </c:pt>
                <c:pt idx="154">
                  <c:v>40.56</c:v>
                </c:pt>
                <c:pt idx="155">
                  <c:v>41.3</c:v>
                </c:pt>
                <c:pt idx="156">
                  <c:v>41.39</c:v>
                </c:pt>
                <c:pt idx="157">
                  <c:v>41.42</c:v>
                </c:pt>
                <c:pt idx="158">
                  <c:v>41.47</c:v>
                </c:pt>
                <c:pt idx="159">
                  <c:v>41.5</c:v>
                </c:pt>
                <c:pt idx="160">
                  <c:v>41.55</c:v>
                </c:pt>
                <c:pt idx="161">
                  <c:v>42.1</c:v>
                </c:pt>
                <c:pt idx="162">
                  <c:v>42.16</c:v>
                </c:pt>
                <c:pt idx="163">
                  <c:v>42.58</c:v>
                </c:pt>
                <c:pt idx="164">
                  <c:v>43.48</c:v>
                </c:pt>
                <c:pt idx="165">
                  <c:v>49.36</c:v>
                </c:pt>
                <c:pt idx="166">
                  <c:v>49.49</c:v>
                </c:pt>
                <c:pt idx="167">
                  <c:v>49.51</c:v>
                </c:pt>
                <c:pt idx="168">
                  <c:v>50.6</c:v>
                </c:pt>
                <c:pt idx="169">
                  <c:v>51.28</c:v>
                </c:pt>
                <c:pt idx="170">
                  <c:v>54.54</c:v>
                </c:pt>
                <c:pt idx="171">
                  <c:v>59.52</c:v>
                </c:pt>
                <c:pt idx="172">
                  <c:v>59.6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</c:numCache>
            </c:numRef>
          </c:xVal>
          <c:yVal>
            <c:numRef>
              <c:f>Sheet8!$C$570:$C$748</c:f>
              <c:numCache>
                <c:formatCode>0;[Red]0</c:formatCode>
                <c:ptCount val="179"/>
                <c:pt idx="0">
                  <c:v>25</c:v>
                </c:pt>
                <c:pt idx="1">
                  <c:v>25</c:v>
                </c:pt>
                <c:pt idx="2">
                  <c:v>23</c:v>
                </c:pt>
                <c:pt idx="3">
                  <c:v>25</c:v>
                </c:pt>
                <c:pt idx="4">
                  <c:v>25</c:v>
                </c:pt>
                <c:pt idx="5">
                  <c:v>27</c:v>
                </c:pt>
                <c:pt idx="6">
                  <c:v>32</c:v>
                </c:pt>
                <c:pt idx="7">
                  <c:v>35</c:v>
                </c:pt>
                <c:pt idx="8">
                  <c:v>25</c:v>
                </c:pt>
                <c:pt idx="9">
                  <c:v>28</c:v>
                </c:pt>
                <c:pt idx="10">
                  <c:v>35</c:v>
                </c:pt>
                <c:pt idx="11">
                  <c:v>46</c:v>
                </c:pt>
                <c:pt idx="12">
                  <c:v>46</c:v>
                </c:pt>
                <c:pt idx="13">
                  <c:v>47</c:v>
                </c:pt>
                <c:pt idx="14">
                  <c:v>33</c:v>
                </c:pt>
                <c:pt idx="15">
                  <c:v>29</c:v>
                </c:pt>
                <c:pt idx="16">
                  <c:v>33</c:v>
                </c:pt>
                <c:pt idx="17">
                  <c:v>34</c:v>
                </c:pt>
                <c:pt idx="18">
                  <c:v>36</c:v>
                </c:pt>
                <c:pt idx="19">
                  <c:v>37</c:v>
                </c:pt>
                <c:pt idx="20">
                  <c:v>40</c:v>
                </c:pt>
                <c:pt idx="21">
                  <c:v>24</c:v>
                </c:pt>
                <c:pt idx="22">
                  <c:v>33</c:v>
                </c:pt>
                <c:pt idx="23">
                  <c:v>47</c:v>
                </c:pt>
                <c:pt idx="24">
                  <c:v>36</c:v>
                </c:pt>
                <c:pt idx="25">
                  <c:v>45</c:v>
                </c:pt>
                <c:pt idx="26">
                  <c:v>35</c:v>
                </c:pt>
                <c:pt idx="27">
                  <c:v>37</c:v>
                </c:pt>
                <c:pt idx="28">
                  <c:v>33</c:v>
                </c:pt>
                <c:pt idx="29">
                  <c:v>25</c:v>
                </c:pt>
                <c:pt idx="30">
                  <c:v>39</c:v>
                </c:pt>
                <c:pt idx="31">
                  <c:v>29</c:v>
                </c:pt>
                <c:pt idx="32">
                  <c:v>48</c:v>
                </c:pt>
                <c:pt idx="33">
                  <c:v>40</c:v>
                </c:pt>
                <c:pt idx="34">
                  <c:v>30</c:v>
                </c:pt>
                <c:pt idx="35">
                  <c:v>36</c:v>
                </c:pt>
                <c:pt idx="36">
                  <c:v>33</c:v>
                </c:pt>
                <c:pt idx="37">
                  <c:v>36</c:v>
                </c:pt>
                <c:pt idx="38">
                  <c:v>24</c:v>
                </c:pt>
                <c:pt idx="39">
                  <c:v>39</c:v>
                </c:pt>
                <c:pt idx="40">
                  <c:v>30</c:v>
                </c:pt>
                <c:pt idx="41">
                  <c:v>40</c:v>
                </c:pt>
                <c:pt idx="42">
                  <c:v>39</c:v>
                </c:pt>
                <c:pt idx="43">
                  <c:v>45</c:v>
                </c:pt>
                <c:pt idx="44">
                  <c:v>43</c:v>
                </c:pt>
                <c:pt idx="45">
                  <c:v>31</c:v>
                </c:pt>
                <c:pt idx="46">
                  <c:v>27</c:v>
                </c:pt>
                <c:pt idx="47">
                  <c:v>27</c:v>
                </c:pt>
                <c:pt idx="48">
                  <c:v>45</c:v>
                </c:pt>
                <c:pt idx="49">
                  <c:v>43</c:v>
                </c:pt>
                <c:pt idx="50">
                  <c:v>28</c:v>
                </c:pt>
                <c:pt idx="51">
                  <c:v>39</c:v>
                </c:pt>
                <c:pt idx="52">
                  <c:v>36</c:v>
                </c:pt>
                <c:pt idx="53">
                  <c:v>41</c:v>
                </c:pt>
                <c:pt idx="54">
                  <c:v>40</c:v>
                </c:pt>
                <c:pt idx="55">
                  <c:v>36</c:v>
                </c:pt>
                <c:pt idx="56">
                  <c:v>32</c:v>
                </c:pt>
                <c:pt idx="57">
                  <c:v>42</c:v>
                </c:pt>
                <c:pt idx="58">
                  <c:v>33</c:v>
                </c:pt>
                <c:pt idx="59">
                  <c:v>39</c:v>
                </c:pt>
                <c:pt idx="60">
                  <c:v>32</c:v>
                </c:pt>
                <c:pt idx="61">
                  <c:v>39</c:v>
                </c:pt>
                <c:pt idx="62">
                  <c:v>35</c:v>
                </c:pt>
                <c:pt idx="63">
                  <c:v>38</c:v>
                </c:pt>
                <c:pt idx="64">
                  <c:v>36</c:v>
                </c:pt>
                <c:pt idx="65">
                  <c:v>45</c:v>
                </c:pt>
                <c:pt idx="66">
                  <c:v>29</c:v>
                </c:pt>
                <c:pt idx="67">
                  <c:v>45</c:v>
                </c:pt>
                <c:pt idx="68">
                  <c:v>31</c:v>
                </c:pt>
                <c:pt idx="69">
                  <c:v>44</c:v>
                </c:pt>
                <c:pt idx="70">
                  <c:v>37</c:v>
                </c:pt>
                <c:pt idx="71">
                  <c:v>46</c:v>
                </c:pt>
                <c:pt idx="72">
                  <c:v>37</c:v>
                </c:pt>
                <c:pt idx="73">
                  <c:v>35</c:v>
                </c:pt>
                <c:pt idx="74">
                  <c:v>33</c:v>
                </c:pt>
                <c:pt idx="75">
                  <c:v>34</c:v>
                </c:pt>
                <c:pt idx="76">
                  <c:v>29</c:v>
                </c:pt>
                <c:pt idx="77">
                  <c:v>37</c:v>
                </c:pt>
                <c:pt idx="78">
                  <c:v>34</c:v>
                </c:pt>
                <c:pt idx="79">
                  <c:v>36</c:v>
                </c:pt>
                <c:pt idx="80">
                  <c:v>42</c:v>
                </c:pt>
                <c:pt idx="81">
                  <c:v>28</c:v>
                </c:pt>
                <c:pt idx="82">
                  <c:v>28</c:v>
                </c:pt>
                <c:pt idx="83">
                  <c:v>33</c:v>
                </c:pt>
                <c:pt idx="84">
                  <c:v>35</c:v>
                </c:pt>
                <c:pt idx="85">
                  <c:v>39</c:v>
                </c:pt>
                <c:pt idx="86">
                  <c:v>41</c:v>
                </c:pt>
                <c:pt idx="87">
                  <c:v>25</c:v>
                </c:pt>
                <c:pt idx="88">
                  <c:v>33</c:v>
                </c:pt>
                <c:pt idx="89">
                  <c:v>36</c:v>
                </c:pt>
                <c:pt idx="90">
                  <c:v>31</c:v>
                </c:pt>
                <c:pt idx="91">
                  <c:v>44</c:v>
                </c:pt>
                <c:pt idx="92">
                  <c:v>38</c:v>
                </c:pt>
                <c:pt idx="93">
                  <c:v>29</c:v>
                </c:pt>
                <c:pt idx="94">
                  <c:v>27</c:v>
                </c:pt>
                <c:pt idx="95">
                  <c:v>44</c:v>
                </c:pt>
                <c:pt idx="96">
                  <c:v>27</c:v>
                </c:pt>
                <c:pt idx="97">
                  <c:v>34</c:v>
                </c:pt>
                <c:pt idx="98">
                  <c:v>27</c:v>
                </c:pt>
                <c:pt idx="99">
                  <c:v>32</c:v>
                </c:pt>
                <c:pt idx="100">
                  <c:v>46</c:v>
                </c:pt>
                <c:pt idx="101">
                  <c:v>26</c:v>
                </c:pt>
                <c:pt idx="102">
                  <c:v>36</c:v>
                </c:pt>
                <c:pt idx="103">
                  <c:v>40</c:v>
                </c:pt>
                <c:pt idx="104">
                  <c:v>38</c:v>
                </c:pt>
                <c:pt idx="105">
                  <c:v>35</c:v>
                </c:pt>
                <c:pt idx="106">
                  <c:v>41</c:v>
                </c:pt>
                <c:pt idx="107">
                  <c:v>44</c:v>
                </c:pt>
                <c:pt idx="108">
                  <c:v>34</c:v>
                </c:pt>
                <c:pt idx="109">
                  <c:v>25</c:v>
                </c:pt>
                <c:pt idx="110">
                  <c:v>40</c:v>
                </c:pt>
                <c:pt idx="111">
                  <c:v>35</c:v>
                </c:pt>
                <c:pt idx="112">
                  <c:v>37</c:v>
                </c:pt>
                <c:pt idx="113">
                  <c:v>26</c:v>
                </c:pt>
                <c:pt idx="114">
                  <c:v>37</c:v>
                </c:pt>
                <c:pt idx="115">
                  <c:v>26</c:v>
                </c:pt>
                <c:pt idx="116">
                  <c:v>28</c:v>
                </c:pt>
                <c:pt idx="117">
                  <c:v>41</c:v>
                </c:pt>
                <c:pt idx="118">
                  <c:v>41</c:v>
                </c:pt>
                <c:pt idx="119">
                  <c:v>33</c:v>
                </c:pt>
                <c:pt idx="120">
                  <c:v>36</c:v>
                </c:pt>
                <c:pt idx="121">
                  <c:v>38</c:v>
                </c:pt>
                <c:pt idx="122">
                  <c:v>37</c:v>
                </c:pt>
                <c:pt idx="123">
                  <c:v>28</c:v>
                </c:pt>
                <c:pt idx="124">
                  <c:v>34</c:v>
                </c:pt>
                <c:pt idx="125">
                  <c:v>39</c:v>
                </c:pt>
                <c:pt idx="126">
                  <c:v>33</c:v>
                </c:pt>
                <c:pt idx="127">
                  <c:v>33</c:v>
                </c:pt>
                <c:pt idx="128">
                  <c:v>35</c:v>
                </c:pt>
                <c:pt idx="129">
                  <c:v>29</c:v>
                </c:pt>
                <c:pt idx="130">
                  <c:v>30</c:v>
                </c:pt>
                <c:pt idx="131">
                  <c:v>23</c:v>
                </c:pt>
                <c:pt idx="132">
                  <c:v>40</c:v>
                </c:pt>
                <c:pt idx="133">
                  <c:v>30</c:v>
                </c:pt>
                <c:pt idx="134">
                  <c:v>36</c:v>
                </c:pt>
                <c:pt idx="135">
                  <c:v>27</c:v>
                </c:pt>
                <c:pt idx="136">
                  <c:v>30</c:v>
                </c:pt>
                <c:pt idx="137">
                  <c:v>38</c:v>
                </c:pt>
                <c:pt idx="138">
                  <c:v>44</c:v>
                </c:pt>
                <c:pt idx="139">
                  <c:v>40</c:v>
                </c:pt>
                <c:pt idx="140">
                  <c:v>35</c:v>
                </c:pt>
                <c:pt idx="141">
                  <c:v>32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14</c:v>
                </c:pt>
                <c:pt idx="146">
                  <c:v>23</c:v>
                </c:pt>
                <c:pt idx="147">
                  <c:v>32</c:v>
                </c:pt>
                <c:pt idx="148">
                  <c:v>28</c:v>
                </c:pt>
                <c:pt idx="149">
                  <c:v>29</c:v>
                </c:pt>
                <c:pt idx="150">
                  <c:v>26</c:v>
                </c:pt>
                <c:pt idx="151">
                  <c:v>40</c:v>
                </c:pt>
                <c:pt idx="152">
                  <c:v>36</c:v>
                </c:pt>
                <c:pt idx="153">
                  <c:v>32</c:v>
                </c:pt>
                <c:pt idx="154">
                  <c:v>32</c:v>
                </c:pt>
                <c:pt idx="155">
                  <c:v>39</c:v>
                </c:pt>
                <c:pt idx="156">
                  <c:v>27</c:v>
                </c:pt>
                <c:pt idx="157">
                  <c:v>29</c:v>
                </c:pt>
                <c:pt idx="158">
                  <c:v>35</c:v>
                </c:pt>
                <c:pt idx="159">
                  <c:v>36</c:v>
                </c:pt>
                <c:pt idx="160">
                  <c:v>39</c:v>
                </c:pt>
                <c:pt idx="161">
                  <c:v>36</c:v>
                </c:pt>
                <c:pt idx="162">
                  <c:v>35</c:v>
                </c:pt>
                <c:pt idx="163">
                  <c:v>38</c:v>
                </c:pt>
                <c:pt idx="164">
                  <c:v>31</c:v>
                </c:pt>
                <c:pt idx="165">
                  <c:v>27</c:v>
                </c:pt>
                <c:pt idx="166">
                  <c:v>26</c:v>
                </c:pt>
                <c:pt idx="167">
                  <c:v>26</c:v>
                </c:pt>
                <c:pt idx="168">
                  <c:v>28</c:v>
                </c:pt>
                <c:pt idx="169">
                  <c:v>44</c:v>
                </c:pt>
                <c:pt idx="170">
                  <c:v>30</c:v>
                </c:pt>
                <c:pt idx="171">
                  <c:v>33</c:v>
                </c:pt>
                <c:pt idx="172">
                  <c:v>32</c:v>
                </c:pt>
                <c:pt idx="173">
                  <c:v>34</c:v>
                </c:pt>
                <c:pt idx="174">
                  <c:v>38</c:v>
                </c:pt>
                <c:pt idx="175">
                  <c:v>24</c:v>
                </c:pt>
                <c:pt idx="176">
                  <c:v>31</c:v>
                </c:pt>
                <c:pt idx="177">
                  <c:v>26</c:v>
                </c:pt>
                <c:pt idx="178">
                  <c:v>30</c:v>
                </c:pt>
              </c:numCache>
            </c:numRef>
          </c:yVal>
        </c:ser>
        <c:ser>
          <c:idx val="1"/>
          <c:order val="1"/>
          <c:tx>
            <c:v>2nd Quiz / 2007-08</c:v>
          </c:tx>
          <c:spPr>
            <a:ln w="28575">
              <a:noFill/>
            </a:ln>
          </c:spPr>
          <c:xVal>
            <c:numRef>
              <c:f>Sheet8!$B$749:$B$901</c:f>
              <c:numCache>
                <c:formatCode>General</c:formatCode>
                <c:ptCount val="153"/>
                <c:pt idx="0">
                  <c:v>1.1000000000000001</c:v>
                </c:pt>
                <c:pt idx="1">
                  <c:v>1.1000000000000001</c:v>
                </c:pt>
                <c:pt idx="2">
                  <c:v>1.18</c:v>
                </c:pt>
                <c:pt idx="3">
                  <c:v>1.19</c:v>
                </c:pt>
                <c:pt idx="4">
                  <c:v>1.2</c:v>
                </c:pt>
                <c:pt idx="5">
                  <c:v>1.29</c:v>
                </c:pt>
                <c:pt idx="6">
                  <c:v>1.4</c:v>
                </c:pt>
                <c:pt idx="7">
                  <c:v>1.49</c:v>
                </c:pt>
                <c:pt idx="8">
                  <c:v>1.53</c:v>
                </c:pt>
                <c:pt idx="9">
                  <c:v>1.55</c:v>
                </c:pt>
                <c:pt idx="10">
                  <c:v>1.56</c:v>
                </c:pt>
                <c:pt idx="11">
                  <c:v>2.1800000000000002</c:v>
                </c:pt>
                <c:pt idx="12">
                  <c:v>2.19</c:v>
                </c:pt>
                <c:pt idx="13">
                  <c:v>2.2000000000000002</c:v>
                </c:pt>
                <c:pt idx="14">
                  <c:v>2.4</c:v>
                </c:pt>
                <c:pt idx="15">
                  <c:v>3.22</c:v>
                </c:pt>
                <c:pt idx="16">
                  <c:v>3.47</c:v>
                </c:pt>
                <c:pt idx="17">
                  <c:v>3.55</c:v>
                </c:pt>
                <c:pt idx="18">
                  <c:v>4.1399999999999997</c:v>
                </c:pt>
                <c:pt idx="19">
                  <c:v>4.1900000000000004</c:v>
                </c:pt>
                <c:pt idx="20">
                  <c:v>4.2699999999999996</c:v>
                </c:pt>
                <c:pt idx="21">
                  <c:v>4.38</c:v>
                </c:pt>
                <c:pt idx="22">
                  <c:v>4.3899999999999997</c:v>
                </c:pt>
                <c:pt idx="23">
                  <c:v>4.54</c:v>
                </c:pt>
                <c:pt idx="24">
                  <c:v>4.7</c:v>
                </c:pt>
                <c:pt idx="25">
                  <c:v>5.24</c:v>
                </c:pt>
                <c:pt idx="26">
                  <c:v>5.26</c:v>
                </c:pt>
                <c:pt idx="27">
                  <c:v>5.3</c:v>
                </c:pt>
                <c:pt idx="28">
                  <c:v>5.34</c:v>
                </c:pt>
                <c:pt idx="29">
                  <c:v>5.39</c:v>
                </c:pt>
                <c:pt idx="30">
                  <c:v>5.41</c:v>
                </c:pt>
                <c:pt idx="31">
                  <c:v>5.9</c:v>
                </c:pt>
                <c:pt idx="32">
                  <c:v>6.12</c:v>
                </c:pt>
                <c:pt idx="33">
                  <c:v>6.16</c:v>
                </c:pt>
                <c:pt idx="34">
                  <c:v>6.29</c:v>
                </c:pt>
                <c:pt idx="35">
                  <c:v>7.11</c:v>
                </c:pt>
                <c:pt idx="36">
                  <c:v>7.31</c:v>
                </c:pt>
                <c:pt idx="37">
                  <c:v>7.45</c:v>
                </c:pt>
                <c:pt idx="38">
                  <c:v>8.3800000000000008</c:v>
                </c:pt>
                <c:pt idx="39">
                  <c:v>8.4</c:v>
                </c:pt>
                <c:pt idx="40">
                  <c:v>8.4499999999999993</c:v>
                </c:pt>
                <c:pt idx="41">
                  <c:v>8.4700000000000006</c:v>
                </c:pt>
                <c:pt idx="42">
                  <c:v>9.15</c:v>
                </c:pt>
                <c:pt idx="43">
                  <c:v>9.2799999999999994</c:v>
                </c:pt>
                <c:pt idx="44">
                  <c:v>9.3699999999999992</c:v>
                </c:pt>
                <c:pt idx="45">
                  <c:v>9.59</c:v>
                </c:pt>
                <c:pt idx="46">
                  <c:v>10.27</c:v>
                </c:pt>
                <c:pt idx="47">
                  <c:v>10.43</c:v>
                </c:pt>
                <c:pt idx="48">
                  <c:v>11.29</c:v>
                </c:pt>
                <c:pt idx="49">
                  <c:v>11.39</c:v>
                </c:pt>
                <c:pt idx="50">
                  <c:v>11.43</c:v>
                </c:pt>
                <c:pt idx="51">
                  <c:v>11.48</c:v>
                </c:pt>
                <c:pt idx="52">
                  <c:v>11.5</c:v>
                </c:pt>
                <c:pt idx="53">
                  <c:v>11.53</c:v>
                </c:pt>
                <c:pt idx="54">
                  <c:v>11.59</c:v>
                </c:pt>
                <c:pt idx="55">
                  <c:v>12.22</c:v>
                </c:pt>
                <c:pt idx="56">
                  <c:v>12.23</c:v>
                </c:pt>
                <c:pt idx="57">
                  <c:v>12.25</c:v>
                </c:pt>
                <c:pt idx="58">
                  <c:v>12.29</c:v>
                </c:pt>
                <c:pt idx="59">
                  <c:v>12.3</c:v>
                </c:pt>
                <c:pt idx="60">
                  <c:v>12.34</c:v>
                </c:pt>
                <c:pt idx="61">
                  <c:v>12.46</c:v>
                </c:pt>
                <c:pt idx="62">
                  <c:v>12.47</c:v>
                </c:pt>
                <c:pt idx="63">
                  <c:v>12.9</c:v>
                </c:pt>
                <c:pt idx="64">
                  <c:v>13.11</c:v>
                </c:pt>
                <c:pt idx="65">
                  <c:v>13.24</c:v>
                </c:pt>
                <c:pt idx="66">
                  <c:v>13.34</c:v>
                </c:pt>
                <c:pt idx="67">
                  <c:v>13.4</c:v>
                </c:pt>
                <c:pt idx="68">
                  <c:v>13.43</c:v>
                </c:pt>
                <c:pt idx="69">
                  <c:v>13.8</c:v>
                </c:pt>
                <c:pt idx="70">
                  <c:v>14.16</c:v>
                </c:pt>
                <c:pt idx="71">
                  <c:v>14.23</c:v>
                </c:pt>
                <c:pt idx="72">
                  <c:v>14.3</c:v>
                </c:pt>
                <c:pt idx="73">
                  <c:v>14.31</c:v>
                </c:pt>
                <c:pt idx="74">
                  <c:v>14.34</c:v>
                </c:pt>
                <c:pt idx="75">
                  <c:v>14.49</c:v>
                </c:pt>
                <c:pt idx="76">
                  <c:v>15.1</c:v>
                </c:pt>
                <c:pt idx="77">
                  <c:v>15.19</c:v>
                </c:pt>
                <c:pt idx="78">
                  <c:v>15.27</c:v>
                </c:pt>
                <c:pt idx="79">
                  <c:v>15.5</c:v>
                </c:pt>
                <c:pt idx="80">
                  <c:v>16.100000000000001</c:v>
                </c:pt>
                <c:pt idx="81">
                  <c:v>16.12</c:v>
                </c:pt>
                <c:pt idx="82">
                  <c:v>16.14</c:v>
                </c:pt>
                <c:pt idx="83">
                  <c:v>16.170000000000002</c:v>
                </c:pt>
                <c:pt idx="84">
                  <c:v>16.190000000000001</c:v>
                </c:pt>
                <c:pt idx="85">
                  <c:v>16.23</c:v>
                </c:pt>
                <c:pt idx="86">
                  <c:v>16.399999999999999</c:v>
                </c:pt>
                <c:pt idx="87">
                  <c:v>17.25</c:v>
                </c:pt>
                <c:pt idx="88">
                  <c:v>17.37</c:v>
                </c:pt>
                <c:pt idx="89">
                  <c:v>17.55</c:v>
                </c:pt>
                <c:pt idx="90">
                  <c:v>17.579999999999998</c:v>
                </c:pt>
                <c:pt idx="91">
                  <c:v>17.899999999999999</c:v>
                </c:pt>
                <c:pt idx="92">
                  <c:v>18.47</c:v>
                </c:pt>
                <c:pt idx="93">
                  <c:v>18.5</c:v>
                </c:pt>
                <c:pt idx="94">
                  <c:v>18.54</c:v>
                </c:pt>
                <c:pt idx="95">
                  <c:v>19.18</c:v>
                </c:pt>
                <c:pt idx="96">
                  <c:v>19.47</c:v>
                </c:pt>
                <c:pt idx="97">
                  <c:v>19.59</c:v>
                </c:pt>
                <c:pt idx="98">
                  <c:v>20.43</c:v>
                </c:pt>
                <c:pt idx="99">
                  <c:v>20.6</c:v>
                </c:pt>
                <c:pt idx="100">
                  <c:v>21.35</c:v>
                </c:pt>
                <c:pt idx="101">
                  <c:v>21.8</c:v>
                </c:pt>
                <c:pt idx="102">
                  <c:v>22.14</c:v>
                </c:pt>
                <c:pt idx="103">
                  <c:v>22.3</c:v>
                </c:pt>
                <c:pt idx="104">
                  <c:v>23.16</c:v>
                </c:pt>
                <c:pt idx="105">
                  <c:v>23.28</c:v>
                </c:pt>
                <c:pt idx="106">
                  <c:v>23.32</c:v>
                </c:pt>
                <c:pt idx="107">
                  <c:v>23.43</c:v>
                </c:pt>
                <c:pt idx="108">
                  <c:v>23.6</c:v>
                </c:pt>
                <c:pt idx="109">
                  <c:v>24.23</c:v>
                </c:pt>
                <c:pt idx="110">
                  <c:v>25.17</c:v>
                </c:pt>
                <c:pt idx="111">
                  <c:v>25.33</c:v>
                </c:pt>
                <c:pt idx="112">
                  <c:v>25.39</c:v>
                </c:pt>
                <c:pt idx="113">
                  <c:v>26.1</c:v>
                </c:pt>
                <c:pt idx="114">
                  <c:v>26.2</c:v>
                </c:pt>
                <c:pt idx="115">
                  <c:v>26.5</c:v>
                </c:pt>
                <c:pt idx="116">
                  <c:v>26.7</c:v>
                </c:pt>
                <c:pt idx="117">
                  <c:v>27.28</c:v>
                </c:pt>
                <c:pt idx="118">
                  <c:v>27.46</c:v>
                </c:pt>
                <c:pt idx="119">
                  <c:v>27.57</c:v>
                </c:pt>
                <c:pt idx="120">
                  <c:v>28.12</c:v>
                </c:pt>
                <c:pt idx="121">
                  <c:v>28.34</c:v>
                </c:pt>
                <c:pt idx="122">
                  <c:v>28.55</c:v>
                </c:pt>
                <c:pt idx="123">
                  <c:v>29.21</c:v>
                </c:pt>
                <c:pt idx="124">
                  <c:v>29.4</c:v>
                </c:pt>
                <c:pt idx="125">
                  <c:v>29.53</c:v>
                </c:pt>
                <c:pt idx="126">
                  <c:v>29.59</c:v>
                </c:pt>
                <c:pt idx="127">
                  <c:v>30.16</c:v>
                </c:pt>
                <c:pt idx="128">
                  <c:v>30.24</c:v>
                </c:pt>
                <c:pt idx="129">
                  <c:v>30.59</c:v>
                </c:pt>
                <c:pt idx="130">
                  <c:v>33.450000000000003</c:v>
                </c:pt>
                <c:pt idx="131">
                  <c:v>34.200000000000003</c:v>
                </c:pt>
                <c:pt idx="132">
                  <c:v>34.479999999999997</c:v>
                </c:pt>
                <c:pt idx="133">
                  <c:v>35.380000000000003</c:v>
                </c:pt>
                <c:pt idx="134">
                  <c:v>35.43</c:v>
                </c:pt>
                <c:pt idx="135">
                  <c:v>36.53</c:v>
                </c:pt>
                <c:pt idx="136">
                  <c:v>37.14</c:v>
                </c:pt>
                <c:pt idx="137">
                  <c:v>39.14</c:v>
                </c:pt>
                <c:pt idx="138">
                  <c:v>40.520000000000003</c:v>
                </c:pt>
                <c:pt idx="139">
                  <c:v>41.1</c:v>
                </c:pt>
                <c:pt idx="140">
                  <c:v>43.5</c:v>
                </c:pt>
                <c:pt idx="141">
                  <c:v>46.31</c:v>
                </c:pt>
                <c:pt idx="142">
                  <c:v>49.14</c:v>
                </c:pt>
                <c:pt idx="143">
                  <c:v>51.28</c:v>
                </c:pt>
                <c:pt idx="144">
                  <c:v>52.19</c:v>
                </c:pt>
                <c:pt idx="145">
                  <c:v>52.3</c:v>
                </c:pt>
                <c:pt idx="146">
                  <c:v>53.6</c:v>
                </c:pt>
                <c:pt idx="147">
                  <c:v>54.18</c:v>
                </c:pt>
                <c:pt idx="148">
                  <c:v>56.52</c:v>
                </c:pt>
                <c:pt idx="149">
                  <c:v>57.49</c:v>
                </c:pt>
                <c:pt idx="150">
                  <c:v>58.12</c:v>
                </c:pt>
                <c:pt idx="151">
                  <c:v>60</c:v>
                </c:pt>
                <c:pt idx="152">
                  <c:v>60</c:v>
                </c:pt>
              </c:numCache>
            </c:numRef>
          </c:xVal>
          <c:yVal>
            <c:numRef>
              <c:f>Sheet8!$C$749:$C$901</c:f>
              <c:numCache>
                <c:formatCode>General</c:formatCode>
                <c:ptCount val="153"/>
                <c:pt idx="0">
                  <c:v>30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0</c:v>
                </c:pt>
                <c:pt idx="6">
                  <c:v>23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26</c:v>
                </c:pt>
                <c:pt idx="11">
                  <c:v>25</c:v>
                </c:pt>
                <c:pt idx="12">
                  <c:v>26</c:v>
                </c:pt>
                <c:pt idx="13">
                  <c:v>25</c:v>
                </c:pt>
                <c:pt idx="14">
                  <c:v>25</c:v>
                </c:pt>
                <c:pt idx="15">
                  <c:v>30</c:v>
                </c:pt>
                <c:pt idx="16">
                  <c:v>27</c:v>
                </c:pt>
                <c:pt idx="17">
                  <c:v>32</c:v>
                </c:pt>
                <c:pt idx="18">
                  <c:v>45</c:v>
                </c:pt>
                <c:pt idx="19">
                  <c:v>22</c:v>
                </c:pt>
                <c:pt idx="20">
                  <c:v>28</c:v>
                </c:pt>
                <c:pt idx="21">
                  <c:v>36</c:v>
                </c:pt>
                <c:pt idx="22">
                  <c:v>27</c:v>
                </c:pt>
                <c:pt idx="23">
                  <c:v>22</c:v>
                </c:pt>
                <c:pt idx="24">
                  <c:v>24</c:v>
                </c:pt>
                <c:pt idx="25">
                  <c:v>26</c:v>
                </c:pt>
                <c:pt idx="26">
                  <c:v>49</c:v>
                </c:pt>
                <c:pt idx="27">
                  <c:v>47</c:v>
                </c:pt>
                <c:pt idx="28">
                  <c:v>49</c:v>
                </c:pt>
                <c:pt idx="29">
                  <c:v>47</c:v>
                </c:pt>
                <c:pt idx="30">
                  <c:v>24</c:v>
                </c:pt>
                <c:pt idx="31">
                  <c:v>25</c:v>
                </c:pt>
                <c:pt idx="32">
                  <c:v>49</c:v>
                </c:pt>
                <c:pt idx="33">
                  <c:v>43</c:v>
                </c:pt>
                <c:pt idx="34">
                  <c:v>30</c:v>
                </c:pt>
                <c:pt idx="35">
                  <c:v>31</c:v>
                </c:pt>
                <c:pt idx="36">
                  <c:v>46</c:v>
                </c:pt>
                <c:pt idx="37">
                  <c:v>47</c:v>
                </c:pt>
                <c:pt idx="38">
                  <c:v>50</c:v>
                </c:pt>
                <c:pt idx="39">
                  <c:v>48</c:v>
                </c:pt>
                <c:pt idx="40">
                  <c:v>25</c:v>
                </c:pt>
                <c:pt idx="41">
                  <c:v>19</c:v>
                </c:pt>
                <c:pt idx="42">
                  <c:v>50</c:v>
                </c:pt>
                <c:pt idx="43">
                  <c:v>45</c:v>
                </c:pt>
                <c:pt idx="44">
                  <c:v>26</c:v>
                </c:pt>
                <c:pt idx="45">
                  <c:v>26</c:v>
                </c:pt>
                <c:pt idx="46">
                  <c:v>48</c:v>
                </c:pt>
                <c:pt idx="47">
                  <c:v>27</c:v>
                </c:pt>
                <c:pt idx="48">
                  <c:v>45</c:v>
                </c:pt>
                <c:pt idx="49">
                  <c:v>50</c:v>
                </c:pt>
                <c:pt idx="50">
                  <c:v>26</c:v>
                </c:pt>
                <c:pt idx="51">
                  <c:v>50</c:v>
                </c:pt>
                <c:pt idx="52">
                  <c:v>48</c:v>
                </c:pt>
                <c:pt idx="53">
                  <c:v>24</c:v>
                </c:pt>
                <c:pt idx="54">
                  <c:v>44</c:v>
                </c:pt>
                <c:pt idx="55">
                  <c:v>47</c:v>
                </c:pt>
                <c:pt idx="56">
                  <c:v>43</c:v>
                </c:pt>
                <c:pt idx="57">
                  <c:v>50</c:v>
                </c:pt>
                <c:pt idx="58">
                  <c:v>48</c:v>
                </c:pt>
                <c:pt idx="59">
                  <c:v>29</c:v>
                </c:pt>
                <c:pt idx="60">
                  <c:v>42</c:v>
                </c:pt>
                <c:pt idx="61">
                  <c:v>47</c:v>
                </c:pt>
                <c:pt idx="62">
                  <c:v>30</c:v>
                </c:pt>
                <c:pt idx="63">
                  <c:v>49</c:v>
                </c:pt>
                <c:pt idx="64">
                  <c:v>48</c:v>
                </c:pt>
                <c:pt idx="65">
                  <c:v>48</c:v>
                </c:pt>
                <c:pt idx="66">
                  <c:v>40</c:v>
                </c:pt>
                <c:pt idx="67">
                  <c:v>50</c:v>
                </c:pt>
                <c:pt idx="68">
                  <c:v>48</c:v>
                </c:pt>
                <c:pt idx="69">
                  <c:v>26</c:v>
                </c:pt>
                <c:pt idx="70">
                  <c:v>46</c:v>
                </c:pt>
                <c:pt idx="71">
                  <c:v>48</c:v>
                </c:pt>
                <c:pt idx="72">
                  <c:v>49</c:v>
                </c:pt>
                <c:pt idx="73">
                  <c:v>50</c:v>
                </c:pt>
                <c:pt idx="74">
                  <c:v>48</c:v>
                </c:pt>
                <c:pt idx="75">
                  <c:v>48</c:v>
                </c:pt>
                <c:pt idx="76">
                  <c:v>46</c:v>
                </c:pt>
                <c:pt idx="77">
                  <c:v>49</c:v>
                </c:pt>
                <c:pt idx="78">
                  <c:v>0</c:v>
                </c:pt>
                <c:pt idx="79">
                  <c:v>24</c:v>
                </c:pt>
                <c:pt idx="80">
                  <c:v>50</c:v>
                </c:pt>
                <c:pt idx="81">
                  <c:v>48</c:v>
                </c:pt>
                <c:pt idx="82">
                  <c:v>50</c:v>
                </c:pt>
                <c:pt idx="83">
                  <c:v>50</c:v>
                </c:pt>
                <c:pt idx="84">
                  <c:v>48</c:v>
                </c:pt>
                <c:pt idx="85">
                  <c:v>29</c:v>
                </c:pt>
                <c:pt idx="86">
                  <c:v>50</c:v>
                </c:pt>
                <c:pt idx="87">
                  <c:v>31</c:v>
                </c:pt>
                <c:pt idx="88">
                  <c:v>49</c:v>
                </c:pt>
                <c:pt idx="89">
                  <c:v>38</c:v>
                </c:pt>
                <c:pt idx="90">
                  <c:v>50</c:v>
                </c:pt>
                <c:pt idx="91">
                  <c:v>50</c:v>
                </c:pt>
                <c:pt idx="92">
                  <c:v>49</c:v>
                </c:pt>
                <c:pt idx="93">
                  <c:v>49</c:v>
                </c:pt>
                <c:pt idx="94">
                  <c:v>50</c:v>
                </c:pt>
                <c:pt idx="95">
                  <c:v>49</c:v>
                </c:pt>
                <c:pt idx="96">
                  <c:v>50</c:v>
                </c:pt>
                <c:pt idx="97">
                  <c:v>50</c:v>
                </c:pt>
                <c:pt idx="98">
                  <c:v>49</c:v>
                </c:pt>
                <c:pt idx="99">
                  <c:v>50</c:v>
                </c:pt>
                <c:pt idx="100">
                  <c:v>49</c:v>
                </c:pt>
                <c:pt idx="101">
                  <c:v>48</c:v>
                </c:pt>
                <c:pt idx="102">
                  <c:v>50</c:v>
                </c:pt>
                <c:pt idx="103">
                  <c:v>49</c:v>
                </c:pt>
                <c:pt idx="104">
                  <c:v>49</c:v>
                </c:pt>
                <c:pt idx="105">
                  <c:v>50</c:v>
                </c:pt>
                <c:pt idx="106">
                  <c:v>48</c:v>
                </c:pt>
                <c:pt idx="107">
                  <c:v>38</c:v>
                </c:pt>
                <c:pt idx="108">
                  <c:v>31</c:v>
                </c:pt>
                <c:pt idx="109">
                  <c:v>49</c:v>
                </c:pt>
                <c:pt idx="110">
                  <c:v>33</c:v>
                </c:pt>
                <c:pt idx="111">
                  <c:v>48</c:v>
                </c:pt>
                <c:pt idx="112">
                  <c:v>50</c:v>
                </c:pt>
                <c:pt idx="113">
                  <c:v>50</c:v>
                </c:pt>
                <c:pt idx="114">
                  <c:v>49</c:v>
                </c:pt>
                <c:pt idx="115">
                  <c:v>39</c:v>
                </c:pt>
                <c:pt idx="116">
                  <c:v>24</c:v>
                </c:pt>
                <c:pt idx="117">
                  <c:v>46</c:v>
                </c:pt>
                <c:pt idx="118">
                  <c:v>50</c:v>
                </c:pt>
                <c:pt idx="119">
                  <c:v>33</c:v>
                </c:pt>
                <c:pt idx="120">
                  <c:v>45</c:v>
                </c:pt>
                <c:pt idx="121">
                  <c:v>30</c:v>
                </c:pt>
                <c:pt idx="122">
                  <c:v>50</c:v>
                </c:pt>
                <c:pt idx="123">
                  <c:v>26</c:v>
                </c:pt>
                <c:pt idx="124">
                  <c:v>47</c:v>
                </c:pt>
                <c:pt idx="125">
                  <c:v>21</c:v>
                </c:pt>
                <c:pt idx="126">
                  <c:v>49</c:v>
                </c:pt>
                <c:pt idx="127">
                  <c:v>50</c:v>
                </c:pt>
                <c:pt idx="128">
                  <c:v>31</c:v>
                </c:pt>
                <c:pt idx="129">
                  <c:v>30</c:v>
                </c:pt>
                <c:pt idx="130">
                  <c:v>48</c:v>
                </c:pt>
                <c:pt idx="131">
                  <c:v>50</c:v>
                </c:pt>
                <c:pt idx="132">
                  <c:v>49</c:v>
                </c:pt>
                <c:pt idx="133">
                  <c:v>49</c:v>
                </c:pt>
                <c:pt idx="134">
                  <c:v>31</c:v>
                </c:pt>
                <c:pt idx="135">
                  <c:v>50</c:v>
                </c:pt>
                <c:pt idx="136">
                  <c:v>46</c:v>
                </c:pt>
                <c:pt idx="137">
                  <c:v>39</c:v>
                </c:pt>
                <c:pt idx="138">
                  <c:v>31</c:v>
                </c:pt>
                <c:pt idx="139">
                  <c:v>30</c:v>
                </c:pt>
                <c:pt idx="140">
                  <c:v>50</c:v>
                </c:pt>
                <c:pt idx="141">
                  <c:v>33</c:v>
                </c:pt>
                <c:pt idx="142">
                  <c:v>28</c:v>
                </c:pt>
                <c:pt idx="143">
                  <c:v>28</c:v>
                </c:pt>
                <c:pt idx="144">
                  <c:v>48</c:v>
                </c:pt>
                <c:pt idx="145">
                  <c:v>49</c:v>
                </c:pt>
                <c:pt idx="146">
                  <c:v>29</c:v>
                </c:pt>
                <c:pt idx="147">
                  <c:v>30</c:v>
                </c:pt>
                <c:pt idx="148">
                  <c:v>49</c:v>
                </c:pt>
                <c:pt idx="149">
                  <c:v>50</c:v>
                </c:pt>
                <c:pt idx="150">
                  <c:v>40</c:v>
                </c:pt>
                <c:pt idx="151">
                  <c:v>41</c:v>
                </c:pt>
                <c:pt idx="152">
                  <c:v>46</c:v>
                </c:pt>
              </c:numCache>
            </c:numRef>
          </c:yVal>
        </c:ser>
        <c:ser>
          <c:idx val="2"/>
          <c:order val="2"/>
          <c:tx>
            <c:v>1st Quiz / 2008-09</c:v>
          </c:tx>
          <c:spPr>
            <a:ln w="28575">
              <a:noFill/>
            </a:ln>
          </c:spPr>
          <c:xVal>
            <c:numRef>
              <c:f>Sheet8!$B$902:$B$992</c:f>
              <c:numCache>
                <c:formatCode>General</c:formatCode>
                <c:ptCount val="91"/>
                <c:pt idx="0">
                  <c:v>1.28</c:v>
                </c:pt>
                <c:pt idx="1">
                  <c:v>1.3</c:v>
                </c:pt>
                <c:pt idx="2">
                  <c:v>1.33</c:v>
                </c:pt>
                <c:pt idx="3">
                  <c:v>1.34</c:v>
                </c:pt>
                <c:pt idx="4">
                  <c:v>1.58</c:v>
                </c:pt>
                <c:pt idx="5">
                  <c:v>2.2999999999999998</c:v>
                </c:pt>
                <c:pt idx="6">
                  <c:v>2.33</c:v>
                </c:pt>
                <c:pt idx="7">
                  <c:v>2.37</c:v>
                </c:pt>
                <c:pt idx="8">
                  <c:v>2.4</c:v>
                </c:pt>
                <c:pt idx="9">
                  <c:v>3.28</c:v>
                </c:pt>
                <c:pt idx="10">
                  <c:v>3.42</c:v>
                </c:pt>
                <c:pt idx="11">
                  <c:v>3.45</c:v>
                </c:pt>
                <c:pt idx="12">
                  <c:v>3.46</c:v>
                </c:pt>
                <c:pt idx="13">
                  <c:v>3.57</c:v>
                </c:pt>
                <c:pt idx="14">
                  <c:v>4.2</c:v>
                </c:pt>
                <c:pt idx="15">
                  <c:v>4.55</c:v>
                </c:pt>
                <c:pt idx="16">
                  <c:v>5.15</c:v>
                </c:pt>
                <c:pt idx="17">
                  <c:v>5.51</c:v>
                </c:pt>
                <c:pt idx="18">
                  <c:v>6.1</c:v>
                </c:pt>
                <c:pt idx="19">
                  <c:v>7.44</c:v>
                </c:pt>
                <c:pt idx="20">
                  <c:v>7.46</c:v>
                </c:pt>
                <c:pt idx="21">
                  <c:v>7.48</c:v>
                </c:pt>
                <c:pt idx="22">
                  <c:v>7.56</c:v>
                </c:pt>
                <c:pt idx="23">
                  <c:v>8.1999999999999993</c:v>
                </c:pt>
                <c:pt idx="24">
                  <c:v>8.2100000000000009</c:v>
                </c:pt>
                <c:pt idx="25">
                  <c:v>8.2899999999999991</c:v>
                </c:pt>
                <c:pt idx="26">
                  <c:v>8.3699999999999992</c:v>
                </c:pt>
                <c:pt idx="27">
                  <c:v>8.43</c:v>
                </c:pt>
                <c:pt idx="28">
                  <c:v>8.49</c:v>
                </c:pt>
                <c:pt idx="29">
                  <c:v>8.51</c:v>
                </c:pt>
                <c:pt idx="30">
                  <c:v>9.48</c:v>
                </c:pt>
                <c:pt idx="31">
                  <c:v>9.9</c:v>
                </c:pt>
                <c:pt idx="32">
                  <c:v>10.29</c:v>
                </c:pt>
                <c:pt idx="33">
                  <c:v>10.44</c:v>
                </c:pt>
                <c:pt idx="34">
                  <c:v>11.28</c:v>
                </c:pt>
                <c:pt idx="35">
                  <c:v>11.42</c:v>
                </c:pt>
                <c:pt idx="36">
                  <c:v>12.45</c:v>
                </c:pt>
                <c:pt idx="37">
                  <c:v>13.43</c:v>
                </c:pt>
                <c:pt idx="38">
                  <c:v>14.47</c:v>
                </c:pt>
                <c:pt idx="39">
                  <c:v>15.17</c:v>
                </c:pt>
                <c:pt idx="40">
                  <c:v>15.39</c:v>
                </c:pt>
                <c:pt idx="41">
                  <c:v>16.13</c:v>
                </c:pt>
                <c:pt idx="42">
                  <c:v>16.18</c:v>
                </c:pt>
                <c:pt idx="43">
                  <c:v>16.329999999999998</c:v>
                </c:pt>
                <c:pt idx="44">
                  <c:v>16.41</c:v>
                </c:pt>
                <c:pt idx="45">
                  <c:v>16.489999999999998</c:v>
                </c:pt>
                <c:pt idx="46">
                  <c:v>16.52</c:v>
                </c:pt>
                <c:pt idx="47">
                  <c:v>16.59</c:v>
                </c:pt>
                <c:pt idx="48">
                  <c:v>17.22</c:v>
                </c:pt>
                <c:pt idx="49">
                  <c:v>17.54</c:v>
                </c:pt>
                <c:pt idx="50">
                  <c:v>18.55</c:v>
                </c:pt>
                <c:pt idx="51">
                  <c:v>19.16</c:v>
                </c:pt>
                <c:pt idx="52">
                  <c:v>19.510000000000002</c:v>
                </c:pt>
                <c:pt idx="53">
                  <c:v>19.54</c:v>
                </c:pt>
                <c:pt idx="54">
                  <c:v>20.190000000000001</c:v>
                </c:pt>
                <c:pt idx="55">
                  <c:v>20.43</c:v>
                </c:pt>
                <c:pt idx="56">
                  <c:v>21.21</c:v>
                </c:pt>
                <c:pt idx="57">
                  <c:v>21.3</c:v>
                </c:pt>
                <c:pt idx="58">
                  <c:v>21.51</c:v>
                </c:pt>
                <c:pt idx="59">
                  <c:v>22.36</c:v>
                </c:pt>
                <c:pt idx="60">
                  <c:v>22.4</c:v>
                </c:pt>
                <c:pt idx="61">
                  <c:v>22.4</c:v>
                </c:pt>
                <c:pt idx="62">
                  <c:v>22.48</c:v>
                </c:pt>
                <c:pt idx="63">
                  <c:v>23.16</c:v>
                </c:pt>
                <c:pt idx="64">
                  <c:v>26.24</c:v>
                </c:pt>
                <c:pt idx="65">
                  <c:v>26.32</c:v>
                </c:pt>
                <c:pt idx="66">
                  <c:v>27.18</c:v>
                </c:pt>
                <c:pt idx="67">
                  <c:v>27.23</c:v>
                </c:pt>
                <c:pt idx="68">
                  <c:v>27.42</c:v>
                </c:pt>
                <c:pt idx="69">
                  <c:v>27.49</c:v>
                </c:pt>
                <c:pt idx="70">
                  <c:v>29</c:v>
                </c:pt>
                <c:pt idx="71">
                  <c:v>29.16</c:v>
                </c:pt>
                <c:pt idx="72">
                  <c:v>29.23</c:v>
                </c:pt>
                <c:pt idx="73">
                  <c:v>29.3</c:v>
                </c:pt>
                <c:pt idx="74">
                  <c:v>36.130000000000003</c:v>
                </c:pt>
                <c:pt idx="75">
                  <c:v>36.14</c:v>
                </c:pt>
                <c:pt idx="76">
                  <c:v>36.229999999999997</c:v>
                </c:pt>
                <c:pt idx="77">
                  <c:v>38.29</c:v>
                </c:pt>
                <c:pt idx="78">
                  <c:v>42.29</c:v>
                </c:pt>
                <c:pt idx="79">
                  <c:v>42.4</c:v>
                </c:pt>
                <c:pt idx="80">
                  <c:v>43.27</c:v>
                </c:pt>
                <c:pt idx="81">
                  <c:v>43.59</c:v>
                </c:pt>
                <c:pt idx="82">
                  <c:v>44.5</c:v>
                </c:pt>
                <c:pt idx="83">
                  <c:v>46.48</c:v>
                </c:pt>
                <c:pt idx="84">
                  <c:v>49.36</c:v>
                </c:pt>
                <c:pt idx="85">
                  <c:v>52.41</c:v>
                </c:pt>
                <c:pt idx="86">
                  <c:v>55.16</c:v>
                </c:pt>
                <c:pt idx="87">
                  <c:v>55.44</c:v>
                </c:pt>
                <c:pt idx="88">
                  <c:v>58.22</c:v>
                </c:pt>
                <c:pt idx="89">
                  <c:v>60</c:v>
                </c:pt>
                <c:pt idx="90">
                  <c:v>60</c:v>
                </c:pt>
              </c:numCache>
            </c:numRef>
          </c:xVal>
          <c:yVal>
            <c:numRef>
              <c:f>Sheet8!$C$902:$C$992</c:f>
              <c:numCache>
                <c:formatCode>General</c:formatCode>
                <c:ptCount val="91"/>
                <c:pt idx="0">
                  <c:v>29</c:v>
                </c:pt>
                <c:pt idx="1">
                  <c:v>27</c:v>
                </c:pt>
                <c:pt idx="2">
                  <c:v>26</c:v>
                </c:pt>
                <c:pt idx="3">
                  <c:v>26</c:v>
                </c:pt>
                <c:pt idx="4">
                  <c:v>21</c:v>
                </c:pt>
                <c:pt idx="5">
                  <c:v>29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30</c:v>
                </c:pt>
                <c:pt idx="10">
                  <c:v>27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20</c:v>
                </c:pt>
                <c:pt idx="15">
                  <c:v>33</c:v>
                </c:pt>
                <c:pt idx="16">
                  <c:v>30</c:v>
                </c:pt>
                <c:pt idx="17">
                  <c:v>27</c:v>
                </c:pt>
                <c:pt idx="18">
                  <c:v>27</c:v>
                </c:pt>
                <c:pt idx="19">
                  <c:v>29</c:v>
                </c:pt>
                <c:pt idx="20">
                  <c:v>28</c:v>
                </c:pt>
                <c:pt idx="21">
                  <c:v>29</c:v>
                </c:pt>
                <c:pt idx="22">
                  <c:v>32</c:v>
                </c:pt>
                <c:pt idx="23">
                  <c:v>28</c:v>
                </c:pt>
                <c:pt idx="24">
                  <c:v>27</c:v>
                </c:pt>
                <c:pt idx="25">
                  <c:v>31</c:v>
                </c:pt>
                <c:pt idx="26">
                  <c:v>25</c:v>
                </c:pt>
                <c:pt idx="27">
                  <c:v>26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28</c:v>
                </c:pt>
                <c:pt idx="32">
                  <c:v>26</c:v>
                </c:pt>
                <c:pt idx="33">
                  <c:v>27</c:v>
                </c:pt>
                <c:pt idx="34">
                  <c:v>30</c:v>
                </c:pt>
                <c:pt idx="35">
                  <c:v>29</c:v>
                </c:pt>
                <c:pt idx="36">
                  <c:v>29</c:v>
                </c:pt>
                <c:pt idx="37">
                  <c:v>47</c:v>
                </c:pt>
                <c:pt idx="38">
                  <c:v>29</c:v>
                </c:pt>
                <c:pt idx="39">
                  <c:v>49</c:v>
                </c:pt>
                <c:pt idx="40">
                  <c:v>29</c:v>
                </c:pt>
                <c:pt idx="41">
                  <c:v>32</c:v>
                </c:pt>
                <c:pt idx="42">
                  <c:v>25</c:v>
                </c:pt>
                <c:pt idx="43">
                  <c:v>25</c:v>
                </c:pt>
                <c:pt idx="44">
                  <c:v>23</c:v>
                </c:pt>
                <c:pt idx="45">
                  <c:v>24</c:v>
                </c:pt>
                <c:pt idx="46">
                  <c:v>27</c:v>
                </c:pt>
                <c:pt idx="47">
                  <c:v>32</c:v>
                </c:pt>
                <c:pt idx="48">
                  <c:v>31</c:v>
                </c:pt>
                <c:pt idx="49">
                  <c:v>26</c:v>
                </c:pt>
                <c:pt idx="50">
                  <c:v>48</c:v>
                </c:pt>
                <c:pt idx="51">
                  <c:v>33</c:v>
                </c:pt>
                <c:pt idx="52">
                  <c:v>47</c:v>
                </c:pt>
                <c:pt idx="53">
                  <c:v>26</c:v>
                </c:pt>
                <c:pt idx="54">
                  <c:v>23</c:v>
                </c:pt>
                <c:pt idx="55">
                  <c:v>43</c:v>
                </c:pt>
                <c:pt idx="56">
                  <c:v>30</c:v>
                </c:pt>
                <c:pt idx="57">
                  <c:v>29</c:v>
                </c:pt>
                <c:pt idx="58">
                  <c:v>48</c:v>
                </c:pt>
                <c:pt idx="59">
                  <c:v>33</c:v>
                </c:pt>
                <c:pt idx="60">
                  <c:v>21</c:v>
                </c:pt>
                <c:pt idx="61">
                  <c:v>31</c:v>
                </c:pt>
                <c:pt idx="62">
                  <c:v>30</c:v>
                </c:pt>
                <c:pt idx="63">
                  <c:v>32</c:v>
                </c:pt>
                <c:pt idx="64">
                  <c:v>26</c:v>
                </c:pt>
                <c:pt idx="65">
                  <c:v>29</c:v>
                </c:pt>
                <c:pt idx="66">
                  <c:v>48</c:v>
                </c:pt>
                <c:pt idx="67">
                  <c:v>30</c:v>
                </c:pt>
                <c:pt idx="68">
                  <c:v>29</c:v>
                </c:pt>
                <c:pt idx="69">
                  <c:v>29</c:v>
                </c:pt>
                <c:pt idx="70">
                  <c:v>26</c:v>
                </c:pt>
                <c:pt idx="71">
                  <c:v>28</c:v>
                </c:pt>
                <c:pt idx="72">
                  <c:v>38</c:v>
                </c:pt>
                <c:pt idx="73">
                  <c:v>29</c:v>
                </c:pt>
                <c:pt idx="74">
                  <c:v>29</c:v>
                </c:pt>
                <c:pt idx="75">
                  <c:v>45</c:v>
                </c:pt>
                <c:pt idx="76">
                  <c:v>32</c:v>
                </c:pt>
                <c:pt idx="77">
                  <c:v>29</c:v>
                </c:pt>
                <c:pt idx="78">
                  <c:v>32</c:v>
                </c:pt>
                <c:pt idx="79">
                  <c:v>28</c:v>
                </c:pt>
                <c:pt idx="80">
                  <c:v>25</c:v>
                </c:pt>
                <c:pt idx="81">
                  <c:v>34</c:v>
                </c:pt>
                <c:pt idx="82">
                  <c:v>29</c:v>
                </c:pt>
                <c:pt idx="83">
                  <c:v>32</c:v>
                </c:pt>
                <c:pt idx="84">
                  <c:v>36</c:v>
                </c:pt>
                <c:pt idx="85">
                  <c:v>33</c:v>
                </c:pt>
                <c:pt idx="86">
                  <c:v>30</c:v>
                </c:pt>
                <c:pt idx="87">
                  <c:v>48</c:v>
                </c:pt>
                <c:pt idx="88">
                  <c:v>50</c:v>
                </c:pt>
                <c:pt idx="89">
                  <c:v>27</c:v>
                </c:pt>
                <c:pt idx="90">
                  <c:v>29</c:v>
                </c:pt>
              </c:numCache>
            </c:numRef>
          </c:yVal>
        </c:ser>
        <c:axId val="185237504"/>
        <c:axId val="185214080"/>
      </c:scatterChart>
      <c:valAx>
        <c:axId val="185237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Consumed Time</a:t>
                </a:r>
              </a:p>
            </c:rich>
          </c:tx>
          <c:layout/>
        </c:title>
        <c:numFmt formatCode="General" sourceLinked="1"/>
        <c:tickLblPos val="nextTo"/>
        <c:crossAx val="185214080"/>
        <c:crosses val="autoZero"/>
        <c:crossBetween val="midCat"/>
      </c:valAx>
      <c:valAx>
        <c:axId val="1852140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Scored Marks</a:t>
                </a:r>
              </a:p>
            </c:rich>
          </c:tx>
          <c:layout/>
        </c:title>
        <c:numFmt formatCode="0;[Red]0" sourceLinked="1"/>
        <c:tickLblPos val="nextTo"/>
        <c:crossAx val="185237504"/>
        <c:crosses val="autoZero"/>
        <c:crossBetween val="midCat"/>
      </c:valAx>
    </c:plotArea>
    <c:legend>
      <c:legendPos val="t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183</xdr:row>
      <xdr:rowOff>157162</xdr:rowOff>
    </xdr:from>
    <xdr:to>
      <xdr:col>8</xdr:col>
      <xdr:colOff>304800</xdr:colOff>
      <xdr:row>200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184</xdr:row>
      <xdr:rowOff>4762</xdr:rowOff>
    </xdr:from>
    <xdr:to>
      <xdr:col>17</xdr:col>
      <xdr:colOff>314325</xdr:colOff>
      <xdr:row>200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600075</xdr:colOff>
      <xdr:row>202</xdr:row>
      <xdr:rowOff>157162</xdr:rowOff>
    </xdr:from>
    <xdr:to>
      <xdr:col>13</xdr:col>
      <xdr:colOff>295275</xdr:colOff>
      <xdr:row>219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66675</xdr:colOff>
      <xdr:row>221</xdr:row>
      <xdr:rowOff>52387</xdr:rowOff>
    </xdr:from>
    <xdr:to>
      <xdr:col>13</xdr:col>
      <xdr:colOff>371475</xdr:colOff>
      <xdr:row>238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14</xdr:col>
      <xdr:colOff>304800</xdr:colOff>
      <xdr:row>16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85725</xdr:colOff>
      <xdr:row>177</xdr:row>
      <xdr:rowOff>28575</xdr:rowOff>
    </xdr:from>
    <xdr:to>
      <xdr:col>13</xdr:col>
      <xdr:colOff>390525</xdr:colOff>
      <xdr:row>194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342900</xdr:colOff>
      <xdr:row>358</xdr:row>
      <xdr:rowOff>133350</xdr:rowOff>
    </xdr:from>
    <xdr:to>
      <xdr:col>14</xdr:col>
      <xdr:colOff>38100</xdr:colOff>
      <xdr:row>375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76200</xdr:colOff>
      <xdr:row>571</xdr:row>
      <xdr:rowOff>28575</xdr:rowOff>
    </xdr:from>
    <xdr:to>
      <xdr:col>13</xdr:col>
      <xdr:colOff>381000</xdr:colOff>
      <xdr:row>588</xdr:row>
      <xdr:rowOff>19050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193"/>
  <sheetViews>
    <sheetView topLeftCell="A171" workbookViewId="0">
      <selection activeCell="A194" sqref="A194"/>
    </sheetView>
  </sheetViews>
  <sheetFormatPr defaultRowHeight="12.75"/>
  <cols>
    <col min="1" max="1" width="51" bestFit="1" customWidth="1"/>
    <col min="2" max="2" width="18.42578125" customWidth="1"/>
    <col min="4" max="4" width="18.140625" customWidth="1"/>
  </cols>
  <sheetData>
    <row r="1" spans="1:56">
      <c r="A1" s="1" t="s">
        <v>0</v>
      </c>
      <c r="B1" s="1"/>
      <c r="C1" s="1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</row>
    <row r="3" spans="1:56" s="2" customFormat="1"/>
    <row r="52" s="2" customFormat="1"/>
    <row r="61" s="2" customFormat="1"/>
    <row r="130" s="2" customFormat="1"/>
    <row r="181" spans="1:56">
      <c r="A181" s="2" t="s">
        <v>56</v>
      </c>
      <c r="B181" s="2"/>
      <c r="C181" s="2"/>
      <c r="D181" s="2" t="s">
        <v>58</v>
      </c>
      <c r="E181" s="2" t="s">
        <v>57</v>
      </c>
      <c r="F181" s="2" t="s">
        <v>59</v>
      </c>
      <c r="G181" s="2" t="s">
        <v>59</v>
      </c>
      <c r="H181" s="2" t="s">
        <v>59</v>
      </c>
      <c r="I181" s="2" t="s">
        <v>59</v>
      </c>
      <c r="J181" s="2" t="s">
        <v>59</v>
      </c>
      <c r="K181" s="2" t="s">
        <v>59</v>
      </c>
      <c r="L181" s="2" t="s">
        <v>59</v>
      </c>
      <c r="M181" s="2" t="s">
        <v>59</v>
      </c>
      <c r="N181" s="2" t="s">
        <v>59</v>
      </c>
      <c r="O181" s="2" t="s">
        <v>59</v>
      </c>
      <c r="P181" s="2" t="s">
        <v>59</v>
      </c>
      <c r="Q181" s="2" t="s">
        <v>59</v>
      </c>
      <c r="R181" s="2" t="s">
        <v>59</v>
      </c>
      <c r="S181" s="2" t="s">
        <v>59</v>
      </c>
      <c r="T181" s="2" t="s">
        <v>59</v>
      </c>
      <c r="U181" s="2" t="s">
        <v>59</v>
      </c>
      <c r="V181" s="2" t="s">
        <v>59</v>
      </c>
      <c r="W181" s="2" t="s">
        <v>59</v>
      </c>
      <c r="X181" s="2" t="s">
        <v>59</v>
      </c>
      <c r="Y181" s="2" t="s">
        <v>59</v>
      </c>
      <c r="Z181" s="2" t="s">
        <v>59</v>
      </c>
      <c r="AA181" s="2" t="s">
        <v>59</v>
      </c>
      <c r="AB181" s="2" t="s">
        <v>59</v>
      </c>
      <c r="AC181" s="2" t="s">
        <v>59</v>
      </c>
      <c r="AD181" s="2" t="s">
        <v>59</v>
      </c>
      <c r="AE181" s="2" t="s">
        <v>59</v>
      </c>
      <c r="AF181" s="2" t="s">
        <v>59</v>
      </c>
      <c r="AG181" s="2" t="s">
        <v>59</v>
      </c>
      <c r="AH181" s="2" t="s">
        <v>59</v>
      </c>
      <c r="AI181" s="2" t="s">
        <v>59</v>
      </c>
      <c r="AJ181" s="2" t="s">
        <v>59</v>
      </c>
      <c r="AK181" s="2" t="s">
        <v>59</v>
      </c>
      <c r="AL181" s="2" t="s">
        <v>59</v>
      </c>
      <c r="AM181" s="2" t="s">
        <v>59</v>
      </c>
      <c r="AN181" s="2" t="s">
        <v>59</v>
      </c>
      <c r="AO181" s="2" t="s">
        <v>59</v>
      </c>
      <c r="AP181" s="2" t="s">
        <v>59</v>
      </c>
      <c r="AQ181" s="2" t="s">
        <v>59</v>
      </c>
      <c r="AR181" s="2" t="s">
        <v>59</v>
      </c>
      <c r="AS181" s="2" t="s">
        <v>59</v>
      </c>
      <c r="AT181" s="2" t="s">
        <v>59</v>
      </c>
      <c r="AU181" s="2" t="s">
        <v>59</v>
      </c>
      <c r="AV181" s="2" t="s">
        <v>59</v>
      </c>
      <c r="AW181" s="2" t="s">
        <v>59</v>
      </c>
      <c r="AX181" s="2" t="s">
        <v>59</v>
      </c>
      <c r="AY181" s="2" t="s">
        <v>59</v>
      </c>
      <c r="AZ181" s="2" t="s">
        <v>59</v>
      </c>
      <c r="BA181" s="2" t="s">
        <v>59</v>
      </c>
      <c r="BB181" s="2" t="s">
        <v>59</v>
      </c>
      <c r="BC181" s="2" t="s">
        <v>59</v>
      </c>
      <c r="BD181" s="2" t="s">
        <v>57</v>
      </c>
    </row>
    <row r="182" spans="1:56">
      <c r="A182" s="2" t="s">
        <v>112</v>
      </c>
      <c r="B182" s="2"/>
      <c r="C182" s="2"/>
      <c r="D182" s="2" t="s">
        <v>58</v>
      </c>
      <c r="E182" s="2" t="s">
        <v>57</v>
      </c>
      <c r="F182" s="2" t="s">
        <v>59</v>
      </c>
      <c r="G182" s="2" t="s">
        <v>59</v>
      </c>
      <c r="H182" s="2" t="s">
        <v>59</v>
      </c>
      <c r="I182" s="2" t="s">
        <v>59</v>
      </c>
      <c r="J182" s="2" t="s">
        <v>59</v>
      </c>
      <c r="K182" s="2" t="s">
        <v>59</v>
      </c>
      <c r="L182" s="2" t="s">
        <v>59</v>
      </c>
      <c r="M182" s="2" t="s">
        <v>59</v>
      </c>
      <c r="N182" s="2" t="s">
        <v>59</v>
      </c>
      <c r="O182" s="2" t="s">
        <v>59</v>
      </c>
      <c r="P182" s="2" t="s">
        <v>59</v>
      </c>
      <c r="Q182" s="2" t="s">
        <v>59</v>
      </c>
      <c r="R182" s="2" t="s">
        <v>59</v>
      </c>
      <c r="S182" s="2" t="s">
        <v>59</v>
      </c>
      <c r="T182" s="2" t="s">
        <v>59</v>
      </c>
      <c r="U182" s="2" t="s">
        <v>59</v>
      </c>
      <c r="V182" s="2" t="s">
        <v>59</v>
      </c>
      <c r="W182" s="2" t="s">
        <v>59</v>
      </c>
      <c r="X182" s="2" t="s">
        <v>59</v>
      </c>
      <c r="Y182" s="2" t="s">
        <v>59</v>
      </c>
      <c r="Z182" s="2" t="s">
        <v>59</v>
      </c>
      <c r="AA182" s="2" t="s">
        <v>59</v>
      </c>
      <c r="AB182" s="2" t="s">
        <v>59</v>
      </c>
      <c r="AC182" s="2" t="s">
        <v>59</v>
      </c>
      <c r="AD182" s="2" t="s">
        <v>59</v>
      </c>
      <c r="AE182" s="2" t="s">
        <v>59</v>
      </c>
      <c r="AF182" s="2" t="s">
        <v>59</v>
      </c>
      <c r="AG182" s="2" t="s">
        <v>59</v>
      </c>
      <c r="AH182" s="2" t="s">
        <v>59</v>
      </c>
      <c r="AI182" s="2" t="s">
        <v>59</v>
      </c>
      <c r="AJ182" s="2" t="s">
        <v>59</v>
      </c>
      <c r="AK182" s="2" t="s">
        <v>59</v>
      </c>
      <c r="AL182" s="2" t="s">
        <v>59</v>
      </c>
      <c r="AM182" s="2" t="s">
        <v>59</v>
      </c>
      <c r="AN182" s="2" t="s">
        <v>59</v>
      </c>
      <c r="AO182" s="2" t="s">
        <v>59</v>
      </c>
      <c r="AP182" s="2" t="s">
        <v>59</v>
      </c>
      <c r="AQ182" s="2" t="s">
        <v>59</v>
      </c>
      <c r="AR182" s="2" t="s">
        <v>59</v>
      </c>
      <c r="AS182" s="2" t="s">
        <v>59</v>
      </c>
      <c r="AT182" s="2" t="s">
        <v>59</v>
      </c>
      <c r="AU182" s="2" t="s">
        <v>59</v>
      </c>
      <c r="AV182" s="2" t="s">
        <v>59</v>
      </c>
      <c r="AW182" s="2" t="s">
        <v>59</v>
      </c>
      <c r="AX182" s="2" t="s">
        <v>59</v>
      </c>
      <c r="AY182" s="2" t="s">
        <v>59</v>
      </c>
      <c r="AZ182" s="2" t="s">
        <v>59</v>
      </c>
      <c r="BA182" s="2" t="s">
        <v>59</v>
      </c>
      <c r="BB182" s="2" t="s">
        <v>59</v>
      </c>
      <c r="BC182" s="2" t="s">
        <v>59</v>
      </c>
      <c r="BD182" s="2" t="s">
        <v>57</v>
      </c>
    </row>
    <row r="183" spans="1:56">
      <c r="A183" s="2" t="s">
        <v>121</v>
      </c>
      <c r="B183" s="2"/>
      <c r="C183" s="2"/>
      <c r="D183" s="2" t="s">
        <v>58</v>
      </c>
      <c r="E183" s="2" t="s">
        <v>57</v>
      </c>
      <c r="F183" s="2" t="s">
        <v>59</v>
      </c>
      <c r="G183" s="2" t="s">
        <v>59</v>
      </c>
      <c r="H183" s="2" t="s">
        <v>59</v>
      </c>
      <c r="I183" s="2" t="s">
        <v>59</v>
      </c>
      <c r="J183" s="2" t="s">
        <v>59</v>
      </c>
      <c r="K183" s="2" t="s">
        <v>59</v>
      </c>
      <c r="L183" s="2" t="s">
        <v>59</v>
      </c>
      <c r="M183" s="2" t="s">
        <v>59</v>
      </c>
      <c r="N183" s="2" t="s">
        <v>59</v>
      </c>
      <c r="O183" s="2" t="s">
        <v>59</v>
      </c>
      <c r="P183" s="2" t="s">
        <v>59</v>
      </c>
      <c r="Q183" s="2" t="s">
        <v>59</v>
      </c>
      <c r="R183" s="2" t="s">
        <v>59</v>
      </c>
      <c r="S183" s="2" t="s">
        <v>59</v>
      </c>
      <c r="T183" s="2" t="s">
        <v>59</v>
      </c>
      <c r="U183" s="2" t="s">
        <v>59</v>
      </c>
      <c r="V183" s="2" t="s">
        <v>59</v>
      </c>
      <c r="W183" s="2" t="s">
        <v>59</v>
      </c>
      <c r="X183" s="2" t="s">
        <v>59</v>
      </c>
      <c r="Y183" s="2" t="s">
        <v>59</v>
      </c>
      <c r="Z183" s="2" t="s">
        <v>59</v>
      </c>
      <c r="AA183" s="2" t="s">
        <v>59</v>
      </c>
      <c r="AB183" s="2" t="s">
        <v>59</v>
      </c>
      <c r="AC183" s="2" t="s">
        <v>59</v>
      </c>
      <c r="AD183" s="2" t="s">
        <v>59</v>
      </c>
      <c r="AE183" s="2" t="s">
        <v>59</v>
      </c>
      <c r="AF183" s="2" t="s">
        <v>59</v>
      </c>
      <c r="AG183" s="2" t="s">
        <v>59</v>
      </c>
      <c r="AH183" s="2" t="s">
        <v>59</v>
      </c>
      <c r="AI183" s="2" t="s">
        <v>59</v>
      </c>
      <c r="AJ183" s="2" t="s">
        <v>59</v>
      </c>
      <c r="AK183" s="2" t="s">
        <v>59</v>
      </c>
      <c r="AL183" s="2" t="s">
        <v>59</v>
      </c>
      <c r="AM183" s="2" t="s">
        <v>59</v>
      </c>
      <c r="AN183" s="2" t="s">
        <v>59</v>
      </c>
      <c r="AO183" s="2" t="s">
        <v>59</v>
      </c>
      <c r="AP183" s="2" t="s">
        <v>59</v>
      </c>
      <c r="AQ183" s="2" t="s">
        <v>59</v>
      </c>
      <c r="AR183" s="2" t="s">
        <v>59</v>
      </c>
      <c r="AS183" s="2" t="s">
        <v>59</v>
      </c>
      <c r="AT183" s="2" t="s">
        <v>59</v>
      </c>
      <c r="AU183" s="2" t="s">
        <v>59</v>
      </c>
      <c r="AV183" s="2" t="s">
        <v>59</v>
      </c>
      <c r="AW183" s="2" t="s">
        <v>59</v>
      </c>
      <c r="AX183" s="2" t="s">
        <v>59</v>
      </c>
      <c r="AY183" s="2" t="s">
        <v>59</v>
      </c>
      <c r="AZ183" s="2" t="s">
        <v>59</v>
      </c>
      <c r="BA183" s="2" t="s">
        <v>59</v>
      </c>
      <c r="BB183" s="2" t="s">
        <v>59</v>
      </c>
      <c r="BC183" s="2" t="s">
        <v>59</v>
      </c>
      <c r="BD183" s="2" t="s">
        <v>57</v>
      </c>
    </row>
    <row r="184" spans="1:56">
      <c r="A184" s="2" t="s">
        <v>190</v>
      </c>
      <c r="B184" s="2"/>
      <c r="C184" s="2"/>
      <c r="D184" s="2" t="s">
        <v>58</v>
      </c>
      <c r="E184" s="2" t="s">
        <v>57</v>
      </c>
      <c r="F184" s="2" t="s">
        <v>59</v>
      </c>
      <c r="G184" s="2" t="s">
        <v>59</v>
      </c>
      <c r="H184" s="2" t="s">
        <v>59</v>
      </c>
      <c r="I184" s="2" t="s">
        <v>59</v>
      </c>
      <c r="J184" s="2" t="s">
        <v>59</v>
      </c>
      <c r="K184" s="2" t="s">
        <v>59</v>
      </c>
      <c r="L184" s="2" t="s">
        <v>59</v>
      </c>
      <c r="M184" s="2" t="s">
        <v>59</v>
      </c>
      <c r="N184" s="2" t="s">
        <v>59</v>
      </c>
      <c r="O184" s="2" t="s">
        <v>59</v>
      </c>
      <c r="P184" s="2" t="s">
        <v>59</v>
      </c>
      <c r="Q184" s="2" t="s">
        <v>59</v>
      </c>
      <c r="R184" s="2" t="s">
        <v>59</v>
      </c>
      <c r="S184" s="2" t="s">
        <v>59</v>
      </c>
      <c r="T184" s="2" t="s">
        <v>59</v>
      </c>
      <c r="U184" s="2" t="s">
        <v>59</v>
      </c>
      <c r="V184" s="2" t="s">
        <v>59</v>
      </c>
      <c r="W184" s="2" t="s">
        <v>59</v>
      </c>
      <c r="X184" s="2" t="s">
        <v>59</v>
      </c>
      <c r="Y184" s="2" t="s">
        <v>59</v>
      </c>
      <c r="Z184" s="2" t="s">
        <v>59</v>
      </c>
      <c r="AA184" s="2" t="s">
        <v>59</v>
      </c>
      <c r="AB184" s="2" t="s">
        <v>59</v>
      </c>
      <c r="AC184" s="2" t="s">
        <v>59</v>
      </c>
      <c r="AD184" s="2" t="s">
        <v>59</v>
      </c>
      <c r="AE184" s="2" t="s">
        <v>59</v>
      </c>
      <c r="AF184" s="2" t="s">
        <v>59</v>
      </c>
      <c r="AG184" s="2" t="s">
        <v>59</v>
      </c>
      <c r="AH184" s="2" t="s">
        <v>59</v>
      </c>
      <c r="AI184" s="2" t="s">
        <v>59</v>
      </c>
      <c r="AJ184" s="2" t="s">
        <v>59</v>
      </c>
      <c r="AK184" s="2" t="s">
        <v>59</v>
      </c>
      <c r="AL184" s="2" t="s">
        <v>59</v>
      </c>
      <c r="AM184" s="2" t="s">
        <v>59</v>
      </c>
      <c r="AN184" s="2" t="s">
        <v>59</v>
      </c>
      <c r="AO184" s="2" t="s">
        <v>59</v>
      </c>
      <c r="AP184" s="2" t="s">
        <v>59</v>
      </c>
      <c r="AQ184" s="2" t="s">
        <v>59</v>
      </c>
      <c r="AR184" s="2" t="s">
        <v>59</v>
      </c>
      <c r="AS184" s="2" t="s">
        <v>59</v>
      </c>
      <c r="AT184" s="2" t="s">
        <v>59</v>
      </c>
      <c r="AU184" s="2" t="s">
        <v>59</v>
      </c>
      <c r="AV184" s="2" t="s">
        <v>59</v>
      </c>
      <c r="AW184" s="2" t="s">
        <v>59</v>
      </c>
      <c r="AX184" s="2" t="s">
        <v>59</v>
      </c>
      <c r="AY184" s="2" t="s">
        <v>59</v>
      </c>
      <c r="AZ184" s="2" t="s">
        <v>59</v>
      </c>
      <c r="BA184" s="2" t="s">
        <v>59</v>
      </c>
      <c r="BB184" s="2" t="s">
        <v>59</v>
      </c>
      <c r="BC184" s="2" t="s">
        <v>59</v>
      </c>
      <c r="BD184" s="2" t="s">
        <v>57</v>
      </c>
    </row>
    <row r="190" spans="1:56">
      <c r="A190" t="s">
        <v>318</v>
      </c>
      <c r="B190">
        <f>ABS(AVERAGE(Sheet1!D55,Sheet2!E68,Sheet3!F32,Sheet4!F15,Sheet5!F18,Sheet6!F15))</f>
        <v>30.20530689740367</v>
      </c>
    </row>
    <row r="191" spans="1:56">
      <c r="A191" t="s">
        <v>319</v>
      </c>
      <c r="B191">
        <v>34.139664804469277</v>
      </c>
    </row>
    <row r="192" spans="1:56">
      <c r="A192" t="s">
        <v>320</v>
      </c>
      <c r="B192">
        <f>AVERAGE(Sheet1!E2:'Sheet1'!E50,Sheet2!E2:E64,Sheet3!E2:E29,Sheet4!E2:E12,Sheet5!E2:E15,Sheet6!E2:E12)</f>
        <v>34.096590909090907</v>
      </c>
    </row>
    <row r="193" spans="1:2">
      <c r="A193" t="s">
        <v>321</v>
      </c>
      <c r="B193">
        <f>AVERAGE(Sheet1!D2:'Sheet1'!D50,Sheet2!D2:D64,Sheet3!D2:D29,Sheet4!D2:D12,Sheet5!D2:D15,Sheet6!D2:D12)</f>
        <v>20.020342857142857</v>
      </c>
    </row>
  </sheetData>
  <sortState ref="A2:BD184">
    <sortCondition ref="D2:D184"/>
  </sortState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F67"/>
  <sheetViews>
    <sheetView topLeftCell="A37" workbookViewId="0">
      <selection activeCell="D54" sqref="D54"/>
    </sheetView>
  </sheetViews>
  <sheetFormatPr defaultRowHeight="12.75"/>
  <cols>
    <col min="6" max="8" width="9.140625" style="7"/>
    <col min="9" max="9" width="9.140625" style="8"/>
    <col min="10" max="12" width="9.140625" style="7"/>
    <col min="13" max="14" width="9.140625" style="8"/>
    <col min="15" max="18" width="9.140625" style="7"/>
    <col min="19" max="19" width="9.140625" style="10"/>
    <col min="20" max="20" width="9.140625" style="7"/>
    <col min="21" max="21" width="9.140625" style="8"/>
    <col min="22" max="24" width="9.140625" style="7"/>
    <col min="25" max="25" width="9.140625" style="10"/>
    <col min="26" max="26" width="9.140625" style="7"/>
    <col min="27" max="27" width="9.140625" style="8"/>
    <col min="28" max="32" width="9.140625" style="7"/>
    <col min="33" max="33" width="9.140625" style="10"/>
    <col min="34" max="41" width="9.140625" style="7"/>
    <col min="42" max="44" width="9.140625" style="8"/>
    <col min="45" max="45" width="9.140625" style="10"/>
    <col min="46" max="47" width="9.140625" style="7"/>
    <col min="48" max="49" width="9.140625" style="8"/>
    <col min="50" max="51" width="9.140625" style="7"/>
    <col min="52" max="52" width="9.140625" style="10"/>
    <col min="53" max="55" width="9.140625" style="7"/>
  </cols>
  <sheetData>
    <row r="1" spans="1:58" s="2" customFormat="1">
      <c r="A1" s="2" t="s">
        <v>246</v>
      </c>
      <c r="D1" s="5" t="s">
        <v>255</v>
      </c>
      <c r="E1" s="5" t="s">
        <v>256</v>
      </c>
      <c r="F1" s="6" t="s">
        <v>257</v>
      </c>
      <c r="G1" s="6" t="s">
        <v>258</v>
      </c>
      <c r="H1" s="6" t="s">
        <v>259</v>
      </c>
      <c r="I1" s="9" t="s">
        <v>260</v>
      </c>
      <c r="J1" s="6" t="s">
        <v>261</v>
      </c>
      <c r="K1" s="6" t="s">
        <v>262</v>
      </c>
      <c r="L1" s="6" t="s">
        <v>263</v>
      </c>
      <c r="M1" s="9" t="s">
        <v>264</v>
      </c>
      <c r="N1" s="9" t="s">
        <v>265</v>
      </c>
      <c r="O1" s="6" t="s">
        <v>266</v>
      </c>
      <c r="P1" s="6" t="s">
        <v>267</v>
      </c>
      <c r="Q1" s="6" t="s">
        <v>268</v>
      </c>
      <c r="R1" s="6" t="s">
        <v>269</v>
      </c>
      <c r="S1" s="10" t="s">
        <v>270</v>
      </c>
      <c r="T1" s="7" t="s">
        <v>271</v>
      </c>
      <c r="U1" s="8" t="s">
        <v>272</v>
      </c>
      <c r="V1" s="7" t="s">
        <v>273</v>
      </c>
      <c r="W1" s="7" t="s">
        <v>274</v>
      </c>
      <c r="X1" s="7" t="s">
        <v>275</v>
      </c>
      <c r="Y1" s="10" t="s">
        <v>276</v>
      </c>
      <c r="Z1" s="7" t="s">
        <v>277</v>
      </c>
      <c r="AA1" s="8" t="s">
        <v>278</v>
      </c>
      <c r="AB1" s="7" t="s">
        <v>279</v>
      </c>
      <c r="AC1" s="7" t="s">
        <v>280</v>
      </c>
      <c r="AD1" s="7" t="s">
        <v>281</v>
      </c>
      <c r="AE1" s="7" t="s">
        <v>282</v>
      </c>
      <c r="AF1" s="7" t="s">
        <v>283</v>
      </c>
      <c r="AG1" s="10" t="s">
        <v>284</v>
      </c>
      <c r="AH1" s="7" t="s">
        <v>285</v>
      </c>
      <c r="AI1" s="7" t="s">
        <v>286</v>
      </c>
      <c r="AJ1" s="7" t="s">
        <v>287</v>
      </c>
      <c r="AK1" s="7" t="s">
        <v>288</v>
      </c>
      <c r="AL1" s="7" t="s">
        <v>289</v>
      </c>
      <c r="AM1" s="7" t="s">
        <v>290</v>
      </c>
      <c r="AN1" s="7" t="s">
        <v>291</v>
      </c>
      <c r="AO1" s="7" t="s">
        <v>292</v>
      </c>
      <c r="AP1" s="8" t="s">
        <v>293</v>
      </c>
      <c r="AQ1" s="8" t="s">
        <v>294</v>
      </c>
      <c r="AR1" s="8" t="s">
        <v>295</v>
      </c>
      <c r="AS1" s="10" t="s">
        <v>296</v>
      </c>
      <c r="AT1" s="7" t="s">
        <v>297</v>
      </c>
      <c r="AU1" s="7" t="s">
        <v>298</v>
      </c>
      <c r="AV1" s="8" t="s">
        <v>299</v>
      </c>
      <c r="AW1" s="8" t="s">
        <v>300</v>
      </c>
      <c r="AX1" s="7" t="s">
        <v>301</v>
      </c>
      <c r="AY1" s="7" t="s">
        <v>302</v>
      </c>
      <c r="AZ1" s="10" t="s">
        <v>306</v>
      </c>
      <c r="BA1" s="7" t="s">
        <v>303</v>
      </c>
      <c r="BB1" s="7" t="s">
        <v>304</v>
      </c>
      <c r="BC1" s="7" t="s">
        <v>305</v>
      </c>
    </row>
    <row r="2" spans="1:58">
      <c r="A2" t="s">
        <v>137</v>
      </c>
      <c r="D2">
        <v>1.33</v>
      </c>
      <c r="E2">
        <v>25</v>
      </c>
      <c r="F2" s="7">
        <v>0</v>
      </c>
      <c r="G2" s="7">
        <v>1</v>
      </c>
      <c r="H2" s="7">
        <v>0</v>
      </c>
      <c r="I2" s="8">
        <v>0</v>
      </c>
      <c r="J2" s="7">
        <v>1</v>
      </c>
      <c r="K2" s="7">
        <v>0</v>
      </c>
      <c r="L2" s="7">
        <v>1</v>
      </c>
      <c r="M2" s="8">
        <v>0</v>
      </c>
      <c r="N2" s="8">
        <v>1</v>
      </c>
      <c r="O2" s="7">
        <v>1</v>
      </c>
      <c r="P2" s="7">
        <v>0</v>
      </c>
      <c r="Q2" s="7">
        <v>0</v>
      </c>
      <c r="R2" s="7">
        <v>1</v>
      </c>
      <c r="S2" s="10">
        <v>0</v>
      </c>
      <c r="T2" s="7">
        <v>0</v>
      </c>
      <c r="U2" s="8">
        <v>0</v>
      </c>
      <c r="V2" s="7">
        <v>1</v>
      </c>
      <c r="W2" s="7">
        <v>0</v>
      </c>
      <c r="X2" s="7">
        <v>0</v>
      </c>
      <c r="Y2" s="10">
        <v>1</v>
      </c>
      <c r="Z2" s="7">
        <v>0</v>
      </c>
      <c r="AA2" s="8">
        <v>1</v>
      </c>
      <c r="AB2" s="7">
        <v>1</v>
      </c>
      <c r="AC2" s="7">
        <v>1</v>
      </c>
      <c r="AD2" s="7">
        <v>1</v>
      </c>
      <c r="AE2" s="7">
        <v>0</v>
      </c>
      <c r="AF2" s="7">
        <v>1</v>
      </c>
      <c r="AG2" s="10">
        <v>0</v>
      </c>
      <c r="AH2" s="7">
        <v>1</v>
      </c>
      <c r="AI2" s="7">
        <v>0</v>
      </c>
      <c r="AJ2" s="7">
        <v>1</v>
      </c>
      <c r="AK2" s="7">
        <v>1</v>
      </c>
      <c r="AL2" s="7">
        <v>1</v>
      </c>
      <c r="AM2" s="7">
        <v>1</v>
      </c>
      <c r="AN2" s="7">
        <v>1</v>
      </c>
      <c r="AO2" s="7">
        <v>0</v>
      </c>
      <c r="AP2" s="8">
        <v>1</v>
      </c>
      <c r="AQ2" s="8">
        <v>0</v>
      </c>
      <c r="AR2" s="8">
        <v>0</v>
      </c>
      <c r="AS2" s="10">
        <v>1</v>
      </c>
      <c r="AT2" s="7">
        <v>1</v>
      </c>
      <c r="AU2" s="7">
        <v>0</v>
      </c>
      <c r="AV2" s="8">
        <v>0</v>
      </c>
      <c r="AW2" s="8">
        <v>0</v>
      </c>
      <c r="AX2" s="7">
        <v>0</v>
      </c>
      <c r="AY2" s="7">
        <v>1</v>
      </c>
      <c r="AZ2" s="10">
        <v>0</v>
      </c>
      <c r="BA2" s="7">
        <v>0</v>
      </c>
      <c r="BB2" s="7">
        <v>1</v>
      </c>
      <c r="BC2" s="7">
        <v>1</v>
      </c>
      <c r="BD2" t="s">
        <v>63</v>
      </c>
    </row>
    <row r="3" spans="1:58">
      <c r="A3" t="s">
        <v>185</v>
      </c>
      <c r="D3">
        <v>1.48</v>
      </c>
      <c r="E3">
        <v>25</v>
      </c>
      <c r="F3" s="7">
        <v>1</v>
      </c>
      <c r="G3" s="7">
        <v>1</v>
      </c>
      <c r="H3" s="7">
        <v>1</v>
      </c>
      <c r="I3" s="8">
        <v>1</v>
      </c>
      <c r="J3" s="7">
        <v>0</v>
      </c>
      <c r="K3" s="7">
        <v>1</v>
      </c>
      <c r="L3" s="7">
        <v>1</v>
      </c>
      <c r="M3" s="8">
        <v>0</v>
      </c>
      <c r="N3" s="8">
        <v>0</v>
      </c>
      <c r="O3" s="7">
        <v>1</v>
      </c>
      <c r="P3" s="7">
        <v>0</v>
      </c>
      <c r="Q3" s="7">
        <v>0</v>
      </c>
      <c r="R3" s="7">
        <v>1</v>
      </c>
      <c r="S3" s="10">
        <v>0</v>
      </c>
      <c r="T3" s="7">
        <v>0</v>
      </c>
      <c r="U3" s="8">
        <v>0</v>
      </c>
      <c r="V3" s="7">
        <v>1</v>
      </c>
      <c r="W3" s="7">
        <v>1</v>
      </c>
      <c r="X3" s="7">
        <v>0</v>
      </c>
      <c r="Y3" s="10">
        <v>1</v>
      </c>
      <c r="Z3" s="7">
        <v>1</v>
      </c>
      <c r="AA3" s="8">
        <v>1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10">
        <v>1</v>
      </c>
      <c r="AH3" s="7">
        <v>0</v>
      </c>
      <c r="AI3" s="7">
        <v>1</v>
      </c>
      <c r="AJ3" s="7">
        <v>0</v>
      </c>
      <c r="AK3" s="7">
        <v>1</v>
      </c>
      <c r="AL3" s="7">
        <v>1</v>
      </c>
      <c r="AM3" s="7">
        <v>0</v>
      </c>
      <c r="AN3" s="7">
        <v>1</v>
      </c>
      <c r="AO3" s="7">
        <v>1</v>
      </c>
      <c r="AP3" s="8">
        <v>0</v>
      </c>
      <c r="AQ3" s="8">
        <v>1</v>
      </c>
      <c r="AR3" s="8">
        <v>1</v>
      </c>
      <c r="AS3" s="10">
        <v>0</v>
      </c>
      <c r="AT3" s="7">
        <v>0</v>
      </c>
      <c r="AU3" s="7">
        <v>1</v>
      </c>
      <c r="AV3" s="8">
        <v>0</v>
      </c>
      <c r="AW3" s="8">
        <v>0</v>
      </c>
      <c r="AX3" s="7">
        <v>0</v>
      </c>
      <c r="AY3" s="7">
        <v>1</v>
      </c>
      <c r="AZ3" s="10">
        <v>1</v>
      </c>
      <c r="BA3" s="7">
        <v>0</v>
      </c>
      <c r="BB3" s="7">
        <v>1</v>
      </c>
      <c r="BC3" s="7">
        <v>0</v>
      </c>
      <c r="BD3" t="s">
        <v>63</v>
      </c>
      <c r="BE3" s="2"/>
    </row>
    <row r="4" spans="1:58">
      <c r="A4" t="s">
        <v>108</v>
      </c>
      <c r="D4">
        <v>2.1800000000000002</v>
      </c>
      <c r="E4">
        <v>23</v>
      </c>
      <c r="F4" s="7">
        <v>1</v>
      </c>
      <c r="G4" s="7">
        <v>0</v>
      </c>
      <c r="H4" s="7">
        <v>0</v>
      </c>
      <c r="I4" s="8">
        <v>1</v>
      </c>
      <c r="J4" s="7">
        <v>0</v>
      </c>
      <c r="K4" s="7">
        <v>1</v>
      </c>
      <c r="L4" s="7">
        <v>1</v>
      </c>
      <c r="M4" s="8">
        <v>0</v>
      </c>
      <c r="N4" s="8">
        <v>0</v>
      </c>
      <c r="O4" s="7">
        <v>0</v>
      </c>
      <c r="P4" s="7">
        <v>1</v>
      </c>
      <c r="Q4" s="7">
        <v>0</v>
      </c>
      <c r="R4" s="7">
        <v>1</v>
      </c>
      <c r="S4" s="10">
        <v>0</v>
      </c>
      <c r="T4" s="7">
        <v>1</v>
      </c>
      <c r="U4" s="8">
        <v>0</v>
      </c>
      <c r="V4" s="7">
        <v>0</v>
      </c>
      <c r="W4" s="7">
        <v>0</v>
      </c>
      <c r="X4" s="7">
        <v>1</v>
      </c>
      <c r="Y4" s="10">
        <v>1</v>
      </c>
      <c r="Z4" s="7">
        <v>1</v>
      </c>
      <c r="AA4" s="8">
        <v>0</v>
      </c>
      <c r="AB4" s="7">
        <v>0</v>
      </c>
      <c r="AC4" s="7">
        <v>1</v>
      </c>
      <c r="AD4" s="7">
        <v>1</v>
      </c>
      <c r="AE4" s="7">
        <v>1</v>
      </c>
      <c r="AF4" s="7">
        <v>1</v>
      </c>
      <c r="AG4" s="10">
        <v>1</v>
      </c>
      <c r="AH4" s="7">
        <v>0</v>
      </c>
      <c r="AI4" s="7">
        <v>0</v>
      </c>
      <c r="AJ4" s="7">
        <v>1</v>
      </c>
      <c r="AK4" s="7">
        <v>1</v>
      </c>
      <c r="AL4" s="7">
        <v>1</v>
      </c>
      <c r="AM4" s="7">
        <v>0</v>
      </c>
      <c r="AN4" s="7">
        <v>0</v>
      </c>
      <c r="AO4" s="7">
        <v>1</v>
      </c>
      <c r="AP4" s="8">
        <v>0</v>
      </c>
      <c r="AQ4" s="8">
        <v>0</v>
      </c>
      <c r="AR4" s="8">
        <v>1</v>
      </c>
      <c r="AS4" s="10">
        <v>1</v>
      </c>
      <c r="AT4" s="7">
        <v>0</v>
      </c>
      <c r="AU4" s="7">
        <v>1</v>
      </c>
      <c r="AV4" s="8">
        <v>0</v>
      </c>
      <c r="AW4" s="8">
        <v>0</v>
      </c>
      <c r="AX4" s="7">
        <v>0</v>
      </c>
      <c r="AY4" s="7">
        <v>0</v>
      </c>
      <c r="AZ4" s="10">
        <v>0</v>
      </c>
      <c r="BA4" s="7">
        <v>1</v>
      </c>
      <c r="BB4" s="7">
        <v>0</v>
      </c>
      <c r="BC4" s="7">
        <v>0</v>
      </c>
      <c r="BD4" t="s">
        <v>72</v>
      </c>
    </row>
    <row r="5" spans="1:58">
      <c r="A5" t="s">
        <v>184</v>
      </c>
      <c r="D5">
        <v>3.12</v>
      </c>
      <c r="E5">
        <v>25</v>
      </c>
      <c r="F5" s="7">
        <v>1</v>
      </c>
      <c r="G5" s="7">
        <v>1</v>
      </c>
      <c r="H5" s="7">
        <v>0</v>
      </c>
      <c r="I5" s="8">
        <v>0</v>
      </c>
      <c r="J5" s="7">
        <v>1</v>
      </c>
      <c r="K5" s="7">
        <v>1</v>
      </c>
      <c r="L5" s="7">
        <v>0</v>
      </c>
      <c r="M5" s="8">
        <v>0</v>
      </c>
      <c r="N5" s="8">
        <v>1</v>
      </c>
      <c r="O5" s="7">
        <v>1</v>
      </c>
      <c r="P5" s="7">
        <v>0</v>
      </c>
      <c r="Q5" s="7">
        <v>1</v>
      </c>
      <c r="R5" s="7">
        <v>0</v>
      </c>
      <c r="S5" s="10">
        <v>0</v>
      </c>
      <c r="T5" s="7">
        <v>1</v>
      </c>
      <c r="U5" s="8">
        <v>0</v>
      </c>
      <c r="V5" s="7">
        <v>1</v>
      </c>
      <c r="W5" s="7">
        <v>0</v>
      </c>
      <c r="X5" s="7">
        <v>0</v>
      </c>
      <c r="Y5" s="10">
        <v>1</v>
      </c>
      <c r="Z5" s="7">
        <v>1</v>
      </c>
      <c r="AA5" s="8">
        <v>0</v>
      </c>
      <c r="AB5" s="7">
        <v>1</v>
      </c>
      <c r="AC5" s="7">
        <v>0</v>
      </c>
      <c r="AD5" s="7">
        <v>0</v>
      </c>
      <c r="AE5" s="7">
        <v>0</v>
      </c>
      <c r="AF5" s="7">
        <v>0</v>
      </c>
      <c r="AG5" s="10">
        <v>1</v>
      </c>
      <c r="AH5" s="7">
        <v>0</v>
      </c>
      <c r="AI5" s="7">
        <v>0</v>
      </c>
      <c r="AJ5" s="7">
        <v>0</v>
      </c>
      <c r="AK5" s="7">
        <v>0</v>
      </c>
      <c r="AL5" s="7">
        <v>1</v>
      </c>
      <c r="AM5" s="7">
        <v>1</v>
      </c>
      <c r="AN5" s="7">
        <v>1</v>
      </c>
      <c r="AO5" s="7">
        <v>0</v>
      </c>
      <c r="AP5" s="8">
        <v>0</v>
      </c>
      <c r="AQ5" s="8">
        <v>1</v>
      </c>
      <c r="AR5" s="8">
        <v>0</v>
      </c>
      <c r="AS5" s="10">
        <v>0</v>
      </c>
      <c r="AT5" s="7">
        <v>1</v>
      </c>
      <c r="AU5" s="7">
        <v>1</v>
      </c>
      <c r="AV5" s="8">
        <v>1</v>
      </c>
      <c r="AW5" s="8">
        <v>1</v>
      </c>
      <c r="AX5" s="7">
        <v>1</v>
      </c>
      <c r="AY5" s="7">
        <v>0</v>
      </c>
      <c r="AZ5" s="10">
        <v>1</v>
      </c>
      <c r="BA5" s="7">
        <v>1</v>
      </c>
      <c r="BB5" s="7">
        <v>1</v>
      </c>
      <c r="BC5" s="7">
        <v>0</v>
      </c>
      <c r="BD5" t="s">
        <v>63</v>
      </c>
    </row>
    <row r="6" spans="1:58">
      <c r="A6" t="s">
        <v>138</v>
      </c>
      <c r="D6">
        <v>3.3</v>
      </c>
      <c r="E6">
        <v>25</v>
      </c>
      <c r="F6" s="7">
        <v>1</v>
      </c>
      <c r="G6" s="7">
        <v>1</v>
      </c>
      <c r="H6" s="7">
        <v>0</v>
      </c>
      <c r="I6" s="8">
        <v>0</v>
      </c>
      <c r="J6" s="7">
        <v>0</v>
      </c>
      <c r="K6" s="7">
        <v>0</v>
      </c>
      <c r="L6" s="7">
        <v>1</v>
      </c>
      <c r="M6" s="8">
        <v>1</v>
      </c>
      <c r="N6" s="8">
        <v>1</v>
      </c>
      <c r="O6" s="7">
        <v>0</v>
      </c>
      <c r="P6" s="7">
        <v>0</v>
      </c>
      <c r="Q6" s="7">
        <v>0</v>
      </c>
      <c r="R6" s="7">
        <v>1</v>
      </c>
      <c r="S6" s="10">
        <v>1</v>
      </c>
      <c r="T6" s="7">
        <v>0</v>
      </c>
      <c r="U6" s="8">
        <v>1</v>
      </c>
      <c r="V6" s="7">
        <v>1</v>
      </c>
      <c r="W6" s="7">
        <v>1</v>
      </c>
      <c r="X6" s="7">
        <v>0</v>
      </c>
      <c r="Y6" s="10">
        <v>0</v>
      </c>
      <c r="Z6" s="7">
        <v>1</v>
      </c>
      <c r="AA6" s="8">
        <v>0</v>
      </c>
      <c r="AB6" s="7">
        <v>1</v>
      </c>
      <c r="AC6" s="7">
        <v>1</v>
      </c>
      <c r="AD6" s="7">
        <v>1</v>
      </c>
      <c r="AE6" s="7">
        <v>1</v>
      </c>
      <c r="AF6" s="7">
        <v>1</v>
      </c>
      <c r="AG6" s="10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1</v>
      </c>
      <c r="AN6" s="7">
        <v>0</v>
      </c>
      <c r="AO6" s="7">
        <v>0</v>
      </c>
      <c r="AP6" s="8">
        <v>0</v>
      </c>
      <c r="AQ6" s="8">
        <v>0</v>
      </c>
      <c r="AR6" s="8">
        <v>1</v>
      </c>
      <c r="AS6" s="10">
        <v>0</v>
      </c>
      <c r="AT6" s="7">
        <v>1</v>
      </c>
      <c r="AU6" s="7">
        <v>1</v>
      </c>
      <c r="AV6" s="8">
        <v>0</v>
      </c>
      <c r="AW6" s="8">
        <v>0</v>
      </c>
      <c r="AX6" s="7">
        <v>0</v>
      </c>
      <c r="AY6" s="7">
        <v>1</v>
      </c>
      <c r="AZ6" s="10">
        <v>1</v>
      </c>
      <c r="BA6" s="7">
        <v>1</v>
      </c>
      <c r="BB6" s="7">
        <v>1</v>
      </c>
      <c r="BC6" s="7">
        <v>1</v>
      </c>
      <c r="BD6" t="s">
        <v>63</v>
      </c>
    </row>
    <row r="7" spans="1:58">
      <c r="A7" t="s">
        <v>103</v>
      </c>
      <c r="D7">
        <v>3.49</v>
      </c>
      <c r="E7">
        <v>27</v>
      </c>
      <c r="F7" s="7">
        <v>1</v>
      </c>
      <c r="G7" s="7">
        <v>1</v>
      </c>
      <c r="H7" s="7">
        <v>1</v>
      </c>
      <c r="I7" s="8">
        <v>1</v>
      </c>
      <c r="J7" s="7">
        <v>0</v>
      </c>
      <c r="K7" s="7">
        <v>0</v>
      </c>
      <c r="L7" s="7">
        <v>1</v>
      </c>
      <c r="M7" s="8">
        <v>1</v>
      </c>
      <c r="N7" s="8">
        <v>1</v>
      </c>
      <c r="O7" s="7">
        <v>1</v>
      </c>
      <c r="P7" s="7">
        <v>1</v>
      </c>
      <c r="Q7" s="7">
        <v>1</v>
      </c>
      <c r="R7" s="7">
        <v>1</v>
      </c>
      <c r="S7" s="10">
        <v>0</v>
      </c>
      <c r="T7" s="7">
        <v>1</v>
      </c>
      <c r="U7" s="8">
        <v>0</v>
      </c>
      <c r="V7" s="7">
        <v>1</v>
      </c>
      <c r="W7" s="7">
        <v>1</v>
      </c>
      <c r="X7" s="7">
        <v>1</v>
      </c>
      <c r="Y7" s="10">
        <v>1</v>
      </c>
      <c r="Z7" s="7">
        <v>0</v>
      </c>
      <c r="AA7" s="8">
        <v>1</v>
      </c>
      <c r="AB7" s="7">
        <v>0</v>
      </c>
      <c r="AC7" s="7">
        <v>1</v>
      </c>
      <c r="AD7" s="7">
        <v>1</v>
      </c>
      <c r="AE7" s="7">
        <v>0</v>
      </c>
      <c r="AF7" s="7">
        <v>1</v>
      </c>
      <c r="AG7" s="10">
        <v>1</v>
      </c>
      <c r="AH7" s="7">
        <v>0</v>
      </c>
      <c r="AI7" s="7">
        <v>1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1</v>
      </c>
      <c r="AP7" s="8">
        <v>1</v>
      </c>
      <c r="AQ7" s="8">
        <v>0</v>
      </c>
      <c r="AR7" s="8">
        <v>0</v>
      </c>
      <c r="AS7" s="10">
        <v>0</v>
      </c>
      <c r="AT7" s="7">
        <v>0</v>
      </c>
      <c r="AU7" s="7">
        <v>0</v>
      </c>
      <c r="AV7" s="8">
        <v>1</v>
      </c>
      <c r="AW7" s="8">
        <v>0</v>
      </c>
      <c r="AX7" s="7">
        <v>0</v>
      </c>
      <c r="AY7" s="7">
        <v>0</v>
      </c>
      <c r="AZ7" s="10">
        <v>1</v>
      </c>
      <c r="BA7" s="7">
        <v>0</v>
      </c>
      <c r="BB7" s="7">
        <v>1</v>
      </c>
      <c r="BC7" s="7">
        <v>0</v>
      </c>
      <c r="BD7" t="s">
        <v>63</v>
      </c>
    </row>
    <row r="8" spans="1:58">
      <c r="A8" t="s">
        <v>237</v>
      </c>
      <c r="D8">
        <v>3.8</v>
      </c>
      <c r="E8">
        <v>32</v>
      </c>
      <c r="F8" s="7">
        <v>1</v>
      </c>
      <c r="G8" s="7">
        <v>1</v>
      </c>
      <c r="H8" s="7">
        <v>1</v>
      </c>
      <c r="I8" s="8">
        <v>1</v>
      </c>
      <c r="J8" s="7">
        <v>0</v>
      </c>
      <c r="K8" s="7">
        <v>0</v>
      </c>
      <c r="L8" s="7">
        <v>0</v>
      </c>
      <c r="M8" s="8">
        <v>1</v>
      </c>
      <c r="N8" s="8">
        <v>1</v>
      </c>
      <c r="O8" s="7">
        <v>1</v>
      </c>
      <c r="P8" s="7">
        <v>0</v>
      </c>
      <c r="Q8" s="7">
        <v>0</v>
      </c>
      <c r="R8" s="7">
        <v>1</v>
      </c>
      <c r="S8" s="10">
        <v>0</v>
      </c>
      <c r="T8" s="7">
        <v>1</v>
      </c>
      <c r="U8" s="8">
        <v>0</v>
      </c>
      <c r="V8" s="7">
        <v>1</v>
      </c>
      <c r="W8" s="7">
        <v>1</v>
      </c>
      <c r="X8" s="7">
        <v>1</v>
      </c>
      <c r="Y8" s="10">
        <v>1</v>
      </c>
      <c r="Z8" s="7">
        <v>1</v>
      </c>
      <c r="AA8" s="8">
        <v>0</v>
      </c>
      <c r="AB8" s="7">
        <v>0</v>
      </c>
      <c r="AC8" s="7">
        <v>1</v>
      </c>
      <c r="AD8" s="7">
        <v>1</v>
      </c>
      <c r="AE8" s="7">
        <v>1</v>
      </c>
      <c r="AF8" s="7">
        <v>1</v>
      </c>
      <c r="AG8" s="10">
        <v>0</v>
      </c>
      <c r="AH8" s="7">
        <v>1</v>
      </c>
      <c r="AI8" s="7">
        <v>1</v>
      </c>
      <c r="AJ8" s="7">
        <v>1</v>
      </c>
      <c r="AK8" s="7">
        <v>0</v>
      </c>
      <c r="AL8" s="7">
        <v>0</v>
      </c>
      <c r="AM8" s="7">
        <v>0</v>
      </c>
      <c r="AN8" s="7">
        <v>1</v>
      </c>
      <c r="AO8" s="7">
        <v>1</v>
      </c>
      <c r="AP8" s="8">
        <v>1</v>
      </c>
      <c r="AQ8" s="8">
        <v>1</v>
      </c>
      <c r="AR8" s="8">
        <v>0</v>
      </c>
      <c r="AS8" s="10">
        <v>0</v>
      </c>
      <c r="AT8" s="7">
        <v>1</v>
      </c>
      <c r="AU8" s="7">
        <v>1</v>
      </c>
      <c r="AV8" s="8">
        <v>0</v>
      </c>
      <c r="AW8" s="8">
        <v>0</v>
      </c>
      <c r="AX8" s="7">
        <v>1</v>
      </c>
      <c r="AY8" s="7">
        <v>0</v>
      </c>
      <c r="AZ8" s="10">
        <v>1</v>
      </c>
      <c r="BA8" s="7">
        <v>1</v>
      </c>
      <c r="BB8" s="7">
        <v>1</v>
      </c>
      <c r="BC8" s="7">
        <v>1</v>
      </c>
      <c r="BD8" t="s">
        <v>63</v>
      </c>
    </row>
    <row r="9" spans="1:58">
      <c r="A9" t="s">
        <v>140</v>
      </c>
      <c r="D9">
        <v>4.0999999999999996</v>
      </c>
      <c r="E9">
        <v>35</v>
      </c>
      <c r="F9" s="7">
        <v>1</v>
      </c>
      <c r="G9" s="7">
        <v>1</v>
      </c>
      <c r="H9" s="7">
        <v>0</v>
      </c>
      <c r="I9" s="8">
        <v>1</v>
      </c>
      <c r="J9" s="7">
        <v>1</v>
      </c>
      <c r="K9" s="7">
        <v>0</v>
      </c>
      <c r="L9" s="7">
        <v>1</v>
      </c>
      <c r="M9" s="8">
        <v>0</v>
      </c>
      <c r="N9" s="8">
        <v>1</v>
      </c>
      <c r="O9" s="7">
        <v>1</v>
      </c>
      <c r="P9" s="7">
        <v>1</v>
      </c>
      <c r="Q9" s="7">
        <v>1</v>
      </c>
      <c r="R9" s="7">
        <v>1</v>
      </c>
      <c r="S9" s="10">
        <v>1</v>
      </c>
      <c r="T9" s="7">
        <v>1</v>
      </c>
      <c r="U9" s="8">
        <v>0</v>
      </c>
      <c r="V9" s="7">
        <v>1</v>
      </c>
      <c r="W9" s="7">
        <v>0</v>
      </c>
      <c r="X9" s="7">
        <v>0</v>
      </c>
      <c r="Y9" s="10">
        <v>1</v>
      </c>
      <c r="Z9" s="7">
        <v>1</v>
      </c>
      <c r="AA9" s="8">
        <v>1</v>
      </c>
      <c r="AB9" s="7">
        <v>1</v>
      </c>
      <c r="AC9" s="7">
        <v>1</v>
      </c>
      <c r="AD9" s="7">
        <v>1</v>
      </c>
      <c r="AE9" s="7">
        <v>1</v>
      </c>
      <c r="AF9" s="7">
        <v>1</v>
      </c>
      <c r="AG9" s="10">
        <v>1</v>
      </c>
      <c r="AH9" s="7">
        <v>0</v>
      </c>
      <c r="AI9" s="7">
        <v>1</v>
      </c>
      <c r="AJ9" s="7">
        <v>1</v>
      </c>
      <c r="AK9" s="7">
        <v>0</v>
      </c>
      <c r="AL9" s="7">
        <v>0</v>
      </c>
      <c r="AM9" s="7">
        <v>1</v>
      </c>
      <c r="AN9" s="7">
        <v>0</v>
      </c>
      <c r="AO9" s="7">
        <v>0</v>
      </c>
      <c r="AP9" s="8">
        <v>1</v>
      </c>
      <c r="AQ9" s="8">
        <v>1</v>
      </c>
      <c r="AR9" s="8">
        <v>1</v>
      </c>
      <c r="AS9" s="10">
        <v>1</v>
      </c>
      <c r="AT9" s="7">
        <v>1</v>
      </c>
      <c r="AU9" s="7">
        <v>1</v>
      </c>
      <c r="AV9" s="8">
        <v>0</v>
      </c>
      <c r="AW9" s="8">
        <v>0</v>
      </c>
      <c r="AX9" s="7">
        <v>1</v>
      </c>
      <c r="AY9" s="7">
        <v>0</v>
      </c>
      <c r="AZ9" s="10">
        <v>0</v>
      </c>
      <c r="BA9" s="7">
        <v>1</v>
      </c>
      <c r="BB9" s="7">
        <v>1</v>
      </c>
      <c r="BC9" s="7">
        <v>1</v>
      </c>
      <c r="BD9" t="s">
        <v>61</v>
      </c>
    </row>
    <row r="10" spans="1:58">
      <c r="A10" t="s">
        <v>111</v>
      </c>
      <c r="D10">
        <v>4.1500000000000004</v>
      </c>
      <c r="E10">
        <v>25</v>
      </c>
      <c r="F10" s="7">
        <v>1</v>
      </c>
      <c r="G10" s="7">
        <v>1</v>
      </c>
      <c r="H10" s="7">
        <v>1</v>
      </c>
      <c r="I10" s="8">
        <v>0</v>
      </c>
      <c r="J10" s="7">
        <v>0</v>
      </c>
      <c r="K10" s="7">
        <v>0</v>
      </c>
      <c r="L10" s="7">
        <v>0</v>
      </c>
      <c r="M10" s="8">
        <v>1</v>
      </c>
      <c r="N10" s="8">
        <v>1</v>
      </c>
      <c r="O10" s="7">
        <v>0</v>
      </c>
      <c r="P10" s="7">
        <v>0</v>
      </c>
      <c r="Q10" s="7">
        <v>0</v>
      </c>
      <c r="R10" s="7">
        <v>1</v>
      </c>
      <c r="S10" s="10">
        <v>0</v>
      </c>
      <c r="T10" s="7">
        <v>0</v>
      </c>
      <c r="U10" s="8">
        <v>1</v>
      </c>
      <c r="V10" s="7">
        <v>1</v>
      </c>
      <c r="W10" s="7">
        <v>1</v>
      </c>
      <c r="X10" s="7">
        <v>1</v>
      </c>
      <c r="Y10" s="10">
        <v>1</v>
      </c>
      <c r="Z10" s="7">
        <v>1</v>
      </c>
      <c r="AA10" s="8">
        <v>1</v>
      </c>
      <c r="AB10" s="7">
        <v>1</v>
      </c>
      <c r="AC10" s="7">
        <v>1</v>
      </c>
      <c r="AD10" s="7">
        <v>1</v>
      </c>
      <c r="AE10" s="7">
        <v>0</v>
      </c>
      <c r="AF10" s="7">
        <v>0</v>
      </c>
      <c r="AG10" s="10">
        <v>0</v>
      </c>
      <c r="AH10" s="7">
        <v>1</v>
      </c>
      <c r="AI10" s="7">
        <v>1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1</v>
      </c>
      <c r="AP10" s="8">
        <v>0</v>
      </c>
      <c r="AQ10" s="8">
        <v>0</v>
      </c>
      <c r="AR10" s="8">
        <v>0</v>
      </c>
      <c r="AS10" s="10">
        <v>0</v>
      </c>
      <c r="AT10" s="7">
        <v>1</v>
      </c>
      <c r="AU10" s="7">
        <v>1</v>
      </c>
      <c r="AV10" s="8">
        <v>1</v>
      </c>
      <c r="AW10" s="8">
        <v>1</v>
      </c>
      <c r="AX10" s="7">
        <v>0</v>
      </c>
      <c r="AY10" s="7">
        <v>0</v>
      </c>
      <c r="AZ10" s="10">
        <v>0</v>
      </c>
      <c r="BA10" s="7">
        <v>0</v>
      </c>
      <c r="BB10" s="7">
        <v>1</v>
      </c>
      <c r="BC10" s="7">
        <v>1</v>
      </c>
      <c r="BD10" t="s">
        <v>63</v>
      </c>
    </row>
    <row r="11" spans="1:58">
      <c r="A11" t="s">
        <v>155</v>
      </c>
      <c r="D11">
        <v>4.16</v>
      </c>
      <c r="E11">
        <v>28</v>
      </c>
      <c r="F11" s="7">
        <v>1</v>
      </c>
      <c r="G11" s="7">
        <v>0</v>
      </c>
      <c r="H11" s="7">
        <v>1</v>
      </c>
      <c r="I11" s="8">
        <v>0</v>
      </c>
      <c r="J11" s="7">
        <v>0</v>
      </c>
      <c r="K11" s="7">
        <v>1</v>
      </c>
      <c r="L11" s="7">
        <v>1</v>
      </c>
      <c r="M11" s="8">
        <v>1</v>
      </c>
      <c r="N11" s="8">
        <v>1</v>
      </c>
      <c r="O11" s="7">
        <v>0</v>
      </c>
      <c r="P11" s="7">
        <v>1</v>
      </c>
      <c r="Q11" s="7">
        <v>0</v>
      </c>
      <c r="R11" s="7">
        <v>0</v>
      </c>
      <c r="S11" s="10">
        <v>1</v>
      </c>
      <c r="T11" s="7">
        <v>1</v>
      </c>
      <c r="U11" s="8">
        <v>1</v>
      </c>
      <c r="V11" s="7">
        <v>1</v>
      </c>
      <c r="W11" s="7">
        <v>1</v>
      </c>
      <c r="X11" s="7">
        <v>1</v>
      </c>
      <c r="Y11" s="10">
        <v>0</v>
      </c>
      <c r="Z11" s="7">
        <v>1</v>
      </c>
      <c r="AA11" s="8">
        <v>1</v>
      </c>
      <c r="AB11" s="7">
        <v>0</v>
      </c>
      <c r="AC11" s="7">
        <v>0</v>
      </c>
      <c r="AD11" s="7">
        <v>1</v>
      </c>
      <c r="AE11" s="7">
        <v>1</v>
      </c>
      <c r="AF11" s="7">
        <v>1</v>
      </c>
      <c r="AG11" s="10">
        <v>1</v>
      </c>
      <c r="AH11" s="7">
        <v>0</v>
      </c>
      <c r="AI11" s="7">
        <v>0</v>
      </c>
      <c r="AJ11" s="7">
        <v>0</v>
      </c>
      <c r="AK11" s="7">
        <v>1</v>
      </c>
      <c r="AL11" s="7">
        <v>1</v>
      </c>
      <c r="AM11" s="7">
        <v>1</v>
      </c>
      <c r="AN11" s="7">
        <v>0</v>
      </c>
      <c r="AO11" s="7">
        <v>1</v>
      </c>
      <c r="AP11" s="8">
        <v>0</v>
      </c>
      <c r="AQ11" s="8">
        <v>0</v>
      </c>
      <c r="AR11" s="8">
        <v>1</v>
      </c>
      <c r="AS11" s="10">
        <v>0</v>
      </c>
      <c r="AT11" s="7">
        <v>0</v>
      </c>
      <c r="AU11" s="7">
        <v>1</v>
      </c>
      <c r="AV11" s="8">
        <v>0</v>
      </c>
      <c r="AW11" s="8">
        <v>0</v>
      </c>
      <c r="AX11" s="7">
        <v>0</v>
      </c>
      <c r="AY11" s="7">
        <v>0</v>
      </c>
      <c r="AZ11" s="10">
        <v>1</v>
      </c>
      <c r="BA11" s="7">
        <v>0</v>
      </c>
      <c r="BB11" s="7">
        <v>1</v>
      </c>
      <c r="BC11" s="7">
        <v>1</v>
      </c>
      <c r="BD11" t="s">
        <v>63</v>
      </c>
    </row>
    <row r="12" spans="1:58">
      <c r="A12" t="s">
        <v>133</v>
      </c>
      <c r="D12">
        <v>4.28</v>
      </c>
      <c r="E12">
        <v>35</v>
      </c>
      <c r="F12" s="7">
        <v>1</v>
      </c>
      <c r="G12" s="7">
        <v>1</v>
      </c>
      <c r="H12" s="7">
        <v>0</v>
      </c>
      <c r="I12" s="8">
        <v>1</v>
      </c>
      <c r="J12" s="7">
        <v>1</v>
      </c>
      <c r="K12" s="7">
        <v>1</v>
      </c>
      <c r="L12" s="7">
        <v>1</v>
      </c>
      <c r="M12" s="8">
        <v>0</v>
      </c>
      <c r="N12" s="8">
        <v>1</v>
      </c>
      <c r="O12" s="7">
        <v>1</v>
      </c>
      <c r="P12" s="7">
        <v>1</v>
      </c>
      <c r="Q12" s="7">
        <v>1</v>
      </c>
      <c r="R12" s="7">
        <v>1</v>
      </c>
      <c r="S12" s="10">
        <v>1</v>
      </c>
      <c r="T12" s="7">
        <v>1</v>
      </c>
      <c r="U12" s="8">
        <v>0</v>
      </c>
      <c r="V12" s="7">
        <v>1</v>
      </c>
      <c r="W12" s="7">
        <v>0</v>
      </c>
      <c r="X12" s="7">
        <v>0</v>
      </c>
      <c r="Y12" s="10">
        <v>1</v>
      </c>
      <c r="Z12" s="7">
        <v>0</v>
      </c>
      <c r="AA12" s="8">
        <v>1</v>
      </c>
      <c r="AB12" s="7">
        <v>1</v>
      </c>
      <c r="AC12" s="7">
        <v>1</v>
      </c>
      <c r="AD12" s="7">
        <v>1</v>
      </c>
      <c r="AE12" s="7">
        <v>0</v>
      </c>
      <c r="AF12" s="7">
        <v>1</v>
      </c>
      <c r="AG12" s="10">
        <v>1</v>
      </c>
      <c r="AH12" s="7">
        <v>0</v>
      </c>
      <c r="AI12" s="7">
        <v>1</v>
      </c>
      <c r="AJ12" s="7">
        <v>1</v>
      </c>
      <c r="AK12" s="7">
        <v>0</v>
      </c>
      <c r="AL12" s="7">
        <v>0</v>
      </c>
      <c r="AM12" s="7">
        <v>1</v>
      </c>
      <c r="AN12" s="7">
        <v>0</v>
      </c>
      <c r="AO12" s="7">
        <v>0</v>
      </c>
      <c r="AP12" s="8">
        <v>1</v>
      </c>
      <c r="AQ12" s="8">
        <v>1</v>
      </c>
      <c r="AR12" s="8">
        <v>1</v>
      </c>
      <c r="AS12" s="10">
        <v>1</v>
      </c>
      <c r="AT12" s="7">
        <v>1</v>
      </c>
      <c r="AU12" s="7">
        <v>1</v>
      </c>
      <c r="AV12" s="8">
        <v>0</v>
      </c>
      <c r="AW12" s="8">
        <v>1</v>
      </c>
      <c r="AX12" s="7">
        <v>1</v>
      </c>
      <c r="AY12" s="7">
        <v>0</v>
      </c>
      <c r="AZ12" s="10">
        <v>0</v>
      </c>
      <c r="BA12" s="7">
        <v>1</v>
      </c>
      <c r="BB12" s="7">
        <v>1</v>
      </c>
      <c r="BC12" s="7">
        <v>1</v>
      </c>
      <c r="BD12" t="s">
        <v>61</v>
      </c>
    </row>
    <row r="13" spans="1:58">
      <c r="A13" t="s">
        <v>98</v>
      </c>
      <c r="D13">
        <v>4.3099999999999996</v>
      </c>
      <c r="E13">
        <v>46</v>
      </c>
      <c r="F13" s="7">
        <v>1</v>
      </c>
      <c r="G13" s="7">
        <v>1</v>
      </c>
      <c r="H13" s="7">
        <v>1</v>
      </c>
      <c r="I13" s="8">
        <v>1</v>
      </c>
      <c r="J13" s="7">
        <v>1</v>
      </c>
      <c r="K13" s="7">
        <v>1</v>
      </c>
      <c r="L13" s="7">
        <v>1</v>
      </c>
      <c r="M13" s="8">
        <v>0</v>
      </c>
      <c r="N13" s="8">
        <v>0</v>
      </c>
      <c r="O13" s="7">
        <v>1</v>
      </c>
      <c r="P13" s="7">
        <v>1</v>
      </c>
      <c r="Q13" s="7">
        <v>1</v>
      </c>
      <c r="R13" s="7">
        <v>1</v>
      </c>
      <c r="S13" s="10">
        <v>1</v>
      </c>
      <c r="T13" s="7">
        <v>1</v>
      </c>
      <c r="U13" s="8">
        <v>1</v>
      </c>
      <c r="V13" s="7">
        <v>1</v>
      </c>
      <c r="W13" s="7">
        <v>1</v>
      </c>
      <c r="X13" s="7">
        <v>1</v>
      </c>
      <c r="Y13" s="10">
        <v>0</v>
      </c>
      <c r="Z13" s="7">
        <v>1</v>
      </c>
      <c r="AA13" s="8">
        <v>1</v>
      </c>
      <c r="AB13" s="7">
        <v>1</v>
      </c>
      <c r="AC13" s="7">
        <v>1</v>
      </c>
      <c r="AD13" s="7">
        <v>1</v>
      </c>
      <c r="AE13" s="7">
        <v>1</v>
      </c>
      <c r="AF13" s="7">
        <v>1</v>
      </c>
      <c r="AG13" s="10">
        <v>1</v>
      </c>
      <c r="AH13" s="7">
        <v>1</v>
      </c>
      <c r="AI13" s="7">
        <v>1</v>
      </c>
      <c r="AJ13" s="7">
        <v>1</v>
      </c>
      <c r="AK13" s="7">
        <v>1</v>
      </c>
      <c r="AL13" s="7">
        <v>1</v>
      </c>
      <c r="AM13" s="7">
        <v>1</v>
      </c>
      <c r="AN13" s="7">
        <v>1</v>
      </c>
      <c r="AO13" s="7">
        <v>1</v>
      </c>
      <c r="AP13" s="8">
        <v>1</v>
      </c>
      <c r="AQ13" s="8">
        <v>1</v>
      </c>
      <c r="AR13" s="8">
        <v>1</v>
      </c>
      <c r="AS13" s="10">
        <v>1</v>
      </c>
      <c r="AT13" s="7">
        <v>1</v>
      </c>
      <c r="AU13" s="7">
        <v>1</v>
      </c>
      <c r="AV13" s="8">
        <v>1</v>
      </c>
      <c r="AW13" s="8">
        <v>1</v>
      </c>
      <c r="AX13" s="7">
        <v>1</v>
      </c>
      <c r="AY13" s="7">
        <v>0</v>
      </c>
      <c r="AZ13" s="10">
        <v>1</v>
      </c>
      <c r="BA13" s="7">
        <v>1</v>
      </c>
      <c r="BB13" s="7">
        <v>1</v>
      </c>
      <c r="BC13" s="7">
        <v>1</v>
      </c>
      <c r="BD13" t="s">
        <v>55</v>
      </c>
    </row>
    <row r="14" spans="1:58">
      <c r="A14" t="s">
        <v>101</v>
      </c>
      <c r="D14">
        <v>5</v>
      </c>
      <c r="E14">
        <v>46</v>
      </c>
      <c r="F14" s="7">
        <v>1</v>
      </c>
      <c r="G14" s="7">
        <v>1</v>
      </c>
      <c r="H14" s="7">
        <v>1</v>
      </c>
      <c r="I14" s="8">
        <v>1</v>
      </c>
      <c r="J14" s="7">
        <v>1</v>
      </c>
      <c r="K14" s="7">
        <v>1</v>
      </c>
      <c r="L14" s="7">
        <v>1</v>
      </c>
      <c r="M14" s="8">
        <v>0</v>
      </c>
      <c r="N14" s="8">
        <v>0</v>
      </c>
      <c r="O14" s="7">
        <v>1</v>
      </c>
      <c r="P14" s="7">
        <v>1</v>
      </c>
      <c r="Q14" s="7">
        <v>1</v>
      </c>
      <c r="R14" s="7">
        <v>1</v>
      </c>
      <c r="S14" s="10">
        <v>1</v>
      </c>
      <c r="T14" s="7">
        <v>1</v>
      </c>
      <c r="U14" s="8">
        <v>1</v>
      </c>
      <c r="V14" s="7">
        <v>1</v>
      </c>
      <c r="W14" s="7">
        <v>1</v>
      </c>
      <c r="X14" s="7">
        <v>1</v>
      </c>
      <c r="Y14" s="10">
        <v>0</v>
      </c>
      <c r="Z14" s="7">
        <v>1</v>
      </c>
      <c r="AA14" s="8">
        <v>1</v>
      </c>
      <c r="AB14" s="7">
        <v>1</v>
      </c>
      <c r="AC14" s="7">
        <v>1</v>
      </c>
      <c r="AD14" s="7">
        <v>1</v>
      </c>
      <c r="AE14" s="7">
        <v>1</v>
      </c>
      <c r="AF14" s="7">
        <v>1</v>
      </c>
      <c r="AG14" s="10">
        <v>1</v>
      </c>
      <c r="AH14" s="7">
        <v>1</v>
      </c>
      <c r="AI14" s="7">
        <v>1</v>
      </c>
      <c r="AJ14" s="7">
        <v>1</v>
      </c>
      <c r="AK14" s="7">
        <v>1</v>
      </c>
      <c r="AL14" s="7">
        <v>1</v>
      </c>
      <c r="AM14" s="7">
        <v>1</v>
      </c>
      <c r="AN14" s="7">
        <v>1</v>
      </c>
      <c r="AO14" s="7">
        <v>1</v>
      </c>
      <c r="AP14" s="8">
        <v>1</v>
      </c>
      <c r="AQ14" s="8">
        <v>1</v>
      </c>
      <c r="AR14" s="8">
        <v>1</v>
      </c>
      <c r="AS14" s="10">
        <v>1</v>
      </c>
      <c r="AT14" s="7">
        <v>1</v>
      </c>
      <c r="AU14" s="7">
        <v>1</v>
      </c>
      <c r="AV14" s="8">
        <v>1</v>
      </c>
      <c r="AW14" s="8">
        <v>1</v>
      </c>
      <c r="AX14" s="7">
        <v>1</v>
      </c>
      <c r="AY14" s="7">
        <v>0</v>
      </c>
      <c r="AZ14" s="10">
        <v>1</v>
      </c>
      <c r="BA14" s="7">
        <v>1</v>
      </c>
      <c r="BB14" s="7">
        <v>1</v>
      </c>
      <c r="BC14" s="7">
        <v>1</v>
      </c>
      <c r="BD14" t="s">
        <v>55</v>
      </c>
      <c r="BE14" s="2"/>
      <c r="BF14" s="2"/>
    </row>
    <row r="15" spans="1:58">
      <c r="A15" t="s">
        <v>95</v>
      </c>
      <c r="D15">
        <v>5.16</v>
      </c>
      <c r="E15">
        <v>47</v>
      </c>
      <c r="F15" s="7">
        <v>1</v>
      </c>
      <c r="G15" s="7">
        <v>1</v>
      </c>
      <c r="H15" s="7">
        <v>1</v>
      </c>
      <c r="I15" s="8">
        <v>1</v>
      </c>
      <c r="J15" s="7">
        <v>1</v>
      </c>
      <c r="K15" s="7">
        <v>1</v>
      </c>
      <c r="L15" s="7">
        <v>1</v>
      </c>
      <c r="M15" s="8">
        <v>0</v>
      </c>
      <c r="N15" s="8">
        <v>0</v>
      </c>
      <c r="O15" s="7">
        <v>1</v>
      </c>
      <c r="P15" s="7">
        <v>1</v>
      </c>
      <c r="Q15" s="7">
        <v>1</v>
      </c>
      <c r="R15" s="7">
        <v>1</v>
      </c>
      <c r="S15" s="10">
        <v>1</v>
      </c>
      <c r="T15" s="7">
        <v>1</v>
      </c>
      <c r="U15" s="8">
        <v>1</v>
      </c>
      <c r="V15" s="7">
        <v>1</v>
      </c>
      <c r="W15" s="7">
        <v>1</v>
      </c>
      <c r="X15" s="7">
        <v>1</v>
      </c>
      <c r="Y15" s="10">
        <v>0</v>
      </c>
      <c r="Z15" s="7">
        <v>1</v>
      </c>
      <c r="AA15" s="8">
        <v>1</v>
      </c>
      <c r="AB15" s="7">
        <v>1</v>
      </c>
      <c r="AC15" s="7">
        <v>1</v>
      </c>
      <c r="AD15" s="7">
        <v>1</v>
      </c>
      <c r="AE15" s="7">
        <v>1</v>
      </c>
      <c r="AF15" s="7">
        <v>1</v>
      </c>
      <c r="AG15" s="10">
        <v>1</v>
      </c>
      <c r="AH15" s="7">
        <v>1</v>
      </c>
      <c r="AI15" s="7">
        <v>1</v>
      </c>
      <c r="AJ15" s="7">
        <v>1</v>
      </c>
      <c r="AK15" s="7">
        <v>1</v>
      </c>
      <c r="AL15" s="7">
        <v>1</v>
      </c>
      <c r="AM15" s="7">
        <v>1</v>
      </c>
      <c r="AN15" s="7">
        <v>1</v>
      </c>
      <c r="AO15" s="7">
        <v>1</v>
      </c>
      <c r="AP15" s="8">
        <v>1</v>
      </c>
      <c r="AQ15" s="8">
        <v>1</v>
      </c>
      <c r="AR15" s="8">
        <v>1</v>
      </c>
      <c r="AS15" s="10">
        <v>1</v>
      </c>
      <c r="AT15" s="7">
        <v>1</v>
      </c>
      <c r="AU15" s="7">
        <v>1</v>
      </c>
      <c r="AV15" s="8">
        <v>1</v>
      </c>
      <c r="AW15" s="8">
        <v>1</v>
      </c>
      <c r="AX15" s="7">
        <v>1</v>
      </c>
      <c r="AY15" s="7">
        <v>1</v>
      </c>
      <c r="AZ15" s="10">
        <v>1</v>
      </c>
      <c r="BA15" s="7">
        <v>1</v>
      </c>
      <c r="BB15" s="7">
        <v>1</v>
      </c>
      <c r="BC15" s="7">
        <v>1</v>
      </c>
      <c r="BD15" t="s">
        <v>55</v>
      </c>
    </row>
    <row r="16" spans="1:58">
      <c r="A16" t="s">
        <v>132</v>
      </c>
      <c r="D16">
        <v>5.23</v>
      </c>
      <c r="E16">
        <v>33</v>
      </c>
      <c r="F16" s="7">
        <v>1</v>
      </c>
      <c r="G16" s="7">
        <v>1</v>
      </c>
      <c r="H16" s="7">
        <v>0</v>
      </c>
      <c r="I16" s="8">
        <v>1</v>
      </c>
      <c r="J16" s="7">
        <v>1</v>
      </c>
      <c r="K16" s="7">
        <v>1</v>
      </c>
      <c r="L16" s="7">
        <v>1</v>
      </c>
      <c r="M16" s="8">
        <v>0</v>
      </c>
      <c r="N16" s="8">
        <v>0</v>
      </c>
      <c r="O16" s="7">
        <v>1</v>
      </c>
      <c r="P16" s="7">
        <v>1</v>
      </c>
      <c r="Q16" s="7">
        <v>1</v>
      </c>
      <c r="R16" s="7">
        <v>1</v>
      </c>
      <c r="S16" s="10">
        <v>1</v>
      </c>
      <c r="T16" s="7">
        <v>1</v>
      </c>
      <c r="U16" s="8">
        <v>0</v>
      </c>
      <c r="V16" s="7">
        <v>1</v>
      </c>
      <c r="W16" s="7">
        <v>0</v>
      </c>
      <c r="X16" s="7">
        <v>0</v>
      </c>
      <c r="Y16" s="10">
        <v>1</v>
      </c>
      <c r="Z16" s="7">
        <v>0</v>
      </c>
      <c r="AA16" s="8">
        <v>1</v>
      </c>
      <c r="AB16" s="7">
        <v>1</v>
      </c>
      <c r="AC16" s="7">
        <v>1</v>
      </c>
      <c r="AD16" s="7">
        <v>1</v>
      </c>
      <c r="AE16" s="7">
        <v>0</v>
      </c>
      <c r="AF16" s="7">
        <v>1</v>
      </c>
      <c r="AG16" s="10">
        <v>1</v>
      </c>
      <c r="AH16" s="7">
        <v>0</v>
      </c>
      <c r="AI16" s="7">
        <v>1</v>
      </c>
      <c r="AJ16" s="7">
        <v>1</v>
      </c>
      <c r="AK16" s="7">
        <v>0</v>
      </c>
      <c r="AL16" s="7">
        <v>0</v>
      </c>
      <c r="AM16" s="7">
        <v>1</v>
      </c>
      <c r="AN16" s="7">
        <v>0</v>
      </c>
      <c r="AO16" s="7">
        <v>0</v>
      </c>
      <c r="AP16" s="8">
        <v>1</v>
      </c>
      <c r="AQ16" s="8">
        <v>1</v>
      </c>
      <c r="AR16" s="8">
        <v>1</v>
      </c>
      <c r="AS16" s="10">
        <v>1</v>
      </c>
      <c r="AT16" s="7">
        <v>1</v>
      </c>
      <c r="AU16" s="7">
        <v>1</v>
      </c>
      <c r="AV16" s="8">
        <v>0</v>
      </c>
      <c r="AW16" s="8">
        <v>0</v>
      </c>
      <c r="AX16" s="7">
        <v>1</v>
      </c>
      <c r="AY16" s="7">
        <v>0</v>
      </c>
      <c r="AZ16" s="10">
        <v>0</v>
      </c>
      <c r="BA16" s="7">
        <v>1</v>
      </c>
      <c r="BB16" s="7">
        <v>1</v>
      </c>
      <c r="BC16" s="7">
        <v>1</v>
      </c>
      <c r="BD16" t="s">
        <v>61</v>
      </c>
    </row>
    <row r="17" spans="1:56">
      <c r="A17" t="s">
        <v>168</v>
      </c>
      <c r="D17">
        <v>5.3</v>
      </c>
      <c r="E17">
        <v>29</v>
      </c>
      <c r="F17" s="7">
        <v>1</v>
      </c>
      <c r="G17" s="7">
        <v>0</v>
      </c>
      <c r="H17" s="7">
        <v>1</v>
      </c>
      <c r="I17" s="8">
        <v>1</v>
      </c>
      <c r="J17" s="7">
        <v>0</v>
      </c>
      <c r="K17" s="7">
        <v>1</v>
      </c>
      <c r="L17" s="7">
        <v>1</v>
      </c>
      <c r="M17" s="8">
        <v>1</v>
      </c>
      <c r="N17" s="8">
        <v>0</v>
      </c>
      <c r="O17" s="7">
        <v>1</v>
      </c>
      <c r="P17" s="7">
        <v>0</v>
      </c>
      <c r="Q17" s="7">
        <v>1</v>
      </c>
      <c r="R17" s="7">
        <v>0</v>
      </c>
      <c r="S17" s="10">
        <v>1</v>
      </c>
      <c r="T17" s="7">
        <v>1</v>
      </c>
      <c r="U17" s="8">
        <v>1</v>
      </c>
      <c r="V17" s="7">
        <v>1</v>
      </c>
      <c r="W17" s="7">
        <v>1</v>
      </c>
      <c r="X17" s="7">
        <v>0</v>
      </c>
      <c r="Y17" s="10">
        <v>0</v>
      </c>
      <c r="Z17" s="7">
        <v>0</v>
      </c>
      <c r="AA17" s="8">
        <v>0</v>
      </c>
      <c r="AB17" s="7">
        <v>1</v>
      </c>
      <c r="AC17" s="7">
        <v>1</v>
      </c>
      <c r="AD17" s="7">
        <v>1</v>
      </c>
      <c r="AE17" s="7">
        <v>0</v>
      </c>
      <c r="AF17" s="7">
        <v>1</v>
      </c>
      <c r="AG17" s="10">
        <v>1</v>
      </c>
      <c r="AH17" s="7">
        <v>0</v>
      </c>
      <c r="AI17" s="7">
        <v>1</v>
      </c>
      <c r="AJ17" s="7">
        <v>1</v>
      </c>
      <c r="AK17" s="7">
        <v>1</v>
      </c>
      <c r="AL17" s="7">
        <v>1</v>
      </c>
      <c r="AM17" s="7">
        <v>1</v>
      </c>
      <c r="AN17" s="7">
        <v>0</v>
      </c>
      <c r="AO17" s="7">
        <v>1</v>
      </c>
      <c r="AP17" s="8">
        <v>1</v>
      </c>
      <c r="AQ17" s="8">
        <v>0</v>
      </c>
      <c r="AR17" s="8">
        <v>1</v>
      </c>
      <c r="AS17" s="10">
        <v>0</v>
      </c>
      <c r="AT17" s="7">
        <v>1</v>
      </c>
      <c r="AU17" s="7">
        <v>0</v>
      </c>
      <c r="AV17" s="8">
        <v>0</v>
      </c>
      <c r="AW17" s="8">
        <v>0</v>
      </c>
      <c r="AX17" s="7">
        <v>0</v>
      </c>
      <c r="AY17" s="7">
        <v>0</v>
      </c>
      <c r="AZ17" s="10">
        <v>0</v>
      </c>
      <c r="BA17" s="7">
        <v>1</v>
      </c>
      <c r="BB17" s="7">
        <v>0</v>
      </c>
      <c r="BC17" s="7">
        <v>1</v>
      </c>
      <c r="BD17" t="s">
        <v>63</v>
      </c>
    </row>
    <row r="18" spans="1:56">
      <c r="A18" t="s">
        <v>115</v>
      </c>
      <c r="D18">
        <v>5.31</v>
      </c>
      <c r="E18">
        <v>33</v>
      </c>
      <c r="F18" s="7">
        <v>1</v>
      </c>
      <c r="G18" s="7">
        <v>1</v>
      </c>
      <c r="H18" s="7">
        <v>1</v>
      </c>
      <c r="I18" s="8">
        <v>1</v>
      </c>
      <c r="J18" s="7">
        <v>1</v>
      </c>
      <c r="K18" s="7">
        <v>0</v>
      </c>
      <c r="L18" s="7">
        <v>1</v>
      </c>
      <c r="M18" s="8">
        <v>0</v>
      </c>
      <c r="N18" s="8">
        <v>1</v>
      </c>
      <c r="O18" s="7">
        <v>1</v>
      </c>
      <c r="P18" s="7">
        <v>1</v>
      </c>
      <c r="Q18" s="7">
        <v>1</v>
      </c>
      <c r="R18" s="7">
        <v>0</v>
      </c>
      <c r="S18" s="10">
        <v>1</v>
      </c>
      <c r="T18" s="7">
        <v>1</v>
      </c>
      <c r="U18" s="8">
        <v>0</v>
      </c>
      <c r="V18" s="7">
        <v>1</v>
      </c>
      <c r="W18" s="7">
        <v>0</v>
      </c>
      <c r="X18" s="7">
        <v>0</v>
      </c>
      <c r="Y18" s="10">
        <v>1</v>
      </c>
      <c r="Z18" s="7">
        <v>1</v>
      </c>
      <c r="AA18" s="8">
        <v>1</v>
      </c>
      <c r="AB18" s="7">
        <v>1</v>
      </c>
      <c r="AC18" s="7">
        <v>1</v>
      </c>
      <c r="AD18" s="7">
        <v>1</v>
      </c>
      <c r="AE18" s="7">
        <v>1</v>
      </c>
      <c r="AF18" s="7">
        <v>1</v>
      </c>
      <c r="AG18" s="10">
        <v>1</v>
      </c>
      <c r="AH18" s="7">
        <v>0</v>
      </c>
      <c r="AI18" s="7">
        <v>1</v>
      </c>
      <c r="AJ18" s="7">
        <v>1</v>
      </c>
      <c r="AK18" s="7">
        <v>0</v>
      </c>
      <c r="AL18" s="7">
        <v>0</v>
      </c>
      <c r="AM18" s="7">
        <v>1</v>
      </c>
      <c r="AN18" s="7">
        <v>0</v>
      </c>
      <c r="AO18" s="7">
        <v>0</v>
      </c>
      <c r="AP18" s="8">
        <v>1</v>
      </c>
      <c r="AQ18" s="8">
        <v>1</v>
      </c>
      <c r="AR18" s="8">
        <v>1</v>
      </c>
      <c r="AS18" s="10">
        <v>0</v>
      </c>
      <c r="AT18" s="7">
        <v>1</v>
      </c>
      <c r="AU18" s="7">
        <v>1</v>
      </c>
      <c r="AV18" s="8">
        <v>0</v>
      </c>
      <c r="AW18" s="8">
        <v>0</v>
      </c>
      <c r="AX18" s="7">
        <v>1</v>
      </c>
      <c r="AY18" s="7">
        <v>0</v>
      </c>
      <c r="AZ18" s="10">
        <v>1</v>
      </c>
      <c r="BA18" s="7">
        <v>0</v>
      </c>
      <c r="BB18" s="7">
        <v>1</v>
      </c>
      <c r="BC18" s="7">
        <v>0</v>
      </c>
      <c r="BD18" t="s">
        <v>61</v>
      </c>
    </row>
    <row r="19" spans="1:56">
      <c r="A19" t="s">
        <v>114</v>
      </c>
      <c r="D19">
        <v>5.39</v>
      </c>
      <c r="E19">
        <v>34</v>
      </c>
      <c r="F19" s="7">
        <v>1</v>
      </c>
      <c r="G19" s="7">
        <v>1</v>
      </c>
      <c r="H19" s="7">
        <v>0</v>
      </c>
      <c r="I19" s="8">
        <v>1</v>
      </c>
      <c r="J19" s="7">
        <v>1</v>
      </c>
      <c r="K19" s="7">
        <v>1</v>
      </c>
      <c r="L19" s="7">
        <v>1</v>
      </c>
      <c r="M19" s="8">
        <v>1</v>
      </c>
      <c r="N19" s="8">
        <v>0</v>
      </c>
      <c r="O19" s="7">
        <v>1</v>
      </c>
      <c r="P19" s="7">
        <v>1</v>
      </c>
      <c r="Q19" s="7">
        <v>1</v>
      </c>
      <c r="R19" s="7">
        <v>0</v>
      </c>
      <c r="S19" s="10">
        <v>1</v>
      </c>
      <c r="T19" s="7">
        <v>1</v>
      </c>
      <c r="U19" s="8">
        <v>0</v>
      </c>
      <c r="V19" s="7">
        <v>1</v>
      </c>
      <c r="W19" s="7">
        <v>0</v>
      </c>
      <c r="X19" s="7">
        <v>0</v>
      </c>
      <c r="Y19" s="10">
        <v>1</v>
      </c>
      <c r="Z19" s="7">
        <v>1</v>
      </c>
      <c r="AA19" s="8">
        <v>1</v>
      </c>
      <c r="AB19" s="7">
        <v>1</v>
      </c>
      <c r="AC19" s="7">
        <v>1</v>
      </c>
      <c r="AD19" s="7">
        <v>1</v>
      </c>
      <c r="AE19" s="7">
        <v>0</v>
      </c>
      <c r="AF19" s="7">
        <v>1</v>
      </c>
      <c r="AG19" s="10">
        <v>1</v>
      </c>
      <c r="AH19" s="7">
        <v>0</v>
      </c>
      <c r="AI19" s="7">
        <v>1</v>
      </c>
      <c r="AJ19" s="7">
        <v>1</v>
      </c>
      <c r="AK19" s="7">
        <v>1</v>
      </c>
      <c r="AL19" s="7">
        <v>0</v>
      </c>
      <c r="AM19" s="7">
        <v>1</v>
      </c>
      <c r="AN19" s="7">
        <v>0</v>
      </c>
      <c r="AO19" s="7">
        <v>0</v>
      </c>
      <c r="AP19" s="8">
        <v>1</v>
      </c>
      <c r="AQ19" s="8">
        <v>1</v>
      </c>
      <c r="AR19" s="8">
        <v>1</v>
      </c>
      <c r="AS19" s="10">
        <v>0</v>
      </c>
      <c r="AT19" s="7">
        <v>1</v>
      </c>
      <c r="AU19" s="7">
        <v>1</v>
      </c>
      <c r="AV19" s="8">
        <v>0</v>
      </c>
      <c r="AW19" s="8">
        <v>1</v>
      </c>
      <c r="AX19" s="7">
        <v>0</v>
      </c>
      <c r="AY19" s="7">
        <v>1</v>
      </c>
      <c r="AZ19" s="10">
        <v>0</v>
      </c>
      <c r="BA19" s="7">
        <v>1</v>
      </c>
      <c r="BB19" s="7">
        <v>1</v>
      </c>
      <c r="BC19" s="7">
        <v>0</v>
      </c>
      <c r="BD19" t="s">
        <v>61</v>
      </c>
    </row>
    <row r="20" spans="1:56">
      <c r="A20" t="s">
        <v>123</v>
      </c>
      <c r="D20">
        <v>5.43</v>
      </c>
      <c r="E20">
        <v>36</v>
      </c>
      <c r="F20" s="7">
        <v>1</v>
      </c>
      <c r="G20" s="7">
        <v>1</v>
      </c>
      <c r="H20" s="7">
        <v>0</v>
      </c>
      <c r="I20" s="8">
        <v>1</v>
      </c>
      <c r="J20" s="7">
        <v>1</v>
      </c>
      <c r="K20" s="7">
        <v>1</v>
      </c>
      <c r="L20" s="7">
        <v>1</v>
      </c>
      <c r="M20" s="8">
        <v>0</v>
      </c>
      <c r="N20" s="8">
        <v>1</v>
      </c>
      <c r="O20" s="7">
        <v>1</v>
      </c>
      <c r="P20" s="7">
        <v>1</v>
      </c>
      <c r="Q20" s="7">
        <v>1</v>
      </c>
      <c r="R20" s="7">
        <v>1</v>
      </c>
      <c r="S20" s="10">
        <v>1</v>
      </c>
      <c r="T20" s="7">
        <v>1</v>
      </c>
      <c r="U20" s="8">
        <v>0</v>
      </c>
      <c r="V20" s="7">
        <v>1</v>
      </c>
      <c r="W20" s="7">
        <v>0</v>
      </c>
      <c r="X20" s="7">
        <v>0</v>
      </c>
      <c r="Y20" s="10">
        <v>1</v>
      </c>
      <c r="Z20" s="7">
        <v>1</v>
      </c>
      <c r="AA20" s="8">
        <v>1</v>
      </c>
      <c r="AB20" s="7">
        <v>1</v>
      </c>
      <c r="AC20" s="7">
        <v>1</v>
      </c>
      <c r="AD20" s="7">
        <v>1</v>
      </c>
      <c r="AE20" s="7">
        <v>0</v>
      </c>
      <c r="AF20" s="7">
        <v>1</v>
      </c>
      <c r="AG20" s="10">
        <v>1</v>
      </c>
      <c r="AH20" s="7">
        <v>0</v>
      </c>
      <c r="AI20" s="7">
        <v>1</v>
      </c>
      <c r="AJ20" s="7">
        <v>1</v>
      </c>
      <c r="AK20" s="7">
        <v>0</v>
      </c>
      <c r="AL20" s="7">
        <v>0</v>
      </c>
      <c r="AM20" s="7">
        <v>1</v>
      </c>
      <c r="AN20" s="7">
        <v>0</v>
      </c>
      <c r="AO20" s="7">
        <v>0</v>
      </c>
      <c r="AP20" s="8">
        <v>1</v>
      </c>
      <c r="AQ20" s="8">
        <v>1</v>
      </c>
      <c r="AR20" s="8">
        <v>1</v>
      </c>
      <c r="AS20" s="10">
        <v>1</v>
      </c>
      <c r="AT20" s="7">
        <v>1</v>
      </c>
      <c r="AU20" s="7">
        <v>1</v>
      </c>
      <c r="AV20" s="8">
        <v>0</v>
      </c>
      <c r="AW20" s="8">
        <v>1</v>
      </c>
      <c r="AX20" s="7">
        <v>1</v>
      </c>
      <c r="AY20" s="7">
        <v>1</v>
      </c>
      <c r="AZ20" s="10">
        <v>0</v>
      </c>
      <c r="BA20" s="7">
        <v>1</v>
      </c>
      <c r="BB20" s="7">
        <v>1</v>
      </c>
      <c r="BC20" s="7">
        <v>0</v>
      </c>
      <c r="BD20" t="s">
        <v>61</v>
      </c>
    </row>
    <row r="21" spans="1:56">
      <c r="A21" t="s">
        <v>129</v>
      </c>
      <c r="D21">
        <v>5.46</v>
      </c>
      <c r="E21">
        <v>37</v>
      </c>
      <c r="F21" s="7">
        <v>1</v>
      </c>
      <c r="G21" s="7">
        <v>1</v>
      </c>
      <c r="H21" s="7">
        <v>0</v>
      </c>
      <c r="I21" s="8">
        <v>1</v>
      </c>
      <c r="J21" s="7">
        <v>1</v>
      </c>
      <c r="K21" s="7">
        <v>1</v>
      </c>
      <c r="L21" s="7">
        <v>1</v>
      </c>
      <c r="M21" s="8">
        <v>0</v>
      </c>
      <c r="N21" s="8">
        <v>1</v>
      </c>
      <c r="O21" s="7">
        <v>1</v>
      </c>
      <c r="P21" s="7">
        <v>1</v>
      </c>
      <c r="Q21" s="7">
        <v>1</v>
      </c>
      <c r="R21" s="7">
        <v>1</v>
      </c>
      <c r="S21" s="10">
        <v>1</v>
      </c>
      <c r="T21" s="7">
        <v>1</v>
      </c>
      <c r="U21" s="8">
        <v>0</v>
      </c>
      <c r="V21" s="7">
        <v>1</v>
      </c>
      <c r="W21" s="7">
        <v>1</v>
      </c>
      <c r="X21" s="7">
        <v>0</v>
      </c>
      <c r="Y21" s="10">
        <v>1</v>
      </c>
      <c r="Z21" s="7">
        <v>1</v>
      </c>
      <c r="AA21" s="8">
        <v>1</v>
      </c>
      <c r="AB21" s="7">
        <v>1</v>
      </c>
      <c r="AC21" s="7">
        <v>1</v>
      </c>
      <c r="AD21" s="7">
        <v>1</v>
      </c>
      <c r="AE21" s="7">
        <v>0</v>
      </c>
      <c r="AF21" s="7">
        <v>1</v>
      </c>
      <c r="AG21" s="10">
        <v>1</v>
      </c>
      <c r="AH21" s="7">
        <v>0</v>
      </c>
      <c r="AI21" s="7">
        <v>1</v>
      </c>
      <c r="AJ21" s="7">
        <v>1</v>
      </c>
      <c r="AK21" s="7">
        <v>0</v>
      </c>
      <c r="AL21" s="7">
        <v>0</v>
      </c>
      <c r="AM21" s="7">
        <v>1</v>
      </c>
      <c r="AN21" s="7">
        <v>0</v>
      </c>
      <c r="AO21" s="7">
        <v>0</v>
      </c>
      <c r="AP21" s="8">
        <v>1</v>
      </c>
      <c r="AQ21" s="8">
        <v>1</v>
      </c>
      <c r="AR21" s="8">
        <v>1</v>
      </c>
      <c r="AS21" s="10">
        <v>1</v>
      </c>
      <c r="AT21" s="7">
        <v>1</v>
      </c>
      <c r="AU21" s="7">
        <v>1</v>
      </c>
      <c r="AV21" s="8">
        <v>1</v>
      </c>
      <c r="AW21" s="8">
        <v>0</v>
      </c>
      <c r="AX21" s="7">
        <v>1</v>
      </c>
      <c r="AY21" s="7">
        <v>1</v>
      </c>
      <c r="AZ21" s="10">
        <v>0</v>
      </c>
      <c r="BA21" s="7">
        <v>1</v>
      </c>
      <c r="BB21" s="7">
        <v>1</v>
      </c>
      <c r="BC21" s="7">
        <v>0</v>
      </c>
      <c r="BD21" t="s">
        <v>61</v>
      </c>
    </row>
    <row r="22" spans="1:56">
      <c r="A22" t="s">
        <v>183</v>
      </c>
      <c r="D22">
        <v>5.55</v>
      </c>
      <c r="E22">
        <v>40</v>
      </c>
      <c r="F22" s="7">
        <v>1</v>
      </c>
      <c r="G22" s="7">
        <v>1</v>
      </c>
      <c r="H22" s="7">
        <v>1</v>
      </c>
      <c r="I22" s="8">
        <v>1</v>
      </c>
      <c r="J22" s="7">
        <v>1</v>
      </c>
      <c r="K22" s="7">
        <v>1</v>
      </c>
      <c r="L22" s="7">
        <v>1</v>
      </c>
      <c r="M22" s="8">
        <v>0</v>
      </c>
      <c r="N22" s="8">
        <v>0</v>
      </c>
      <c r="O22" s="7">
        <v>1</v>
      </c>
      <c r="P22" s="7">
        <v>1</v>
      </c>
      <c r="Q22" s="7">
        <v>1</v>
      </c>
      <c r="R22" s="7">
        <v>1</v>
      </c>
      <c r="S22" s="10">
        <v>1</v>
      </c>
      <c r="T22" s="7">
        <v>1</v>
      </c>
      <c r="U22" s="8">
        <v>1</v>
      </c>
      <c r="V22" s="7">
        <v>1</v>
      </c>
      <c r="W22" s="7">
        <v>1</v>
      </c>
      <c r="X22" s="7">
        <v>0</v>
      </c>
      <c r="Y22" s="10">
        <v>1</v>
      </c>
      <c r="Z22" s="7">
        <v>1</v>
      </c>
      <c r="AA22" s="8">
        <v>1</v>
      </c>
      <c r="AB22" s="7">
        <v>1</v>
      </c>
      <c r="AC22" s="7">
        <v>1</v>
      </c>
      <c r="AD22" s="7">
        <v>1</v>
      </c>
      <c r="AE22" s="7">
        <v>0</v>
      </c>
      <c r="AF22" s="7">
        <v>1</v>
      </c>
      <c r="AG22" s="10">
        <v>0</v>
      </c>
      <c r="AH22" s="7">
        <v>0</v>
      </c>
      <c r="AI22" s="7">
        <v>1</v>
      </c>
      <c r="AJ22" s="7">
        <v>1</v>
      </c>
      <c r="AK22" s="7">
        <v>0</v>
      </c>
      <c r="AL22" s="7">
        <v>0</v>
      </c>
      <c r="AM22" s="7">
        <v>1</v>
      </c>
      <c r="AN22" s="7">
        <v>1</v>
      </c>
      <c r="AO22" s="7">
        <v>1</v>
      </c>
      <c r="AP22" s="8">
        <v>1</v>
      </c>
      <c r="AQ22" s="8">
        <v>1</v>
      </c>
      <c r="AR22" s="8">
        <v>1</v>
      </c>
      <c r="AS22" s="10">
        <v>1</v>
      </c>
      <c r="AT22" s="7">
        <v>1</v>
      </c>
      <c r="AU22" s="7">
        <v>0</v>
      </c>
      <c r="AV22" s="8">
        <v>1</v>
      </c>
      <c r="AW22" s="8">
        <v>1</v>
      </c>
      <c r="AX22" s="7">
        <v>1</v>
      </c>
      <c r="AY22" s="7">
        <v>1</v>
      </c>
      <c r="AZ22" s="10">
        <v>0</v>
      </c>
      <c r="BA22" s="7">
        <v>1</v>
      </c>
      <c r="BB22" s="7">
        <v>1</v>
      </c>
      <c r="BC22" s="7">
        <v>1</v>
      </c>
      <c r="BD22" t="s">
        <v>66</v>
      </c>
    </row>
    <row r="23" spans="1:56">
      <c r="A23" t="s">
        <v>191</v>
      </c>
      <c r="D23">
        <v>5.58</v>
      </c>
      <c r="E23">
        <v>24</v>
      </c>
      <c r="F23" s="7">
        <v>1</v>
      </c>
      <c r="G23" s="7">
        <v>1</v>
      </c>
      <c r="H23" s="7">
        <v>1</v>
      </c>
      <c r="I23" s="8">
        <v>0</v>
      </c>
      <c r="J23" s="7">
        <v>0</v>
      </c>
      <c r="K23" s="7">
        <v>1</v>
      </c>
      <c r="L23" s="7">
        <v>0</v>
      </c>
      <c r="M23" s="8">
        <v>0</v>
      </c>
      <c r="N23" s="8">
        <v>1</v>
      </c>
      <c r="O23" s="7">
        <v>1</v>
      </c>
      <c r="P23" s="7">
        <v>1</v>
      </c>
      <c r="Q23" s="7">
        <v>0</v>
      </c>
      <c r="R23" s="7">
        <v>0</v>
      </c>
      <c r="S23" s="10">
        <v>0</v>
      </c>
      <c r="T23" s="7">
        <v>1</v>
      </c>
      <c r="U23" s="8">
        <v>0</v>
      </c>
      <c r="V23" s="7">
        <v>0</v>
      </c>
      <c r="W23" s="7">
        <v>1</v>
      </c>
      <c r="X23" s="7">
        <v>0</v>
      </c>
      <c r="Y23" s="10">
        <v>1</v>
      </c>
      <c r="Z23" s="7">
        <v>0</v>
      </c>
      <c r="AA23" s="8">
        <v>1</v>
      </c>
      <c r="AB23" s="7">
        <v>1</v>
      </c>
      <c r="AC23" s="7">
        <v>1</v>
      </c>
      <c r="AD23" s="7">
        <v>1</v>
      </c>
      <c r="AE23" s="7">
        <v>1</v>
      </c>
      <c r="AF23" s="7">
        <v>0</v>
      </c>
      <c r="AG23" s="10">
        <v>1</v>
      </c>
      <c r="AH23" s="7">
        <v>0</v>
      </c>
      <c r="AI23" s="7">
        <v>1</v>
      </c>
      <c r="AJ23" s="7">
        <v>1</v>
      </c>
      <c r="AK23" s="7">
        <v>0</v>
      </c>
      <c r="AL23" s="7">
        <v>0</v>
      </c>
      <c r="AM23" s="7">
        <v>1</v>
      </c>
      <c r="AN23" s="7">
        <v>0</v>
      </c>
      <c r="AO23" s="7">
        <v>0</v>
      </c>
      <c r="AP23" s="8">
        <v>0</v>
      </c>
      <c r="AQ23" s="8">
        <v>0</v>
      </c>
      <c r="AR23" s="8">
        <v>1</v>
      </c>
      <c r="AS23" s="10">
        <v>0</v>
      </c>
      <c r="AT23" s="7">
        <v>1</v>
      </c>
      <c r="AU23" s="7">
        <v>1</v>
      </c>
      <c r="AV23" s="8">
        <v>0</v>
      </c>
      <c r="AW23" s="8">
        <v>0</v>
      </c>
      <c r="AX23" s="7">
        <v>0</v>
      </c>
      <c r="AY23" s="7">
        <v>0</v>
      </c>
      <c r="AZ23" s="10">
        <v>1</v>
      </c>
      <c r="BA23" s="7">
        <v>1</v>
      </c>
      <c r="BB23" s="7">
        <v>0</v>
      </c>
      <c r="BC23" s="7">
        <v>0</v>
      </c>
      <c r="BD23" t="s">
        <v>72</v>
      </c>
    </row>
    <row r="24" spans="1:56">
      <c r="A24" t="s">
        <v>75</v>
      </c>
      <c r="D24">
        <v>6.29</v>
      </c>
      <c r="E24">
        <v>33</v>
      </c>
      <c r="F24">
        <v>1</v>
      </c>
      <c r="G24">
        <v>0</v>
      </c>
      <c r="H24">
        <v>1</v>
      </c>
      <c r="I24" s="8">
        <v>1</v>
      </c>
      <c r="J24">
        <v>0</v>
      </c>
      <c r="K24">
        <v>1</v>
      </c>
      <c r="L24">
        <v>1</v>
      </c>
      <c r="M24" s="8">
        <v>0</v>
      </c>
      <c r="N24" s="8">
        <v>0</v>
      </c>
      <c r="O24">
        <v>1</v>
      </c>
      <c r="P24">
        <v>1</v>
      </c>
      <c r="Q24">
        <v>1</v>
      </c>
      <c r="R24">
        <v>0</v>
      </c>
      <c r="S24" s="10">
        <v>1</v>
      </c>
      <c r="T24">
        <v>1</v>
      </c>
      <c r="U24" s="8">
        <v>1</v>
      </c>
      <c r="V24">
        <v>1</v>
      </c>
      <c r="W24">
        <v>0</v>
      </c>
      <c r="X24">
        <v>0</v>
      </c>
      <c r="Y24" s="10">
        <v>0</v>
      </c>
      <c r="Z24">
        <v>1</v>
      </c>
      <c r="AA24" s="8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 s="10">
        <v>0</v>
      </c>
      <c r="AH24">
        <v>0</v>
      </c>
      <c r="AI24">
        <v>1</v>
      </c>
      <c r="AJ24">
        <v>1</v>
      </c>
      <c r="AK24">
        <v>0</v>
      </c>
      <c r="AL24">
        <v>1</v>
      </c>
      <c r="AM24">
        <v>1</v>
      </c>
      <c r="AN24">
        <v>0</v>
      </c>
      <c r="AO24">
        <v>1</v>
      </c>
      <c r="AP24" s="8">
        <v>1</v>
      </c>
      <c r="AQ24" s="8">
        <v>1</v>
      </c>
      <c r="AR24" s="8">
        <v>1</v>
      </c>
      <c r="AS24" s="10">
        <v>0</v>
      </c>
      <c r="AT24">
        <v>1</v>
      </c>
      <c r="AU24">
        <v>1</v>
      </c>
      <c r="AV24" s="8">
        <v>0</v>
      </c>
      <c r="AW24" s="8">
        <v>0</v>
      </c>
      <c r="AX24">
        <v>0</v>
      </c>
      <c r="AY24">
        <v>0</v>
      </c>
      <c r="AZ24" s="10">
        <v>1</v>
      </c>
      <c r="BA24">
        <v>1</v>
      </c>
      <c r="BB24">
        <v>1</v>
      </c>
      <c r="BC24">
        <v>1</v>
      </c>
      <c r="BD24" t="s">
        <v>61</v>
      </c>
    </row>
    <row r="25" spans="1:56">
      <c r="A25" t="s">
        <v>91</v>
      </c>
      <c r="D25">
        <v>6.3</v>
      </c>
      <c r="E25">
        <v>47</v>
      </c>
      <c r="F25">
        <v>1</v>
      </c>
      <c r="G25">
        <v>1</v>
      </c>
      <c r="H25">
        <v>1</v>
      </c>
      <c r="I25" s="8">
        <v>1</v>
      </c>
      <c r="J25">
        <v>1</v>
      </c>
      <c r="K25">
        <v>1</v>
      </c>
      <c r="L25">
        <v>1</v>
      </c>
      <c r="M25" s="8">
        <v>0</v>
      </c>
      <c r="N25" s="8">
        <v>0</v>
      </c>
      <c r="O25">
        <v>1</v>
      </c>
      <c r="P25">
        <v>1</v>
      </c>
      <c r="Q25">
        <v>1</v>
      </c>
      <c r="R25">
        <v>1</v>
      </c>
      <c r="S25" s="10">
        <v>1</v>
      </c>
      <c r="T25">
        <v>1</v>
      </c>
      <c r="U25" s="8">
        <v>1</v>
      </c>
      <c r="V25">
        <v>1</v>
      </c>
      <c r="W25">
        <v>1</v>
      </c>
      <c r="X25">
        <v>1</v>
      </c>
      <c r="Y25" s="10">
        <v>0</v>
      </c>
      <c r="Z25">
        <v>1</v>
      </c>
      <c r="AA25" s="8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 s="10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 s="8">
        <v>1</v>
      </c>
      <c r="AQ25" s="8">
        <v>1</v>
      </c>
      <c r="AR25" s="8">
        <v>1</v>
      </c>
      <c r="AS25" s="10">
        <v>1</v>
      </c>
      <c r="AT25">
        <v>1</v>
      </c>
      <c r="AU25">
        <v>1</v>
      </c>
      <c r="AV25" s="8">
        <v>1</v>
      </c>
      <c r="AW25" s="8">
        <v>1</v>
      </c>
      <c r="AX25">
        <v>1</v>
      </c>
      <c r="AY25">
        <v>1</v>
      </c>
      <c r="AZ25" s="10">
        <v>1</v>
      </c>
      <c r="BA25">
        <v>1</v>
      </c>
      <c r="BB25">
        <v>1</v>
      </c>
      <c r="BC25">
        <v>1</v>
      </c>
      <c r="BD25" t="s">
        <v>55</v>
      </c>
    </row>
    <row r="26" spans="1:56">
      <c r="A26" t="s">
        <v>223</v>
      </c>
      <c r="D26">
        <v>6.31</v>
      </c>
      <c r="E26">
        <v>36</v>
      </c>
      <c r="F26">
        <v>1</v>
      </c>
      <c r="G26">
        <v>1</v>
      </c>
      <c r="H26">
        <v>0</v>
      </c>
      <c r="I26" s="8">
        <v>1</v>
      </c>
      <c r="J26">
        <v>0</v>
      </c>
      <c r="K26">
        <v>1</v>
      </c>
      <c r="L26">
        <v>0</v>
      </c>
      <c r="M26" s="8">
        <v>0</v>
      </c>
      <c r="N26" s="8">
        <v>1</v>
      </c>
      <c r="O26">
        <v>1</v>
      </c>
      <c r="P26">
        <v>1</v>
      </c>
      <c r="Q26">
        <v>1</v>
      </c>
      <c r="R26">
        <v>1</v>
      </c>
      <c r="S26" s="10">
        <v>1</v>
      </c>
      <c r="T26">
        <v>1</v>
      </c>
      <c r="U26" s="8">
        <v>1</v>
      </c>
      <c r="V26">
        <v>1</v>
      </c>
      <c r="W26">
        <v>0</v>
      </c>
      <c r="X26">
        <v>0</v>
      </c>
      <c r="Y26" s="10">
        <v>1</v>
      </c>
      <c r="Z26">
        <v>1</v>
      </c>
      <c r="AA26" s="8">
        <v>1</v>
      </c>
      <c r="AB26">
        <v>1</v>
      </c>
      <c r="AC26">
        <v>1</v>
      </c>
      <c r="AD26">
        <v>1</v>
      </c>
      <c r="AE26">
        <v>0</v>
      </c>
      <c r="AF26">
        <v>1</v>
      </c>
      <c r="AG26" s="10">
        <v>1</v>
      </c>
      <c r="AH26">
        <v>0</v>
      </c>
      <c r="AI26">
        <v>1</v>
      </c>
      <c r="AJ26">
        <v>1</v>
      </c>
      <c r="AK26">
        <v>1</v>
      </c>
      <c r="AL26">
        <v>0</v>
      </c>
      <c r="AM26">
        <v>1</v>
      </c>
      <c r="AN26">
        <v>0</v>
      </c>
      <c r="AO26">
        <v>1</v>
      </c>
      <c r="AP26" s="8">
        <v>1</v>
      </c>
      <c r="AQ26" s="8">
        <v>1</v>
      </c>
      <c r="AR26" s="8">
        <v>1</v>
      </c>
      <c r="AS26" s="10">
        <v>1</v>
      </c>
      <c r="AT26">
        <v>1</v>
      </c>
      <c r="AU26">
        <v>0</v>
      </c>
      <c r="AV26" s="8">
        <v>0</v>
      </c>
      <c r="AW26" s="8">
        <v>1</v>
      </c>
      <c r="AX26">
        <v>1</v>
      </c>
      <c r="AY26">
        <v>1</v>
      </c>
      <c r="AZ26" s="10">
        <v>0</v>
      </c>
      <c r="BA26">
        <v>1</v>
      </c>
      <c r="BB26">
        <v>1</v>
      </c>
      <c r="BC26">
        <v>0</v>
      </c>
      <c r="BD26" t="s">
        <v>61</v>
      </c>
    </row>
    <row r="27" spans="1:56">
      <c r="A27" t="s">
        <v>243</v>
      </c>
      <c r="D27">
        <v>7.13</v>
      </c>
      <c r="E27">
        <v>45</v>
      </c>
      <c r="F27" s="7">
        <v>1</v>
      </c>
      <c r="G27" s="7">
        <v>1</v>
      </c>
      <c r="H27" s="7">
        <v>1</v>
      </c>
      <c r="I27" s="8">
        <v>1</v>
      </c>
      <c r="J27" s="7">
        <v>1</v>
      </c>
      <c r="K27" s="7">
        <v>0</v>
      </c>
      <c r="L27" s="7">
        <v>1</v>
      </c>
      <c r="M27" s="8">
        <v>0</v>
      </c>
      <c r="N27" s="8">
        <v>1</v>
      </c>
      <c r="O27" s="7">
        <v>1</v>
      </c>
      <c r="P27" s="7">
        <v>1</v>
      </c>
      <c r="Q27" s="7">
        <v>1</v>
      </c>
      <c r="R27" s="7">
        <v>1</v>
      </c>
      <c r="S27" s="10">
        <v>1</v>
      </c>
      <c r="T27" s="7">
        <v>1</v>
      </c>
      <c r="U27" s="8">
        <v>1</v>
      </c>
      <c r="V27" s="7">
        <v>1</v>
      </c>
      <c r="W27" s="7">
        <v>1</v>
      </c>
      <c r="X27" s="7">
        <v>0</v>
      </c>
      <c r="Y27" s="10">
        <v>1</v>
      </c>
      <c r="Z27" s="7">
        <v>1</v>
      </c>
      <c r="AA27" s="8">
        <v>1</v>
      </c>
      <c r="AB27" s="7">
        <v>1</v>
      </c>
      <c r="AC27" s="7">
        <v>1</v>
      </c>
      <c r="AD27" s="7">
        <v>1</v>
      </c>
      <c r="AE27" s="7">
        <v>1</v>
      </c>
      <c r="AF27" s="7">
        <v>1</v>
      </c>
      <c r="AG27" s="10">
        <v>1</v>
      </c>
      <c r="AH27" s="7">
        <v>0</v>
      </c>
      <c r="AI27" s="7">
        <v>1</v>
      </c>
      <c r="AJ27" s="7">
        <v>1</v>
      </c>
      <c r="AK27" s="7">
        <v>1</v>
      </c>
      <c r="AL27" s="7">
        <v>1</v>
      </c>
      <c r="AM27" s="7">
        <v>1</v>
      </c>
      <c r="AN27" s="7">
        <v>1</v>
      </c>
      <c r="AO27" s="7">
        <v>1</v>
      </c>
      <c r="AP27" s="8">
        <v>1</v>
      </c>
      <c r="AQ27" s="8">
        <v>1</v>
      </c>
      <c r="AR27" s="8">
        <v>1</v>
      </c>
      <c r="AS27" s="10">
        <v>1</v>
      </c>
      <c r="AT27" s="7">
        <v>1</v>
      </c>
      <c r="AU27" s="7">
        <v>1</v>
      </c>
      <c r="AV27" s="8">
        <v>1</v>
      </c>
      <c r="AW27" s="8">
        <v>1</v>
      </c>
      <c r="AX27" s="7">
        <v>1</v>
      </c>
      <c r="AY27" s="7">
        <v>1</v>
      </c>
      <c r="AZ27" s="10">
        <v>0</v>
      </c>
      <c r="BA27" s="7">
        <v>1</v>
      </c>
      <c r="BB27" s="7">
        <v>1</v>
      </c>
      <c r="BC27" s="7">
        <v>1</v>
      </c>
      <c r="BD27" t="s">
        <v>55</v>
      </c>
    </row>
    <row r="28" spans="1:56">
      <c r="A28" t="s">
        <v>170</v>
      </c>
      <c r="D28">
        <v>7.14</v>
      </c>
      <c r="E28">
        <v>35</v>
      </c>
      <c r="F28" s="7">
        <v>1</v>
      </c>
      <c r="G28" s="7">
        <v>0</v>
      </c>
      <c r="H28" s="7">
        <v>1</v>
      </c>
      <c r="I28" s="8">
        <v>1</v>
      </c>
      <c r="J28" s="7">
        <v>1</v>
      </c>
      <c r="K28" s="7">
        <v>1</v>
      </c>
      <c r="L28" s="7">
        <v>1</v>
      </c>
      <c r="M28" s="8">
        <v>0</v>
      </c>
      <c r="N28" s="8">
        <v>1</v>
      </c>
      <c r="O28" s="7">
        <v>0</v>
      </c>
      <c r="P28" s="7">
        <v>1</v>
      </c>
      <c r="Q28" s="7">
        <v>0</v>
      </c>
      <c r="R28" s="7">
        <v>1</v>
      </c>
      <c r="S28" s="10">
        <v>1</v>
      </c>
      <c r="T28" s="7">
        <v>1</v>
      </c>
      <c r="U28" s="8">
        <v>1</v>
      </c>
      <c r="V28" s="7">
        <v>0</v>
      </c>
      <c r="W28" s="7">
        <v>1</v>
      </c>
      <c r="X28" s="7">
        <v>1</v>
      </c>
      <c r="Y28" s="10">
        <v>1</v>
      </c>
      <c r="Z28" s="7">
        <v>1</v>
      </c>
      <c r="AA28" s="8">
        <v>0</v>
      </c>
      <c r="AB28" s="7">
        <v>1</v>
      </c>
      <c r="AC28" s="7">
        <v>1</v>
      </c>
      <c r="AD28" s="7">
        <v>1</v>
      </c>
      <c r="AE28" s="7">
        <v>0</v>
      </c>
      <c r="AF28" s="7">
        <v>1</v>
      </c>
      <c r="AG28" s="10">
        <v>1</v>
      </c>
      <c r="AH28" s="7">
        <v>1</v>
      </c>
      <c r="AI28" s="7">
        <v>1</v>
      </c>
      <c r="AJ28" s="7">
        <v>1</v>
      </c>
      <c r="AK28" s="7">
        <v>1</v>
      </c>
      <c r="AL28" s="7">
        <v>0</v>
      </c>
      <c r="AM28" s="7">
        <v>1</v>
      </c>
      <c r="AN28" s="7">
        <v>1</v>
      </c>
      <c r="AO28" s="7">
        <v>1</v>
      </c>
      <c r="AP28" s="8">
        <v>0</v>
      </c>
      <c r="AQ28" s="8">
        <v>1</v>
      </c>
      <c r="AR28" s="8">
        <v>1</v>
      </c>
      <c r="AS28" s="10">
        <v>1</v>
      </c>
      <c r="AT28" s="7">
        <v>0</v>
      </c>
      <c r="AU28" s="7">
        <v>1</v>
      </c>
      <c r="AV28" s="8">
        <v>0</v>
      </c>
      <c r="AW28" s="8">
        <v>1</v>
      </c>
      <c r="AX28" s="7">
        <v>0</v>
      </c>
      <c r="AY28" s="7">
        <v>0</v>
      </c>
      <c r="AZ28" s="10">
        <v>1</v>
      </c>
      <c r="BA28" s="7">
        <v>0</v>
      </c>
      <c r="BB28" s="7">
        <v>1</v>
      </c>
      <c r="BC28" s="7">
        <v>0</v>
      </c>
      <c r="BD28" t="s">
        <v>61</v>
      </c>
    </row>
    <row r="29" spans="1:56">
      <c r="A29" t="s">
        <v>81</v>
      </c>
      <c r="D29">
        <v>7.19</v>
      </c>
      <c r="E29">
        <v>37</v>
      </c>
      <c r="F29" s="7">
        <v>1</v>
      </c>
      <c r="G29" s="7">
        <v>1</v>
      </c>
      <c r="H29" s="7">
        <v>0</v>
      </c>
      <c r="I29" s="8">
        <v>0</v>
      </c>
      <c r="J29" s="7">
        <v>1</v>
      </c>
      <c r="K29" s="7">
        <v>1</v>
      </c>
      <c r="L29" s="7">
        <v>1</v>
      </c>
      <c r="M29" s="8">
        <v>0</v>
      </c>
      <c r="N29" s="8">
        <v>0</v>
      </c>
      <c r="O29" s="7">
        <v>1</v>
      </c>
      <c r="P29" s="7">
        <v>1</v>
      </c>
      <c r="Q29" s="7">
        <v>1</v>
      </c>
      <c r="R29" s="7">
        <v>1</v>
      </c>
      <c r="S29" s="10">
        <v>1</v>
      </c>
      <c r="T29" s="7">
        <v>1</v>
      </c>
      <c r="U29" s="8">
        <v>1</v>
      </c>
      <c r="V29" s="7">
        <v>1</v>
      </c>
      <c r="W29" s="7">
        <v>1</v>
      </c>
      <c r="X29" s="7">
        <v>0</v>
      </c>
      <c r="Y29" s="10">
        <v>1</v>
      </c>
      <c r="Z29" s="7">
        <v>1</v>
      </c>
      <c r="AA29" s="8">
        <v>1</v>
      </c>
      <c r="AB29" s="7">
        <v>1</v>
      </c>
      <c r="AC29" s="7">
        <v>1</v>
      </c>
      <c r="AD29" s="7">
        <v>1</v>
      </c>
      <c r="AE29" s="7">
        <v>1</v>
      </c>
      <c r="AF29" s="7">
        <v>1</v>
      </c>
      <c r="AG29" s="10">
        <v>0</v>
      </c>
      <c r="AH29" s="7">
        <v>0</v>
      </c>
      <c r="AI29" s="7">
        <v>1</v>
      </c>
      <c r="AJ29" s="7">
        <v>1</v>
      </c>
      <c r="AK29" s="7">
        <v>1</v>
      </c>
      <c r="AL29" s="7">
        <v>1</v>
      </c>
      <c r="AM29" s="7">
        <v>1</v>
      </c>
      <c r="AN29" s="7">
        <v>0</v>
      </c>
      <c r="AO29" s="7">
        <v>1</v>
      </c>
      <c r="AP29" s="8">
        <v>1</v>
      </c>
      <c r="AQ29" s="8">
        <v>1</v>
      </c>
      <c r="AR29" s="8">
        <v>1</v>
      </c>
      <c r="AS29" s="10">
        <v>1</v>
      </c>
      <c r="AT29" s="7">
        <v>0</v>
      </c>
      <c r="AU29" s="7">
        <v>0</v>
      </c>
      <c r="AV29" s="8">
        <v>0</v>
      </c>
      <c r="AW29" s="8">
        <v>1</v>
      </c>
      <c r="AX29" s="7">
        <v>1</v>
      </c>
      <c r="AY29" s="7">
        <v>0</v>
      </c>
      <c r="AZ29" s="10">
        <v>0</v>
      </c>
      <c r="BA29" s="7">
        <v>1</v>
      </c>
      <c r="BB29" s="7">
        <v>1</v>
      </c>
      <c r="BC29" s="7">
        <v>1</v>
      </c>
      <c r="BD29" t="s">
        <v>61</v>
      </c>
    </row>
    <row r="30" spans="1:56">
      <c r="A30" t="s">
        <v>70</v>
      </c>
      <c r="D30">
        <v>7.2</v>
      </c>
      <c r="E30">
        <v>33</v>
      </c>
      <c r="F30" s="7">
        <v>1</v>
      </c>
      <c r="G30" s="7">
        <v>0</v>
      </c>
      <c r="H30" s="7">
        <v>1</v>
      </c>
      <c r="I30" s="8">
        <v>1</v>
      </c>
      <c r="J30" s="7">
        <v>0</v>
      </c>
      <c r="K30" s="7">
        <v>1</v>
      </c>
      <c r="L30" s="7">
        <v>1</v>
      </c>
      <c r="M30" s="8">
        <v>0</v>
      </c>
      <c r="N30" s="8">
        <v>0</v>
      </c>
      <c r="O30" s="7">
        <v>1</v>
      </c>
      <c r="P30" s="7">
        <v>1</v>
      </c>
      <c r="Q30" s="7">
        <v>1</v>
      </c>
      <c r="R30" s="7">
        <v>0</v>
      </c>
      <c r="S30" s="10">
        <v>1</v>
      </c>
      <c r="T30" s="7">
        <v>1</v>
      </c>
      <c r="U30" s="8">
        <v>1</v>
      </c>
      <c r="V30" s="7">
        <v>1</v>
      </c>
      <c r="W30" s="7">
        <v>0</v>
      </c>
      <c r="X30" s="7">
        <v>0</v>
      </c>
      <c r="Y30" s="10">
        <v>0</v>
      </c>
      <c r="Z30" s="7">
        <v>1</v>
      </c>
      <c r="AA30" s="8">
        <v>1</v>
      </c>
      <c r="AB30" s="7">
        <v>1</v>
      </c>
      <c r="AC30" s="7">
        <v>1</v>
      </c>
      <c r="AD30" s="7">
        <v>1</v>
      </c>
      <c r="AE30" s="7">
        <v>1</v>
      </c>
      <c r="AF30" s="7">
        <v>1</v>
      </c>
      <c r="AG30" s="10">
        <v>0</v>
      </c>
      <c r="AH30" s="7">
        <v>0</v>
      </c>
      <c r="AI30" s="7">
        <v>1</v>
      </c>
      <c r="AJ30" s="7">
        <v>1</v>
      </c>
      <c r="AK30" s="7">
        <v>0</v>
      </c>
      <c r="AL30" s="7">
        <v>1</v>
      </c>
      <c r="AM30" s="7">
        <v>1</v>
      </c>
      <c r="AN30" s="7">
        <v>0</v>
      </c>
      <c r="AO30" s="7">
        <v>1</v>
      </c>
      <c r="AP30" s="8">
        <v>1</v>
      </c>
      <c r="AQ30" s="8">
        <v>1</v>
      </c>
      <c r="AR30" s="8">
        <v>1</v>
      </c>
      <c r="AS30" s="10">
        <v>0</v>
      </c>
      <c r="AT30" s="7">
        <v>1</v>
      </c>
      <c r="AU30" s="7">
        <v>1</v>
      </c>
      <c r="AV30" s="8">
        <v>0</v>
      </c>
      <c r="AW30" s="8">
        <v>0</v>
      </c>
      <c r="AX30" s="7">
        <v>0</v>
      </c>
      <c r="AY30" s="7">
        <v>0</v>
      </c>
      <c r="AZ30" s="10">
        <v>1</v>
      </c>
      <c r="BA30" s="7">
        <v>1</v>
      </c>
      <c r="BB30" s="7">
        <v>1</v>
      </c>
      <c r="BC30" s="7">
        <v>1</v>
      </c>
      <c r="BD30" t="s">
        <v>61</v>
      </c>
    </row>
    <row r="31" spans="1:56">
      <c r="A31" t="s">
        <v>231</v>
      </c>
      <c r="D31">
        <v>7.28</v>
      </c>
      <c r="E31">
        <v>25</v>
      </c>
      <c r="F31" s="7">
        <v>1</v>
      </c>
      <c r="G31" s="7">
        <v>1</v>
      </c>
      <c r="H31" s="7">
        <v>0</v>
      </c>
      <c r="I31" s="8">
        <v>0</v>
      </c>
      <c r="J31" s="7">
        <v>0</v>
      </c>
      <c r="K31" s="7">
        <v>1</v>
      </c>
      <c r="L31" s="7">
        <v>1</v>
      </c>
      <c r="M31" s="8">
        <v>0</v>
      </c>
      <c r="N31" s="8">
        <v>1</v>
      </c>
      <c r="O31" s="7">
        <v>1</v>
      </c>
      <c r="P31" s="7">
        <v>0</v>
      </c>
      <c r="Q31" s="7">
        <v>0</v>
      </c>
      <c r="R31" s="7">
        <v>0</v>
      </c>
      <c r="S31" s="10">
        <v>1</v>
      </c>
      <c r="T31" s="7">
        <v>1</v>
      </c>
      <c r="U31" s="8">
        <v>1</v>
      </c>
      <c r="V31" s="7">
        <v>1</v>
      </c>
      <c r="W31" s="7">
        <v>0</v>
      </c>
      <c r="X31" s="7">
        <v>0</v>
      </c>
      <c r="Y31" s="10">
        <v>0</v>
      </c>
      <c r="Z31" s="7">
        <v>1</v>
      </c>
      <c r="AA31" s="8">
        <v>1</v>
      </c>
      <c r="AB31" s="7">
        <v>1</v>
      </c>
      <c r="AC31" s="7">
        <v>0</v>
      </c>
      <c r="AD31" s="7">
        <v>1</v>
      </c>
      <c r="AE31" s="7">
        <v>1</v>
      </c>
      <c r="AF31" s="7">
        <v>1</v>
      </c>
      <c r="AG31" s="10">
        <v>0</v>
      </c>
      <c r="AH31" s="7">
        <v>0</v>
      </c>
      <c r="AI31" s="7">
        <v>1</v>
      </c>
      <c r="AJ31" s="7">
        <v>1</v>
      </c>
      <c r="AK31" s="7">
        <v>1</v>
      </c>
      <c r="AL31" s="7">
        <v>0</v>
      </c>
      <c r="AM31" s="7">
        <v>1</v>
      </c>
      <c r="AN31" s="7">
        <v>0</v>
      </c>
      <c r="AO31" s="7">
        <v>0</v>
      </c>
      <c r="AP31" s="8">
        <v>0</v>
      </c>
      <c r="AQ31" s="8">
        <v>1</v>
      </c>
      <c r="AR31" s="8">
        <v>1</v>
      </c>
      <c r="AS31" s="10">
        <v>0</v>
      </c>
      <c r="AT31" s="7">
        <v>0</v>
      </c>
      <c r="AU31" s="7">
        <v>1</v>
      </c>
      <c r="AV31" s="8">
        <v>0</v>
      </c>
      <c r="AW31" s="8">
        <v>0</v>
      </c>
      <c r="AX31" s="7">
        <v>0</v>
      </c>
      <c r="AY31" s="7">
        <v>0</v>
      </c>
      <c r="AZ31" s="10">
        <v>0</v>
      </c>
      <c r="BA31" s="7">
        <v>1</v>
      </c>
      <c r="BB31" s="7">
        <v>1</v>
      </c>
      <c r="BC31" s="7">
        <v>0</v>
      </c>
      <c r="BD31" t="s">
        <v>63</v>
      </c>
    </row>
    <row r="32" spans="1:56">
      <c r="A32" t="s">
        <v>105</v>
      </c>
      <c r="D32">
        <v>7.29</v>
      </c>
      <c r="E32">
        <v>39</v>
      </c>
      <c r="F32" s="7">
        <v>1</v>
      </c>
      <c r="G32" s="7">
        <v>1</v>
      </c>
      <c r="H32" s="7">
        <v>1</v>
      </c>
      <c r="I32" s="8">
        <v>1</v>
      </c>
      <c r="J32" s="7">
        <v>1</v>
      </c>
      <c r="K32" s="7">
        <v>1</v>
      </c>
      <c r="L32" s="7">
        <v>1</v>
      </c>
      <c r="M32" s="8">
        <v>0</v>
      </c>
      <c r="N32" s="8">
        <v>0</v>
      </c>
      <c r="O32" s="7">
        <v>1</v>
      </c>
      <c r="P32" s="7">
        <v>1</v>
      </c>
      <c r="Q32" s="7">
        <v>1</v>
      </c>
      <c r="R32" s="7">
        <v>1</v>
      </c>
      <c r="S32" s="10">
        <v>1</v>
      </c>
      <c r="T32" s="7">
        <v>1</v>
      </c>
      <c r="U32" s="8">
        <v>1</v>
      </c>
      <c r="V32" s="7">
        <v>1</v>
      </c>
      <c r="W32" s="7">
        <v>1</v>
      </c>
      <c r="X32" s="7">
        <v>0</v>
      </c>
      <c r="Y32" s="10">
        <v>1</v>
      </c>
      <c r="Z32" s="7">
        <v>1</v>
      </c>
      <c r="AA32" s="8">
        <v>1</v>
      </c>
      <c r="AB32" s="7">
        <v>1</v>
      </c>
      <c r="AC32" s="7">
        <v>1</v>
      </c>
      <c r="AD32" s="7">
        <v>1</v>
      </c>
      <c r="AE32" s="7">
        <v>0</v>
      </c>
      <c r="AF32" s="7">
        <v>1</v>
      </c>
      <c r="AG32" s="10">
        <v>0</v>
      </c>
      <c r="AH32" s="7">
        <v>0</v>
      </c>
      <c r="AI32" s="7">
        <v>1</v>
      </c>
      <c r="AJ32" s="7">
        <v>1</v>
      </c>
      <c r="AK32" s="7">
        <v>0</v>
      </c>
      <c r="AL32" s="7">
        <v>0</v>
      </c>
      <c r="AM32" s="7">
        <v>1</v>
      </c>
      <c r="AN32" s="7">
        <v>1</v>
      </c>
      <c r="AO32" s="7">
        <v>1</v>
      </c>
      <c r="AP32" s="8">
        <v>1</v>
      </c>
      <c r="AQ32" s="8">
        <v>1</v>
      </c>
      <c r="AR32" s="8">
        <v>1</v>
      </c>
      <c r="AS32" s="10">
        <v>1</v>
      </c>
      <c r="AT32" s="7">
        <v>1</v>
      </c>
      <c r="AU32" s="7">
        <v>0</v>
      </c>
      <c r="AV32" s="8">
        <v>1</v>
      </c>
      <c r="AW32" s="8">
        <v>1</v>
      </c>
      <c r="AX32" s="7">
        <v>0</v>
      </c>
      <c r="AY32" s="7">
        <v>1</v>
      </c>
      <c r="AZ32" s="10">
        <v>0</v>
      </c>
      <c r="BA32" s="7">
        <v>1</v>
      </c>
      <c r="BB32" s="7">
        <v>1</v>
      </c>
      <c r="BC32" s="7">
        <v>1</v>
      </c>
      <c r="BD32" t="s">
        <v>66</v>
      </c>
    </row>
    <row r="33" spans="1:56">
      <c r="A33" t="s">
        <v>88</v>
      </c>
      <c r="D33">
        <v>7.33</v>
      </c>
      <c r="E33">
        <v>29</v>
      </c>
      <c r="F33" s="7">
        <v>1</v>
      </c>
      <c r="G33" s="7">
        <v>1</v>
      </c>
      <c r="H33" s="7">
        <v>1</v>
      </c>
      <c r="I33" s="8">
        <v>1</v>
      </c>
      <c r="J33" s="7">
        <v>1</v>
      </c>
      <c r="K33" s="7">
        <v>0</v>
      </c>
      <c r="L33" s="7">
        <v>0</v>
      </c>
      <c r="M33" s="8">
        <v>0</v>
      </c>
      <c r="N33" s="8">
        <v>1</v>
      </c>
      <c r="O33" s="7">
        <v>1</v>
      </c>
      <c r="P33" s="7">
        <v>1</v>
      </c>
      <c r="Q33" s="7">
        <v>1</v>
      </c>
      <c r="R33" s="7">
        <v>1</v>
      </c>
      <c r="S33" s="10">
        <v>1</v>
      </c>
      <c r="T33" s="7">
        <v>0</v>
      </c>
      <c r="U33" s="8">
        <v>0</v>
      </c>
      <c r="V33" s="7">
        <v>1</v>
      </c>
      <c r="W33" s="7">
        <v>0</v>
      </c>
      <c r="X33" s="7">
        <v>0</v>
      </c>
      <c r="Y33" s="10">
        <v>0</v>
      </c>
      <c r="Z33" s="7">
        <v>1</v>
      </c>
      <c r="AA33" s="8">
        <v>1</v>
      </c>
      <c r="AB33" s="7">
        <v>1</v>
      </c>
      <c r="AC33" s="7">
        <v>0</v>
      </c>
      <c r="AD33" s="7">
        <v>1</v>
      </c>
      <c r="AE33" s="7">
        <v>1</v>
      </c>
      <c r="AF33" s="7">
        <v>0</v>
      </c>
      <c r="AG33" s="10">
        <v>0</v>
      </c>
      <c r="AH33" s="7">
        <v>0</v>
      </c>
      <c r="AI33" s="7">
        <v>1</v>
      </c>
      <c r="AJ33" s="7">
        <v>1</v>
      </c>
      <c r="AK33" s="7">
        <v>0</v>
      </c>
      <c r="AL33" s="7">
        <v>0</v>
      </c>
      <c r="AM33" s="7">
        <v>1</v>
      </c>
      <c r="AN33" s="7">
        <v>0</v>
      </c>
      <c r="AO33" s="7">
        <v>1</v>
      </c>
      <c r="AP33" s="8">
        <v>0</v>
      </c>
      <c r="AQ33" s="8">
        <v>1</v>
      </c>
      <c r="AR33" s="8">
        <v>0</v>
      </c>
      <c r="AS33" s="10">
        <v>1</v>
      </c>
      <c r="AT33" s="7">
        <v>1</v>
      </c>
      <c r="AU33" s="7">
        <v>1</v>
      </c>
      <c r="AV33" s="8">
        <v>1</v>
      </c>
      <c r="AW33" s="8">
        <v>0</v>
      </c>
      <c r="AX33" s="7">
        <v>0</v>
      </c>
      <c r="AY33" s="7">
        <v>0</v>
      </c>
      <c r="AZ33" s="10">
        <v>0</v>
      </c>
      <c r="BA33" s="7">
        <v>1</v>
      </c>
      <c r="BB33" s="7">
        <v>1</v>
      </c>
      <c r="BC33" s="7">
        <v>1</v>
      </c>
      <c r="BD33" t="s">
        <v>63</v>
      </c>
    </row>
    <row r="34" spans="1:56">
      <c r="A34" t="s">
        <v>213</v>
      </c>
      <c r="D34">
        <v>7.34</v>
      </c>
      <c r="E34">
        <v>48</v>
      </c>
      <c r="F34" s="7">
        <v>1</v>
      </c>
      <c r="G34" s="7">
        <v>1</v>
      </c>
      <c r="H34" s="7">
        <v>1</v>
      </c>
      <c r="I34" s="8">
        <v>1</v>
      </c>
      <c r="J34" s="7">
        <v>1</v>
      </c>
      <c r="K34" s="7">
        <v>1</v>
      </c>
      <c r="L34" s="7">
        <v>1</v>
      </c>
      <c r="M34" s="8">
        <v>1</v>
      </c>
      <c r="N34" s="8">
        <v>1</v>
      </c>
      <c r="O34" s="7">
        <v>1</v>
      </c>
      <c r="P34" s="7">
        <v>1</v>
      </c>
      <c r="Q34" s="7">
        <v>1</v>
      </c>
      <c r="R34" s="7">
        <v>1</v>
      </c>
      <c r="S34" s="10">
        <v>1</v>
      </c>
      <c r="T34" s="7">
        <v>1</v>
      </c>
      <c r="U34" s="8">
        <v>1</v>
      </c>
      <c r="V34" s="7">
        <v>1</v>
      </c>
      <c r="W34" s="7">
        <v>1</v>
      </c>
      <c r="X34" s="7">
        <v>1</v>
      </c>
      <c r="Y34" s="10">
        <v>0</v>
      </c>
      <c r="Z34" s="7">
        <v>1</v>
      </c>
      <c r="AA34" s="8">
        <v>1</v>
      </c>
      <c r="AB34" s="7">
        <v>1</v>
      </c>
      <c r="AC34" s="7">
        <v>1</v>
      </c>
      <c r="AD34" s="7">
        <v>1</v>
      </c>
      <c r="AE34" s="7">
        <v>1</v>
      </c>
      <c r="AF34" s="7">
        <v>1</v>
      </c>
      <c r="AG34" s="10">
        <v>1</v>
      </c>
      <c r="AH34" s="7">
        <v>1</v>
      </c>
      <c r="AI34" s="7">
        <v>1</v>
      </c>
      <c r="AJ34" s="7">
        <v>1</v>
      </c>
      <c r="AK34" s="7">
        <v>1</v>
      </c>
      <c r="AL34" s="7">
        <v>1</v>
      </c>
      <c r="AM34" s="7">
        <v>1</v>
      </c>
      <c r="AN34" s="7">
        <v>1</v>
      </c>
      <c r="AO34" s="7">
        <v>1</v>
      </c>
      <c r="AP34" s="8">
        <v>1</v>
      </c>
      <c r="AQ34" s="8">
        <v>1</v>
      </c>
      <c r="AR34" s="8">
        <v>1</v>
      </c>
      <c r="AS34" s="10">
        <v>1</v>
      </c>
      <c r="AT34" s="7">
        <v>1</v>
      </c>
      <c r="AU34" s="7">
        <v>1</v>
      </c>
      <c r="AV34" s="8">
        <v>1</v>
      </c>
      <c r="AW34" s="8">
        <v>1</v>
      </c>
      <c r="AX34" s="7">
        <v>1</v>
      </c>
      <c r="AY34" s="7">
        <v>1</v>
      </c>
      <c r="AZ34" s="10">
        <v>0</v>
      </c>
      <c r="BA34" s="7">
        <v>1</v>
      </c>
      <c r="BB34" s="7">
        <v>1</v>
      </c>
      <c r="BC34" s="7">
        <v>1</v>
      </c>
      <c r="BD34" t="s">
        <v>55</v>
      </c>
    </row>
    <row r="35" spans="1:56">
      <c r="A35" t="s">
        <v>119</v>
      </c>
      <c r="D35">
        <v>7.48</v>
      </c>
      <c r="E35">
        <v>40</v>
      </c>
      <c r="F35" s="7">
        <v>1</v>
      </c>
      <c r="G35" s="7">
        <v>0</v>
      </c>
      <c r="H35" s="7">
        <v>0</v>
      </c>
      <c r="I35" s="8">
        <v>1</v>
      </c>
      <c r="J35" s="7">
        <v>1</v>
      </c>
      <c r="K35" s="7">
        <v>0</v>
      </c>
      <c r="L35" s="7">
        <v>1</v>
      </c>
      <c r="M35" s="8">
        <v>1</v>
      </c>
      <c r="N35" s="8">
        <v>1</v>
      </c>
      <c r="O35" s="7">
        <v>1</v>
      </c>
      <c r="P35" s="7">
        <v>1</v>
      </c>
      <c r="Q35" s="7">
        <v>1</v>
      </c>
      <c r="R35" s="7">
        <v>1</v>
      </c>
      <c r="S35" s="10">
        <v>1</v>
      </c>
      <c r="T35" s="7">
        <v>1</v>
      </c>
      <c r="U35" s="8">
        <v>1</v>
      </c>
      <c r="V35" s="7">
        <v>1</v>
      </c>
      <c r="W35" s="7">
        <v>1</v>
      </c>
      <c r="X35" s="7">
        <v>1</v>
      </c>
      <c r="Y35" s="10">
        <v>1</v>
      </c>
      <c r="Z35" s="7">
        <v>1</v>
      </c>
      <c r="AA35" s="8">
        <v>1</v>
      </c>
      <c r="AB35" s="7">
        <v>1</v>
      </c>
      <c r="AC35" s="7">
        <v>1</v>
      </c>
      <c r="AD35" s="7">
        <v>1</v>
      </c>
      <c r="AE35" s="7">
        <v>1</v>
      </c>
      <c r="AF35" s="7">
        <v>1</v>
      </c>
      <c r="AG35" s="10">
        <v>1</v>
      </c>
      <c r="AH35" s="7">
        <v>0</v>
      </c>
      <c r="AI35" s="7">
        <v>0</v>
      </c>
      <c r="AJ35" s="7">
        <v>1</v>
      </c>
      <c r="AK35" s="7">
        <v>1</v>
      </c>
      <c r="AL35" s="7">
        <v>0</v>
      </c>
      <c r="AM35" s="7">
        <v>1</v>
      </c>
      <c r="AN35" s="7">
        <v>1</v>
      </c>
      <c r="AO35" s="7">
        <v>1</v>
      </c>
      <c r="AP35" s="8">
        <v>0</v>
      </c>
      <c r="AQ35" s="8">
        <v>1</v>
      </c>
      <c r="AR35" s="8">
        <v>1</v>
      </c>
      <c r="AS35" s="10">
        <v>0</v>
      </c>
      <c r="AT35" s="7">
        <v>0</v>
      </c>
      <c r="AU35" s="7">
        <v>1</v>
      </c>
      <c r="AV35" s="8">
        <v>1</v>
      </c>
      <c r="AW35" s="8">
        <v>0</v>
      </c>
      <c r="AX35" s="7">
        <v>1</v>
      </c>
      <c r="AY35" s="7">
        <v>1</v>
      </c>
      <c r="AZ35" s="10">
        <v>1</v>
      </c>
      <c r="BA35" s="7">
        <v>1</v>
      </c>
      <c r="BB35" s="7">
        <v>1</v>
      </c>
      <c r="BC35" s="7">
        <v>1</v>
      </c>
      <c r="BD35" t="s">
        <v>66</v>
      </c>
    </row>
    <row r="36" spans="1:56">
      <c r="A36" t="s">
        <v>77</v>
      </c>
      <c r="D36">
        <v>7.5</v>
      </c>
      <c r="E36">
        <v>30</v>
      </c>
      <c r="F36" s="7">
        <v>1</v>
      </c>
      <c r="G36" s="7">
        <v>0</v>
      </c>
      <c r="H36" s="7">
        <v>0</v>
      </c>
      <c r="I36" s="8">
        <v>1</v>
      </c>
      <c r="J36" s="7">
        <v>1</v>
      </c>
      <c r="K36" s="7">
        <v>1</v>
      </c>
      <c r="L36" s="7">
        <v>1</v>
      </c>
      <c r="M36" s="8">
        <v>0</v>
      </c>
      <c r="N36" s="8">
        <v>1</v>
      </c>
      <c r="O36" s="7">
        <v>1</v>
      </c>
      <c r="P36" s="7">
        <v>1</v>
      </c>
      <c r="Q36" s="7">
        <v>0</v>
      </c>
      <c r="R36" s="7">
        <v>0</v>
      </c>
      <c r="S36" s="10">
        <v>1</v>
      </c>
      <c r="T36" s="7">
        <v>1</v>
      </c>
      <c r="U36" s="8">
        <v>0</v>
      </c>
      <c r="V36" s="7">
        <v>1</v>
      </c>
      <c r="W36" s="7">
        <v>0</v>
      </c>
      <c r="X36" s="7">
        <v>0</v>
      </c>
      <c r="Y36" s="10">
        <v>0</v>
      </c>
      <c r="Z36" s="7">
        <v>1</v>
      </c>
      <c r="AA36" s="8">
        <v>1</v>
      </c>
      <c r="AB36" s="7">
        <v>1</v>
      </c>
      <c r="AC36" s="7">
        <v>1</v>
      </c>
      <c r="AD36" s="7">
        <v>1</v>
      </c>
      <c r="AE36" s="7">
        <v>1</v>
      </c>
      <c r="AF36" s="7">
        <v>1</v>
      </c>
      <c r="AG36" s="10">
        <v>0</v>
      </c>
      <c r="AH36" s="7">
        <v>0</v>
      </c>
      <c r="AI36" s="7">
        <v>0</v>
      </c>
      <c r="AJ36" s="7">
        <v>1</v>
      </c>
      <c r="AK36" s="7">
        <v>0</v>
      </c>
      <c r="AL36" s="7">
        <v>1</v>
      </c>
      <c r="AM36" s="7">
        <v>1</v>
      </c>
      <c r="AN36" s="7">
        <v>1</v>
      </c>
      <c r="AO36" s="7">
        <v>0</v>
      </c>
      <c r="AP36" s="8">
        <v>0</v>
      </c>
      <c r="AQ36" s="8">
        <v>1</v>
      </c>
      <c r="AR36" s="8">
        <v>1</v>
      </c>
      <c r="AS36" s="10">
        <v>0</v>
      </c>
      <c r="AT36" s="7">
        <v>0</v>
      </c>
      <c r="AU36" s="7">
        <v>1</v>
      </c>
      <c r="AV36" s="8">
        <v>1</v>
      </c>
      <c r="AW36" s="8">
        <v>0</v>
      </c>
      <c r="AX36" s="7">
        <v>0</v>
      </c>
      <c r="AY36" s="7">
        <v>1</v>
      </c>
      <c r="AZ36" s="10">
        <v>0</v>
      </c>
      <c r="BA36" s="7">
        <v>1</v>
      </c>
      <c r="BB36" s="7">
        <v>1</v>
      </c>
      <c r="BC36" s="7">
        <v>1</v>
      </c>
      <c r="BD36" t="s">
        <v>63</v>
      </c>
    </row>
    <row r="37" spans="1:56">
      <c r="A37" t="s">
        <v>110</v>
      </c>
      <c r="D37" s="4">
        <v>8.15</v>
      </c>
      <c r="E37">
        <v>36</v>
      </c>
      <c r="F37" s="7">
        <v>1</v>
      </c>
      <c r="G37" s="7">
        <v>1</v>
      </c>
      <c r="H37" s="7">
        <v>1</v>
      </c>
      <c r="I37" s="8">
        <v>1</v>
      </c>
      <c r="J37" s="7">
        <v>1</v>
      </c>
      <c r="K37" s="7">
        <v>0</v>
      </c>
      <c r="L37" s="7">
        <v>1</v>
      </c>
      <c r="M37" s="8">
        <v>0</v>
      </c>
      <c r="N37" s="8">
        <v>0</v>
      </c>
      <c r="O37" s="7">
        <v>1</v>
      </c>
      <c r="P37" s="7">
        <v>1</v>
      </c>
      <c r="Q37" s="7">
        <v>1</v>
      </c>
      <c r="R37" s="7">
        <v>1</v>
      </c>
      <c r="S37" s="10">
        <v>1</v>
      </c>
      <c r="T37" s="7">
        <v>1</v>
      </c>
      <c r="U37" s="8">
        <v>0</v>
      </c>
      <c r="V37" s="7">
        <v>1</v>
      </c>
      <c r="W37" s="7">
        <v>1</v>
      </c>
      <c r="X37" s="7">
        <v>1</v>
      </c>
      <c r="Y37" s="10">
        <v>1</v>
      </c>
      <c r="Z37" s="7">
        <v>1</v>
      </c>
      <c r="AA37" s="8">
        <v>1</v>
      </c>
      <c r="AB37" s="7">
        <v>1</v>
      </c>
      <c r="AC37" s="7">
        <v>1</v>
      </c>
      <c r="AD37" s="7">
        <v>0</v>
      </c>
      <c r="AE37" s="7">
        <v>0</v>
      </c>
      <c r="AF37" s="7">
        <v>1</v>
      </c>
      <c r="AG37" s="10">
        <v>0</v>
      </c>
      <c r="AH37" s="7">
        <v>0</v>
      </c>
      <c r="AI37" s="7">
        <v>1</v>
      </c>
      <c r="AJ37" s="7">
        <v>1</v>
      </c>
      <c r="AK37" s="7">
        <v>1</v>
      </c>
      <c r="AL37" s="7">
        <v>0</v>
      </c>
      <c r="AM37" s="7">
        <v>1</v>
      </c>
      <c r="AN37" s="7">
        <v>0</v>
      </c>
      <c r="AO37" s="7">
        <v>0</v>
      </c>
      <c r="AP37" s="8">
        <v>1</v>
      </c>
      <c r="AQ37" s="8">
        <v>1</v>
      </c>
      <c r="AR37" s="8">
        <v>1</v>
      </c>
      <c r="AS37" s="10">
        <v>1</v>
      </c>
      <c r="AT37" s="7">
        <v>1</v>
      </c>
      <c r="AU37" s="7">
        <v>0</v>
      </c>
      <c r="AV37" s="8">
        <v>1</v>
      </c>
      <c r="AW37" s="8">
        <v>1</v>
      </c>
      <c r="AX37" s="7">
        <v>1</v>
      </c>
      <c r="AY37" s="7">
        <v>1</v>
      </c>
      <c r="AZ37" s="10">
        <v>0</v>
      </c>
      <c r="BA37" s="7">
        <v>0</v>
      </c>
      <c r="BB37" s="7">
        <v>1</v>
      </c>
      <c r="BC37" s="7">
        <v>1</v>
      </c>
      <c r="BD37" t="s">
        <v>61</v>
      </c>
    </row>
    <row r="38" spans="1:56">
      <c r="A38" t="s">
        <v>145</v>
      </c>
      <c r="D38">
        <v>8.19</v>
      </c>
      <c r="E38">
        <v>33</v>
      </c>
      <c r="F38" s="7">
        <v>1</v>
      </c>
      <c r="G38" s="7">
        <v>0</v>
      </c>
      <c r="H38" s="7">
        <v>1</v>
      </c>
      <c r="I38" s="8">
        <v>1</v>
      </c>
      <c r="J38" s="7">
        <v>0</v>
      </c>
      <c r="K38" s="7">
        <v>1</v>
      </c>
      <c r="L38" s="7">
        <v>1</v>
      </c>
      <c r="M38" s="8">
        <v>0</v>
      </c>
      <c r="N38" s="8">
        <v>0</v>
      </c>
      <c r="O38" s="7">
        <v>1</v>
      </c>
      <c r="P38" s="7">
        <v>1</v>
      </c>
      <c r="Q38" s="7">
        <v>1</v>
      </c>
      <c r="R38" s="7">
        <v>0</v>
      </c>
      <c r="S38" s="10">
        <v>1</v>
      </c>
      <c r="T38" s="7">
        <v>1</v>
      </c>
      <c r="U38" s="8">
        <v>1</v>
      </c>
      <c r="V38" s="7">
        <v>1</v>
      </c>
      <c r="W38" s="7">
        <v>0</v>
      </c>
      <c r="X38" s="7">
        <v>0</v>
      </c>
      <c r="Y38" s="10">
        <v>0</v>
      </c>
      <c r="Z38" s="7">
        <v>1</v>
      </c>
      <c r="AA38" s="8">
        <v>1</v>
      </c>
      <c r="AB38" s="7">
        <v>1</v>
      </c>
      <c r="AC38" s="7">
        <v>1</v>
      </c>
      <c r="AD38" s="7">
        <v>1</v>
      </c>
      <c r="AE38" s="7">
        <v>1</v>
      </c>
      <c r="AF38" s="7">
        <v>1</v>
      </c>
      <c r="AG38" s="10">
        <v>0</v>
      </c>
      <c r="AH38" s="7">
        <v>0</v>
      </c>
      <c r="AI38" s="7">
        <v>1</v>
      </c>
      <c r="AJ38" s="7">
        <v>1</v>
      </c>
      <c r="AK38" s="7">
        <v>0</v>
      </c>
      <c r="AL38" s="7">
        <v>1</v>
      </c>
      <c r="AM38" s="7">
        <v>1</v>
      </c>
      <c r="AN38" s="7">
        <v>0</v>
      </c>
      <c r="AO38" s="7">
        <v>1</v>
      </c>
      <c r="AP38" s="8">
        <v>1</v>
      </c>
      <c r="AQ38" s="8">
        <v>1</v>
      </c>
      <c r="AR38" s="8">
        <v>1</v>
      </c>
      <c r="AS38" s="10">
        <v>0</v>
      </c>
      <c r="AT38" s="7">
        <v>1</v>
      </c>
      <c r="AU38" s="7">
        <v>1</v>
      </c>
      <c r="AV38" s="8">
        <v>0</v>
      </c>
      <c r="AW38" s="8">
        <v>0</v>
      </c>
      <c r="AX38" s="7">
        <v>0</v>
      </c>
      <c r="AY38" s="7">
        <v>0</v>
      </c>
      <c r="AZ38" s="10">
        <v>1</v>
      </c>
      <c r="BA38" s="7">
        <v>1</v>
      </c>
      <c r="BB38" s="7">
        <v>1</v>
      </c>
      <c r="BC38" s="7">
        <v>1</v>
      </c>
      <c r="BD38" t="s">
        <v>61</v>
      </c>
    </row>
    <row r="39" spans="1:56">
      <c r="A39" t="s">
        <v>93</v>
      </c>
      <c r="D39">
        <v>8.1999999999999993</v>
      </c>
      <c r="E39">
        <v>36</v>
      </c>
      <c r="F39" s="7">
        <v>1</v>
      </c>
      <c r="G39" s="7">
        <v>1</v>
      </c>
      <c r="H39" s="7">
        <v>0</v>
      </c>
      <c r="I39" s="8">
        <v>0</v>
      </c>
      <c r="J39" s="7">
        <v>1</v>
      </c>
      <c r="K39" s="7">
        <v>1</v>
      </c>
      <c r="L39" s="7">
        <v>1</v>
      </c>
      <c r="M39" s="8">
        <v>0</v>
      </c>
      <c r="N39" s="8">
        <v>0</v>
      </c>
      <c r="O39" s="7">
        <v>0</v>
      </c>
      <c r="P39" s="7">
        <v>1</v>
      </c>
      <c r="Q39" s="7">
        <v>1</v>
      </c>
      <c r="R39" s="7">
        <v>1</v>
      </c>
      <c r="S39" s="10">
        <v>1</v>
      </c>
      <c r="T39" s="7">
        <v>1</v>
      </c>
      <c r="U39" s="8">
        <v>1</v>
      </c>
      <c r="V39" s="7">
        <v>1</v>
      </c>
      <c r="W39" s="7">
        <v>1</v>
      </c>
      <c r="X39" s="7">
        <v>0</v>
      </c>
      <c r="Y39" s="10">
        <v>0</v>
      </c>
      <c r="Z39" s="7">
        <v>1</v>
      </c>
      <c r="AA39" s="8">
        <v>1</v>
      </c>
      <c r="AB39" s="7">
        <v>1</v>
      </c>
      <c r="AC39" s="7">
        <v>1</v>
      </c>
      <c r="AD39" s="7">
        <v>1</v>
      </c>
      <c r="AE39" s="7">
        <v>1</v>
      </c>
      <c r="AF39" s="7">
        <v>1</v>
      </c>
      <c r="AG39" s="10">
        <v>0</v>
      </c>
      <c r="AH39" s="7">
        <v>0</v>
      </c>
      <c r="AI39" s="7">
        <v>1</v>
      </c>
      <c r="AJ39" s="7">
        <v>1</v>
      </c>
      <c r="AK39" s="7">
        <v>1</v>
      </c>
      <c r="AL39" s="7">
        <v>1</v>
      </c>
      <c r="AM39" s="7">
        <v>1</v>
      </c>
      <c r="AN39" s="7">
        <v>0</v>
      </c>
      <c r="AO39" s="7">
        <v>1</v>
      </c>
      <c r="AP39" s="8">
        <v>1</v>
      </c>
      <c r="AQ39" s="8">
        <v>1</v>
      </c>
      <c r="AR39" s="8">
        <v>1</v>
      </c>
      <c r="AS39" s="10">
        <v>1</v>
      </c>
      <c r="AT39" s="7">
        <v>0</v>
      </c>
      <c r="AU39" s="7">
        <v>0</v>
      </c>
      <c r="AV39" s="8">
        <v>0</v>
      </c>
      <c r="AW39" s="8">
        <v>1</v>
      </c>
      <c r="AX39" s="7">
        <v>1</v>
      </c>
      <c r="AY39" s="7">
        <v>0</v>
      </c>
      <c r="AZ39" s="10">
        <v>1</v>
      </c>
      <c r="BA39" s="7">
        <v>1</v>
      </c>
      <c r="BB39" s="7">
        <v>1</v>
      </c>
      <c r="BC39" s="7">
        <v>1</v>
      </c>
      <c r="BD39" t="s">
        <v>61</v>
      </c>
    </row>
    <row r="40" spans="1:56">
      <c r="A40" t="s">
        <v>189</v>
      </c>
      <c r="D40">
        <v>8.3000000000000007</v>
      </c>
      <c r="E40">
        <v>24</v>
      </c>
      <c r="F40" s="7">
        <v>1</v>
      </c>
      <c r="G40" s="7">
        <v>1</v>
      </c>
      <c r="H40" s="7">
        <v>0</v>
      </c>
      <c r="I40" s="8">
        <v>1</v>
      </c>
      <c r="J40" s="7">
        <v>1</v>
      </c>
      <c r="K40" s="7">
        <v>1</v>
      </c>
      <c r="L40" s="7">
        <v>0</v>
      </c>
      <c r="M40" s="8">
        <v>0</v>
      </c>
      <c r="N40" s="8">
        <v>0</v>
      </c>
      <c r="O40" s="7">
        <v>1</v>
      </c>
      <c r="P40" s="7">
        <v>0</v>
      </c>
      <c r="Q40" s="7">
        <v>0</v>
      </c>
      <c r="R40" s="7">
        <v>0</v>
      </c>
      <c r="S40" s="10">
        <v>1</v>
      </c>
      <c r="T40" s="7">
        <v>1</v>
      </c>
      <c r="U40" s="8">
        <v>1</v>
      </c>
      <c r="V40" s="7">
        <v>0</v>
      </c>
      <c r="W40" s="7">
        <v>1</v>
      </c>
      <c r="X40" s="7">
        <v>0</v>
      </c>
      <c r="Y40" s="10">
        <v>1</v>
      </c>
      <c r="Z40" s="7">
        <v>0</v>
      </c>
      <c r="AA40" s="8">
        <v>0</v>
      </c>
      <c r="AB40" s="7">
        <v>1</v>
      </c>
      <c r="AC40" s="7">
        <v>1</v>
      </c>
      <c r="AD40" s="7">
        <v>0</v>
      </c>
      <c r="AE40" s="7">
        <v>1</v>
      </c>
      <c r="AF40" s="7">
        <v>0</v>
      </c>
      <c r="AG40" s="10">
        <v>0</v>
      </c>
      <c r="AH40" s="7">
        <v>0</v>
      </c>
      <c r="AI40" s="7">
        <v>0</v>
      </c>
      <c r="AJ40" s="7">
        <v>1</v>
      </c>
      <c r="AK40" s="7">
        <v>1</v>
      </c>
      <c r="AL40" s="7">
        <v>0</v>
      </c>
      <c r="AM40" s="7">
        <v>1</v>
      </c>
      <c r="AN40" s="7">
        <v>1</v>
      </c>
      <c r="AO40" s="7">
        <v>0</v>
      </c>
      <c r="AP40" s="8">
        <v>0</v>
      </c>
      <c r="AQ40" s="8">
        <v>1</v>
      </c>
      <c r="AR40" s="8">
        <v>1</v>
      </c>
      <c r="AS40" s="10">
        <v>1</v>
      </c>
      <c r="AT40" s="7">
        <v>1</v>
      </c>
      <c r="AU40" s="7">
        <v>0</v>
      </c>
      <c r="AV40" s="8">
        <v>0</v>
      </c>
      <c r="AW40" s="8">
        <v>0</v>
      </c>
      <c r="AX40" s="7">
        <v>0</v>
      </c>
      <c r="AY40" s="7">
        <v>0</v>
      </c>
      <c r="AZ40" s="10">
        <v>0</v>
      </c>
      <c r="BA40" s="7">
        <v>1</v>
      </c>
      <c r="BB40" s="7">
        <v>1</v>
      </c>
      <c r="BC40" s="7">
        <v>0</v>
      </c>
      <c r="BD40" t="s">
        <v>72</v>
      </c>
    </row>
    <row r="41" spans="1:56">
      <c r="A41" t="s">
        <v>74</v>
      </c>
      <c r="D41">
        <v>8.33</v>
      </c>
      <c r="E41">
        <v>39</v>
      </c>
      <c r="F41" s="7">
        <v>1</v>
      </c>
      <c r="G41" s="7">
        <v>1</v>
      </c>
      <c r="H41" s="7">
        <v>0</v>
      </c>
      <c r="I41" s="8">
        <v>1</v>
      </c>
      <c r="J41" s="7">
        <v>1</v>
      </c>
      <c r="K41" s="7">
        <v>1</v>
      </c>
      <c r="L41" s="7">
        <v>1</v>
      </c>
      <c r="M41" s="8">
        <v>0</v>
      </c>
      <c r="N41" s="8">
        <v>0</v>
      </c>
      <c r="O41" s="7">
        <v>1</v>
      </c>
      <c r="P41" s="7">
        <v>1</v>
      </c>
      <c r="Q41" s="7">
        <v>1</v>
      </c>
      <c r="R41" s="7">
        <v>1</v>
      </c>
      <c r="S41" s="10">
        <v>1</v>
      </c>
      <c r="T41" s="7">
        <v>1</v>
      </c>
      <c r="U41" s="8">
        <v>1</v>
      </c>
      <c r="V41" s="7">
        <v>1</v>
      </c>
      <c r="W41" s="7">
        <v>1</v>
      </c>
      <c r="X41" s="7">
        <v>0</v>
      </c>
      <c r="Y41" s="10">
        <v>1</v>
      </c>
      <c r="Z41" s="7">
        <v>1</v>
      </c>
      <c r="AA41" s="8">
        <v>1</v>
      </c>
      <c r="AB41" s="7">
        <v>1</v>
      </c>
      <c r="AC41" s="7">
        <v>1</v>
      </c>
      <c r="AD41" s="7">
        <v>1</v>
      </c>
      <c r="AE41" s="7">
        <v>1</v>
      </c>
      <c r="AF41" s="7">
        <v>1</v>
      </c>
      <c r="AG41" s="10">
        <v>0</v>
      </c>
      <c r="AH41" s="7">
        <v>0</v>
      </c>
      <c r="AI41" s="7">
        <v>1</v>
      </c>
      <c r="AJ41" s="7">
        <v>0</v>
      </c>
      <c r="AK41" s="7">
        <v>1</v>
      </c>
      <c r="AL41" s="7">
        <v>1</v>
      </c>
      <c r="AM41" s="7">
        <v>1</v>
      </c>
      <c r="AN41" s="7">
        <v>0</v>
      </c>
      <c r="AO41" s="7">
        <v>1</v>
      </c>
      <c r="AP41" s="8">
        <v>1</v>
      </c>
      <c r="AQ41" s="8">
        <v>1</v>
      </c>
      <c r="AR41" s="8">
        <v>1</v>
      </c>
      <c r="AS41" s="10">
        <v>0</v>
      </c>
      <c r="AT41" s="7">
        <v>1</v>
      </c>
      <c r="AU41" s="7">
        <v>1</v>
      </c>
      <c r="AV41" s="8">
        <v>0</v>
      </c>
      <c r="AW41" s="8">
        <v>1</v>
      </c>
      <c r="AX41" s="7">
        <v>1</v>
      </c>
      <c r="AY41" s="7">
        <v>1</v>
      </c>
      <c r="AZ41" s="10">
        <v>0</v>
      </c>
      <c r="BA41" s="7">
        <v>1</v>
      </c>
      <c r="BB41" s="7">
        <v>1</v>
      </c>
      <c r="BC41" s="7">
        <v>1</v>
      </c>
      <c r="BD41" t="s">
        <v>66</v>
      </c>
    </row>
    <row r="42" spans="1:56">
      <c r="A42" t="s">
        <v>208</v>
      </c>
      <c r="D42">
        <v>8.3699999999999992</v>
      </c>
      <c r="E42">
        <v>30</v>
      </c>
      <c r="F42" s="7">
        <v>1</v>
      </c>
      <c r="G42" s="7">
        <v>0</v>
      </c>
      <c r="H42" s="7">
        <v>0</v>
      </c>
      <c r="I42" s="8">
        <v>1</v>
      </c>
      <c r="J42" s="7">
        <v>1</v>
      </c>
      <c r="K42" s="7">
        <v>1</v>
      </c>
      <c r="L42" s="7">
        <v>1</v>
      </c>
      <c r="M42" s="8">
        <v>0</v>
      </c>
      <c r="N42" s="8">
        <v>1</v>
      </c>
      <c r="O42" s="7">
        <v>1</v>
      </c>
      <c r="P42" s="7">
        <v>1</v>
      </c>
      <c r="Q42" s="7">
        <v>0</v>
      </c>
      <c r="R42" s="7">
        <v>0</v>
      </c>
      <c r="S42" s="10">
        <v>1</v>
      </c>
      <c r="T42" s="7">
        <v>1</v>
      </c>
      <c r="U42" s="8">
        <v>0</v>
      </c>
      <c r="V42" s="7">
        <v>1</v>
      </c>
      <c r="W42" s="7">
        <v>0</v>
      </c>
      <c r="X42" s="7">
        <v>0</v>
      </c>
      <c r="Y42" s="10">
        <v>1</v>
      </c>
      <c r="Z42" s="7">
        <v>1</v>
      </c>
      <c r="AA42" s="8">
        <v>1</v>
      </c>
      <c r="AB42" s="7">
        <v>1</v>
      </c>
      <c r="AC42" s="7">
        <v>1</v>
      </c>
      <c r="AD42" s="7">
        <v>1</v>
      </c>
      <c r="AE42" s="7">
        <v>1</v>
      </c>
      <c r="AF42" s="7">
        <v>1</v>
      </c>
      <c r="AG42" s="10">
        <v>0</v>
      </c>
      <c r="AH42" s="7">
        <v>0</v>
      </c>
      <c r="AI42" s="7">
        <v>0</v>
      </c>
      <c r="AJ42" s="7">
        <v>1</v>
      </c>
      <c r="AK42" s="7">
        <v>0</v>
      </c>
      <c r="AL42" s="7">
        <v>1</v>
      </c>
      <c r="AM42" s="7">
        <v>1</v>
      </c>
      <c r="AN42" s="7">
        <v>1</v>
      </c>
      <c r="AO42" s="7">
        <v>0</v>
      </c>
      <c r="AP42" s="8">
        <v>0</v>
      </c>
      <c r="AQ42" s="8">
        <v>0</v>
      </c>
      <c r="AR42" s="8">
        <v>1</v>
      </c>
      <c r="AS42" s="10">
        <v>0</v>
      </c>
      <c r="AT42" s="7">
        <v>1</v>
      </c>
      <c r="AU42" s="7">
        <v>1</v>
      </c>
      <c r="AV42" s="8">
        <v>1</v>
      </c>
      <c r="AW42" s="8">
        <v>0</v>
      </c>
      <c r="AX42" s="7">
        <v>0</v>
      </c>
      <c r="AY42" s="7">
        <v>0</v>
      </c>
      <c r="AZ42" s="10">
        <v>0</v>
      </c>
      <c r="BA42" s="7">
        <v>1</v>
      </c>
      <c r="BB42" s="7">
        <v>1</v>
      </c>
      <c r="BC42" s="7">
        <v>1</v>
      </c>
      <c r="BD42" t="s">
        <v>63</v>
      </c>
    </row>
    <row r="43" spans="1:56">
      <c r="A43" t="s">
        <v>69</v>
      </c>
      <c r="D43">
        <v>8.5500000000000007</v>
      </c>
      <c r="E43">
        <v>40</v>
      </c>
      <c r="F43" s="7">
        <v>1</v>
      </c>
      <c r="G43" s="7">
        <v>1</v>
      </c>
      <c r="H43" s="7">
        <v>1</v>
      </c>
      <c r="I43" s="8">
        <v>1</v>
      </c>
      <c r="J43" s="7">
        <v>1</v>
      </c>
      <c r="K43" s="7">
        <v>1</v>
      </c>
      <c r="L43" s="7">
        <v>1</v>
      </c>
      <c r="M43" s="8">
        <v>0</v>
      </c>
      <c r="N43" s="8">
        <v>0</v>
      </c>
      <c r="O43" s="7">
        <v>1</v>
      </c>
      <c r="P43" s="7">
        <v>1</v>
      </c>
      <c r="Q43" s="7">
        <v>1</v>
      </c>
      <c r="R43" s="7">
        <v>1</v>
      </c>
      <c r="S43" s="10">
        <v>1</v>
      </c>
      <c r="T43" s="7">
        <v>1</v>
      </c>
      <c r="U43" s="8">
        <v>1</v>
      </c>
      <c r="V43" s="7">
        <v>1</v>
      </c>
      <c r="W43" s="7">
        <v>1</v>
      </c>
      <c r="X43" s="7">
        <v>0</v>
      </c>
      <c r="Y43" s="10">
        <v>1</v>
      </c>
      <c r="Z43" s="7">
        <v>1</v>
      </c>
      <c r="AA43" s="8">
        <v>1</v>
      </c>
      <c r="AB43" s="7">
        <v>1</v>
      </c>
      <c r="AC43" s="7">
        <v>1</v>
      </c>
      <c r="AD43" s="7">
        <v>1</v>
      </c>
      <c r="AE43" s="7">
        <v>0</v>
      </c>
      <c r="AF43" s="7">
        <v>1</v>
      </c>
      <c r="AG43" s="10">
        <v>0</v>
      </c>
      <c r="AH43" s="7">
        <v>0</v>
      </c>
      <c r="AI43" s="7">
        <v>1</v>
      </c>
      <c r="AJ43" s="7">
        <v>1</v>
      </c>
      <c r="AK43" s="7">
        <v>0</v>
      </c>
      <c r="AL43" s="7">
        <v>0</v>
      </c>
      <c r="AM43" s="7">
        <v>1</v>
      </c>
      <c r="AN43" s="7">
        <v>1</v>
      </c>
      <c r="AO43" s="7">
        <v>1</v>
      </c>
      <c r="AP43" s="8">
        <v>1</v>
      </c>
      <c r="AQ43" s="8">
        <v>1</v>
      </c>
      <c r="AR43" s="8">
        <v>1</v>
      </c>
      <c r="AS43" s="10">
        <v>1</v>
      </c>
      <c r="AT43" s="7">
        <v>1</v>
      </c>
      <c r="AU43" s="7">
        <v>0</v>
      </c>
      <c r="AV43" s="8">
        <v>1</v>
      </c>
      <c r="AW43" s="8">
        <v>1</v>
      </c>
      <c r="AX43" s="7">
        <v>1</v>
      </c>
      <c r="AY43" s="7">
        <v>1</v>
      </c>
      <c r="AZ43" s="10">
        <v>0</v>
      </c>
      <c r="BA43" s="7">
        <v>1</v>
      </c>
      <c r="BB43" s="7">
        <v>1</v>
      </c>
      <c r="BC43" s="7">
        <v>1</v>
      </c>
      <c r="BD43" t="s">
        <v>66</v>
      </c>
    </row>
    <row r="44" spans="1:56">
      <c r="A44" t="s">
        <v>220</v>
      </c>
      <c r="D44">
        <v>9.11</v>
      </c>
      <c r="E44">
        <v>39</v>
      </c>
      <c r="F44" s="7">
        <v>1</v>
      </c>
      <c r="G44" s="7">
        <v>1</v>
      </c>
      <c r="H44" s="7">
        <v>1</v>
      </c>
      <c r="I44" s="8">
        <v>1</v>
      </c>
      <c r="J44" s="7">
        <v>1</v>
      </c>
      <c r="K44" s="7">
        <v>1</v>
      </c>
      <c r="L44" s="7">
        <v>1</v>
      </c>
      <c r="M44" s="8">
        <v>0</v>
      </c>
      <c r="N44" s="8">
        <v>0</v>
      </c>
      <c r="O44" s="7">
        <v>1</v>
      </c>
      <c r="P44" s="7">
        <v>0</v>
      </c>
      <c r="Q44" s="7">
        <v>1</v>
      </c>
      <c r="R44" s="7">
        <v>1</v>
      </c>
      <c r="S44" s="10">
        <v>1</v>
      </c>
      <c r="T44" s="7">
        <v>1</v>
      </c>
      <c r="U44" s="8">
        <v>1</v>
      </c>
      <c r="V44" s="7">
        <v>1</v>
      </c>
      <c r="W44" s="7">
        <v>1</v>
      </c>
      <c r="X44" s="7">
        <v>0</v>
      </c>
      <c r="Y44" s="10">
        <v>1</v>
      </c>
      <c r="Z44" s="7">
        <v>1</v>
      </c>
      <c r="AA44" s="8">
        <v>1</v>
      </c>
      <c r="AB44" s="7">
        <v>1</v>
      </c>
      <c r="AC44" s="7">
        <v>1</v>
      </c>
      <c r="AD44" s="7">
        <v>1</v>
      </c>
      <c r="AE44" s="7">
        <v>0</v>
      </c>
      <c r="AF44" s="7">
        <v>1</v>
      </c>
      <c r="AG44" s="10">
        <v>0</v>
      </c>
      <c r="AH44" s="7">
        <v>0</v>
      </c>
      <c r="AI44" s="7">
        <v>1</v>
      </c>
      <c r="AJ44" s="7">
        <v>1</v>
      </c>
      <c r="AK44" s="7">
        <v>0</v>
      </c>
      <c r="AL44" s="7">
        <v>0</v>
      </c>
      <c r="AM44" s="7">
        <v>1</v>
      </c>
      <c r="AN44" s="7">
        <v>1</v>
      </c>
      <c r="AO44" s="7">
        <v>1</v>
      </c>
      <c r="AP44" s="8">
        <v>1</v>
      </c>
      <c r="AQ44" s="8">
        <v>1</v>
      </c>
      <c r="AR44" s="8">
        <v>1</v>
      </c>
      <c r="AS44" s="10">
        <v>1</v>
      </c>
      <c r="AT44" s="7">
        <v>1</v>
      </c>
      <c r="AU44" s="7">
        <v>0</v>
      </c>
      <c r="AV44" s="8">
        <v>1</v>
      </c>
      <c r="AW44" s="8">
        <v>1</v>
      </c>
      <c r="AX44" s="7">
        <v>1</v>
      </c>
      <c r="AY44" s="7">
        <v>1</v>
      </c>
      <c r="AZ44" s="10">
        <v>0</v>
      </c>
      <c r="BA44" s="7">
        <v>1</v>
      </c>
      <c r="BB44" s="7">
        <v>1</v>
      </c>
      <c r="BC44" s="7">
        <v>1</v>
      </c>
      <c r="BD44" t="s">
        <v>66</v>
      </c>
    </row>
    <row r="45" spans="1:56">
      <c r="A45" t="s">
        <v>78</v>
      </c>
      <c r="D45">
        <v>9.16</v>
      </c>
      <c r="E45">
        <v>45</v>
      </c>
      <c r="F45" s="7">
        <v>1</v>
      </c>
      <c r="G45" s="7">
        <v>0</v>
      </c>
      <c r="H45" s="7">
        <v>1</v>
      </c>
      <c r="I45" s="8">
        <v>0</v>
      </c>
      <c r="J45" s="7">
        <v>1</v>
      </c>
      <c r="K45" s="7">
        <v>1</v>
      </c>
      <c r="L45" s="7">
        <v>1</v>
      </c>
      <c r="M45" s="8">
        <v>1</v>
      </c>
      <c r="N45" s="8">
        <v>0</v>
      </c>
      <c r="O45" s="7">
        <v>1</v>
      </c>
      <c r="P45" s="7">
        <v>1</v>
      </c>
      <c r="Q45" s="7">
        <v>1</v>
      </c>
      <c r="R45" s="7">
        <v>1</v>
      </c>
      <c r="S45" s="10">
        <v>1</v>
      </c>
      <c r="T45" s="7">
        <v>1</v>
      </c>
      <c r="U45" s="8">
        <v>1</v>
      </c>
      <c r="V45" s="7">
        <v>1</v>
      </c>
      <c r="W45" s="7">
        <v>1</v>
      </c>
      <c r="X45" s="7">
        <v>1</v>
      </c>
      <c r="Y45" s="10">
        <v>1</v>
      </c>
      <c r="Z45" s="7">
        <v>1</v>
      </c>
      <c r="AA45" s="8">
        <v>1</v>
      </c>
      <c r="AB45" s="7">
        <v>1</v>
      </c>
      <c r="AC45" s="7">
        <v>1</v>
      </c>
      <c r="AD45" s="7">
        <v>1</v>
      </c>
      <c r="AE45" s="7">
        <v>1</v>
      </c>
      <c r="AF45" s="7">
        <v>1</v>
      </c>
      <c r="AG45" s="10">
        <v>1</v>
      </c>
      <c r="AH45" s="7">
        <v>1</v>
      </c>
      <c r="AI45" s="7">
        <v>1</v>
      </c>
      <c r="AJ45" s="7">
        <v>1</v>
      </c>
      <c r="AK45" s="7">
        <v>1</v>
      </c>
      <c r="AL45" s="7">
        <v>1</v>
      </c>
      <c r="AM45" s="7">
        <v>1</v>
      </c>
      <c r="AN45" s="7">
        <v>1</v>
      </c>
      <c r="AO45" s="7">
        <v>1</v>
      </c>
      <c r="AP45" s="8">
        <v>1</v>
      </c>
      <c r="AQ45" s="8">
        <v>1</v>
      </c>
      <c r="AR45" s="8">
        <v>1</v>
      </c>
      <c r="AS45" s="10">
        <v>0</v>
      </c>
      <c r="AT45" s="7">
        <v>1</v>
      </c>
      <c r="AU45" s="7">
        <v>1</v>
      </c>
      <c r="AV45" s="8">
        <v>1</v>
      </c>
      <c r="AW45" s="8">
        <v>1</v>
      </c>
      <c r="AX45" s="7">
        <v>1</v>
      </c>
      <c r="AY45" s="7">
        <v>0</v>
      </c>
      <c r="AZ45" s="10">
        <v>1</v>
      </c>
      <c r="BA45" s="7">
        <v>1</v>
      </c>
      <c r="BB45" s="7">
        <v>1</v>
      </c>
      <c r="BC45" s="7">
        <v>1</v>
      </c>
      <c r="BD45" t="s">
        <v>55</v>
      </c>
    </row>
    <row r="46" spans="1:56">
      <c r="A46" t="s">
        <v>99</v>
      </c>
      <c r="D46">
        <v>9.19</v>
      </c>
      <c r="E46">
        <v>43</v>
      </c>
      <c r="F46" s="7">
        <v>1</v>
      </c>
      <c r="G46" s="7">
        <v>1</v>
      </c>
      <c r="H46" s="7">
        <v>1</v>
      </c>
      <c r="I46" s="8">
        <v>1</v>
      </c>
      <c r="J46" s="7">
        <v>1</v>
      </c>
      <c r="K46" s="7">
        <v>1</v>
      </c>
      <c r="L46" s="7">
        <v>1</v>
      </c>
      <c r="M46" s="8">
        <v>0</v>
      </c>
      <c r="N46" s="8">
        <v>0</v>
      </c>
      <c r="O46" s="7">
        <v>1</v>
      </c>
      <c r="P46" s="7">
        <v>1</v>
      </c>
      <c r="Q46" s="7">
        <v>1</v>
      </c>
      <c r="R46" s="7">
        <v>1</v>
      </c>
      <c r="S46" s="10">
        <v>1</v>
      </c>
      <c r="T46" s="7">
        <v>1</v>
      </c>
      <c r="U46" s="8">
        <v>1</v>
      </c>
      <c r="V46" s="7">
        <v>1</v>
      </c>
      <c r="W46" s="7">
        <v>1</v>
      </c>
      <c r="X46" s="7">
        <v>0</v>
      </c>
      <c r="Y46" s="10">
        <v>1</v>
      </c>
      <c r="Z46" s="7">
        <v>1</v>
      </c>
      <c r="AA46" s="8">
        <v>1</v>
      </c>
      <c r="AB46" s="7">
        <v>1</v>
      </c>
      <c r="AC46" s="7">
        <v>1</v>
      </c>
      <c r="AD46" s="7">
        <v>1</v>
      </c>
      <c r="AE46" s="7">
        <v>1</v>
      </c>
      <c r="AF46" s="7">
        <v>1</v>
      </c>
      <c r="AG46" s="10">
        <v>1</v>
      </c>
      <c r="AH46" s="7">
        <v>1</v>
      </c>
      <c r="AI46" s="7">
        <v>1</v>
      </c>
      <c r="AJ46" s="7">
        <v>1</v>
      </c>
      <c r="AK46" s="7">
        <v>1</v>
      </c>
      <c r="AL46" s="7">
        <v>0</v>
      </c>
      <c r="AM46" s="7">
        <v>1</v>
      </c>
      <c r="AN46" s="7">
        <v>1</v>
      </c>
      <c r="AO46" s="7">
        <v>1</v>
      </c>
      <c r="AP46" s="8">
        <v>1</v>
      </c>
      <c r="AQ46" s="8">
        <v>1</v>
      </c>
      <c r="AR46" s="8">
        <v>1</v>
      </c>
      <c r="AS46" s="10">
        <v>1</v>
      </c>
      <c r="AT46" s="7">
        <v>1</v>
      </c>
      <c r="AU46" s="7">
        <v>1</v>
      </c>
      <c r="AV46" s="8">
        <v>1</v>
      </c>
      <c r="AW46" s="8">
        <v>1</v>
      </c>
      <c r="AX46" s="7">
        <v>0</v>
      </c>
      <c r="AY46" s="7">
        <v>0</v>
      </c>
      <c r="AZ46" s="10">
        <v>0</v>
      </c>
      <c r="BA46" s="7">
        <v>1</v>
      </c>
      <c r="BB46" s="7">
        <v>1</v>
      </c>
      <c r="BC46" s="7">
        <v>1</v>
      </c>
      <c r="BD46" t="s">
        <v>55</v>
      </c>
    </row>
    <row r="47" spans="1:56">
      <c r="A47" t="s">
        <v>186</v>
      </c>
      <c r="D47">
        <v>9.1999999999999993</v>
      </c>
      <c r="E47">
        <v>31</v>
      </c>
      <c r="F47" s="7">
        <v>1</v>
      </c>
      <c r="G47" s="7">
        <v>1</v>
      </c>
      <c r="H47" s="7">
        <v>0</v>
      </c>
      <c r="I47" s="8">
        <v>1</v>
      </c>
      <c r="J47" s="7">
        <v>0</v>
      </c>
      <c r="K47" s="7">
        <v>1</v>
      </c>
      <c r="L47" s="7">
        <v>1</v>
      </c>
      <c r="M47" s="8">
        <v>1</v>
      </c>
      <c r="N47" s="8">
        <v>0</v>
      </c>
      <c r="O47" s="7">
        <v>1</v>
      </c>
      <c r="P47" s="7">
        <v>0</v>
      </c>
      <c r="Q47" s="7">
        <v>0</v>
      </c>
      <c r="R47" s="7">
        <v>0</v>
      </c>
      <c r="S47" s="10">
        <v>1</v>
      </c>
      <c r="T47" s="7">
        <v>1</v>
      </c>
      <c r="U47" s="8">
        <v>1</v>
      </c>
      <c r="V47" s="7">
        <v>1</v>
      </c>
      <c r="W47" s="7">
        <v>0</v>
      </c>
      <c r="X47" s="7">
        <v>0</v>
      </c>
      <c r="Y47" s="10">
        <v>0</v>
      </c>
      <c r="Z47" s="7">
        <v>1</v>
      </c>
      <c r="AA47" s="8">
        <v>1</v>
      </c>
      <c r="AB47" s="7">
        <v>1</v>
      </c>
      <c r="AC47" s="7">
        <v>1</v>
      </c>
      <c r="AD47" s="7">
        <v>1</v>
      </c>
      <c r="AE47" s="7">
        <v>1</v>
      </c>
      <c r="AF47" s="7">
        <v>1</v>
      </c>
      <c r="AG47" s="10">
        <v>0</v>
      </c>
      <c r="AH47" s="7">
        <v>0</v>
      </c>
      <c r="AI47" s="7">
        <v>1</v>
      </c>
      <c r="AJ47" s="7">
        <v>1</v>
      </c>
      <c r="AK47" s="7">
        <v>0</v>
      </c>
      <c r="AL47" s="7">
        <v>1</v>
      </c>
      <c r="AM47" s="7">
        <v>1</v>
      </c>
      <c r="AN47" s="7">
        <v>0</v>
      </c>
      <c r="AO47" s="7">
        <v>0</v>
      </c>
      <c r="AP47" s="8">
        <v>0</v>
      </c>
      <c r="AQ47" s="8">
        <v>1</v>
      </c>
      <c r="AR47" s="8">
        <v>0</v>
      </c>
      <c r="AS47" s="10">
        <v>0</v>
      </c>
      <c r="AT47" s="7">
        <v>1</v>
      </c>
      <c r="AU47" s="7">
        <v>1</v>
      </c>
      <c r="AV47" s="8">
        <v>1</v>
      </c>
      <c r="AW47" s="8">
        <v>0</v>
      </c>
      <c r="AX47" s="7">
        <v>0</v>
      </c>
      <c r="AY47" s="7">
        <v>1</v>
      </c>
      <c r="AZ47" s="10">
        <v>1</v>
      </c>
      <c r="BA47" s="7">
        <v>1</v>
      </c>
      <c r="BB47" s="7">
        <v>1</v>
      </c>
      <c r="BC47" s="7">
        <v>1</v>
      </c>
      <c r="BD47" t="s">
        <v>63</v>
      </c>
    </row>
    <row r="48" spans="1:56">
      <c r="A48" t="s">
        <v>118</v>
      </c>
      <c r="D48">
        <v>9.25</v>
      </c>
      <c r="E48">
        <v>27</v>
      </c>
      <c r="F48" s="7">
        <v>1</v>
      </c>
      <c r="G48" s="7">
        <v>0</v>
      </c>
      <c r="H48" s="7">
        <v>1</v>
      </c>
      <c r="I48" s="8">
        <v>1</v>
      </c>
      <c r="J48" s="7">
        <v>1</v>
      </c>
      <c r="K48" s="7">
        <v>1</v>
      </c>
      <c r="L48" s="7">
        <v>0</v>
      </c>
      <c r="M48" s="8">
        <v>0</v>
      </c>
      <c r="N48" s="8">
        <v>1</v>
      </c>
      <c r="O48" s="7">
        <v>1</v>
      </c>
      <c r="P48" s="7">
        <v>1</v>
      </c>
      <c r="Q48" s="7">
        <v>0</v>
      </c>
      <c r="R48" s="7">
        <v>1</v>
      </c>
      <c r="S48" s="10">
        <v>1</v>
      </c>
      <c r="T48" s="7">
        <v>1</v>
      </c>
      <c r="U48" s="8">
        <v>0</v>
      </c>
      <c r="V48" s="7">
        <v>0</v>
      </c>
      <c r="W48" s="7">
        <v>1</v>
      </c>
      <c r="X48" s="7">
        <v>1</v>
      </c>
      <c r="Y48" s="10">
        <v>1</v>
      </c>
      <c r="Z48" s="7">
        <v>1</v>
      </c>
      <c r="AA48" s="8">
        <v>1</v>
      </c>
      <c r="AB48" s="7">
        <v>1</v>
      </c>
      <c r="AC48" s="7">
        <v>0</v>
      </c>
      <c r="AD48" s="7">
        <v>1</v>
      </c>
      <c r="AE48" s="7">
        <v>0</v>
      </c>
      <c r="AF48" s="7">
        <v>1</v>
      </c>
      <c r="AG48" s="10">
        <v>0</v>
      </c>
      <c r="AH48" s="7">
        <v>0</v>
      </c>
      <c r="AI48" s="7">
        <v>0</v>
      </c>
      <c r="AJ48" s="7">
        <v>0</v>
      </c>
      <c r="AK48" s="7">
        <v>0</v>
      </c>
      <c r="AL48" s="7">
        <v>1</v>
      </c>
      <c r="AM48" s="7">
        <v>1</v>
      </c>
      <c r="AN48" s="7">
        <v>1</v>
      </c>
      <c r="AO48" s="7">
        <v>0</v>
      </c>
      <c r="AP48" s="8">
        <v>1</v>
      </c>
      <c r="AQ48" s="8">
        <v>1</v>
      </c>
      <c r="AR48" s="8">
        <v>0</v>
      </c>
      <c r="AS48" s="10">
        <v>0</v>
      </c>
      <c r="AT48" s="7">
        <v>0</v>
      </c>
      <c r="AU48" s="7">
        <v>1</v>
      </c>
      <c r="AV48" s="8">
        <v>0</v>
      </c>
      <c r="AW48" s="8">
        <v>0</v>
      </c>
      <c r="AX48" s="7">
        <v>0</v>
      </c>
      <c r="AY48" s="7">
        <v>0</v>
      </c>
      <c r="AZ48" s="10">
        <v>0</v>
      </c>
      <c r="BA48" s="7">
        <v>0</v>
      </c>
      <c r="BB48" s="7">
        <v>1</v>
      </c>
      <c r="BC48" s="7">
        <v>1</v>
      </c>
      <c r="BD48" t="s">
        <v>63</v>
      </c>
    </row>
    <row r="49" spans="1:56">
      <c r="A49" t="s">
        <v>147</v>
      </c>
      <c r="D49">
        <v>9.35</v>
      </c>
      <c r="E49">
        <v>27</v>
      </c>
      <c r="F49" s="7">
        <v>1</v>
      </c>
      <c r="G49" s="7">
        <v>0</v>
      </c>
      <c r="H49" s="7">
        <v>0</v>
      </c>
      <c r="I49" s="8">
        <v>1</v>
      </c>
      <c r="J49" s="7">
        <v>0</v>
      </c>
      <c r="K49" s="7">
        <v>1</v>
      </c>
      <c r="L49" s="7">
        <v>0</v>
      </c>
      <c r="M49" s="8">
        <v>0</v>
      </c>
      <c r="N49" s="8">
        <v>1</v>
      </c>
      <c r="O49" s="7">
        <v>1</v>
      </c>
      <c r="P49" s="7">
        <v>0</v>
      </c>
      <c r="Q49" s="7">
        <v>0</v>
      </c>
      <c r="R49" s="7">
        <v>0</v>
      </c>
      <c r="S49" s="10">
        <v>1</v>
      </c>
      <c r="T49" s="7">
        <v>1</v>
      </c>
      <c r="U49" s="8">
        <v>1</v>
      </c>
      <c r="V49" s="7">
        <v>1</v>
      </c>
      <c r="W49" s="7">
        <v>0</v>
      </c>
      <c r="X49" s="7">
        <v>1</v>
      </c>
      <c r="Y49" s="10">
        <v>0</v>
      </c>
      <c r="Z49" s="7">
        <v>0</v>
      </c>
      <c r="AA49" s="8">
        <v>0</v>
      </c>
      <c r="AB49" s="7">
        <v>1</v>
      </c>
      <c r="AC49" s="7">
        <v>1</v>
      </c>
      <c r="AD49" s="7">
        <v>1</v>
      </c>
      <c r="AE49" s="7">
        <v>0</v>
      </c>
      <c r="AF49" s="7">
        <v>1</v>
      </c>
      <c r="AG49" s="10">
        <v>0</v>
      </c>
      <c r="AH49" s="7">
        <v>0</v>
      </c>
      <c r="AI49" s="7">
        <v>1</v>
      </c>
      <c r="AJ49" s="7">
        <v>0</v>
      </c>
      <c r="AK49" s="7">
        <v>1</v>
      </c>
      <c r="AL49" s="7">
        <v>1</v>
      </c>
      <c r="AM49" s="7">
        <v>1</v>
      </c>
      <c r="AN49" s="7">
        <v>1</v>
      </c>
      <c r="AO49" s="7">
        <v>1</v>
      </c>
      <c r="AP49" s="8">
        <v>0</v>
      </c>
      <c r="AQ49" s="8">
        <v>1</v>
      </c>
      <c r="AR49" s="8">
        <v>0</v>
      </c>
      <c r="AS49" s="10">
        <v>0</v>
      </c>
      <c r="AT49" s="7">
        <v>1</v>
      </c>
      <c r="AU49" s="7">
        <v>1</v>
      </c>
      <c r="AV49" s="8">
        <v>1</v>
      </c>
      <c r="AW49" s="8">
        <v>0</v>
      </c>
      <c r="AX49" s="7">
        <v>0</v>
      </c>
      <c r="AY49" s="7">
        <v>1</v>
      </c>
      <c r="AZ49" s="10">
        <v>0</v>
      </c>
      <c r="BA49" s="7">
        <v>1</v>
      </c>
      <c r="BB49" s="7">
        <v>1</v>
      </c>
      <c r="BC49" s="7">
        <v>0</v>
      </c>
      <c r="BD49" t="s">
        <v>63</v>
      </c>
    </row>
    <row r="50" spans="1:56">
      <c r="A50" t="s">
        <v>73</v>
      </c>
      <c r="D50">
        <v>9.4</v>
      </c>
      <c r="E50">
        <v>45</v>
      </c>
      <c r="F50" s="7">
        <v>1</v>
      </c>
      <c r="G50" s="7">
        <v>1</v>
      </c>
      <c r="H50" s="7">
        <v>1</v>
      </c>
      <c r="I50" s="8">
        <v>1</v>
      </c>
      <c r="J50" s="7">
        <v>1</v>
      </c>
      <c r="K50" s="7">
        <v>1</v>
      </c>
      <c r="L50" s="7">
        <v>1</v>
      </c>
      <c r="M50" s="8">
        <v>0</v>
      </c>
      <c r="N50" s="8">
        <v>1</v>
      </c>
      <c r="O50" s="7">
        <v>1</v>
      </c>
      <c r="P50" s="7">
        <v>1</v>
      </c>
      <c r="Q50" s="7">
        <v>1</v>
      </c>
      <c r="R50" s="7">
        <v>1</v>
      </c>
      <c r="S50" s="10">
        <v>1</v>
      </c>
      <c r="T50" s="7">
        <v>1</v>
      </c>
      <c r="U50" s="8">
        <v>1</v>
      </c>
      <c r="V50" s="7">
        <v>1</v>
      </c>
      <c r="W50" s="7">
        <v>1</v>
      </c>
      <c r="X50" s="7">
        <v>0</v>
      </c>
      <c r="Y50" s="10">
        <v>1</v>
      </c>
      <c r="Z50" s="7">
        <v>1</v>
      </c>
      <c r="AA50" s="8">
        <v>1</v>
      </c>
      <c r="AB50" s="7">
        <v>1</v>
      </c>
      <c r="AC50" s="7">
        <v>1</v>
      </c>
      <c r="AD50" s="7">
        <v>1</v>
      </c>
      <c r="AE50" s="7">
        <v>1</v>
      </c>
      <c r="AF50" s="7">
        <v>1</v>
      </c>
      <c r="AG50" s="10">
        <v>1</v>
      </c>
      <c r="AH50" s="7">
        <v>0</v>
      </c>
      <c r="AI50" s="7">
        <v>1</v>
      </c>
      <c r="AJ50" s="7">
        <v>1</v>
      </c>
      <c r="AK50" s="7">
        <v>1</v>
      </c>
      <c r="AL50" s="7">
        <v>0</v>
      </c>
      <c r="AM50" s="7">
        <v>1</v>
      </c>
      <c r="AN50" s="7">
        <v>1</v>
      </c>
      <c r="AO50" s="7">
        <v>1</v>
      </c>
      <c r="AP50" s="8">
        <v>1</v>
      </c>
      <c r="AQ50" s="8">
        <v>1</v>
      </c>
      <c r="AR50" s="8">
        <v>1</v>
      </c>
      <c r="AS50" s="10">
        <v>1</v>
      </c>
      <c r="AT50" s="7">
        <v>1</v>
      </c>
      <c r="AU50" s="7">
        <v>1</v>
      </c>
      <c r="AV50" s="8">
        <v>1</v>
      </c>
      <c r="AW50" s="8">
        <v>1</v>
      </c>
      <c r="AX50" s="7">
        <v>1</v>
      </c>
      <c r="AY50" s="7">
        <v>0</v>
      </c>
      <c r="AZ50" s="10">
        <v>1</v>
      </c>
      <c r="BA50" s="7">
        <v>1</v>
      </c>
      <c r="BB50" s="7">
        <v>1</v>
      </c>
      <c r="BC50" s="7">
        <v>1</v>
      </c>
      <c r="BD50" t="s">
        <v>55</v>
      </c>
    </row>
    <row r="51" spans="1:56">
      <c r="A51" t="s">
        <v>97</v>
      </c>
      <c r="D51">
        <v>9.4700000000000006</v>
      </c>
      <c r="E51">
        <v>43</v>
      </c>
      <c r="F51" s="7">
        <v>1</v>
      </c>
      <c r="G51" s="7">
        <v>1</v>
      </c>
      <c r="H51" s="7">
        <v>1</v>
      </c>
      <c r="I51" s="8">
        <v>1</v>
      </c>
      <c r="J51" s="7">
        <v>1</v>
      </c>
      <c r="K51" s="7">
        <v>1</v>
      </c>
      <c r="L51" s="7">
        <v>1</v>
      </c>
      <c r="M51" s="8">
        <v>0</v>
      </c>
      <c r="N51" s="8">
        <v>1</v>
      </c>
      <c r="O51" s="7">
        <v>1</v>
      </c>
      <c r="P51" s="7">
        <v>1</v>
      </c>
      <c r="Q51" s="7">
        <v>1</v>
      </c>
      <c r="R51" s="7">
        <v>1</v>
      </c>
      <c r="S51" s="10">
        <v>1</v>
      </c>
      <c r="T51" s="7">
        <v>1</v>
      </c>
      <c r="U51" s="8">
        <v>1</v>
      </c>
      <c r="V51" s="7">
        <v>1</v>
      </c>
      <c r="W51" s="7">
        <v>1</v>
      </c>
      <c r="X51" s="7">
        <v>0</v>
      </c>
      <c r="Y51" s="10">
        <v>1</v>
      </c>
      <c r="Z51" s="7">
        <v>1</v>
      </c>
      <c r="AA51" s="8">
        <v>1</v>
      </c>
      <c r="AB51" s="7">
        <v>1</v>
      </c>
      <c r="AC51" s="7">
        <v>1</v>
      </c>
      <c r="AD51" s="7">
        <v>1</v>
      </c>
      <c r="AE51" s="7">
        <v>1</v>
      </c>
      <c r="AF51" s="7">
        <v>1</v>
      </c>
      <c r="AG51" s="10">
        <v>1</v>
      </c>
      <c r="AH51" s="7">
        <v>1</v>
      </c>
      <c r="AI51" s="7">
        <v>1</v>
      </c>
      <c r="AJ51" s="7">
        <v>1</v>
      </c>
      <c r="AK51" s="7">
        <v>1</v>
      </c>
      <c r="AL51" s="7">
        <v>0</v>
      </c>
      <c r="AM51" s="7">
        <v>1</v>
      </c>
      <c r="AN51" s="7">
        <v>0</v>
      </c>
      <c r="AO51" s="7">
        <v>1</v>
      </c>
      <c r="AP51" s="8">
        <v>1</v>
      </c>
      <c r="AQ51" s="8">
        <v>1</v>
      </c>
      <c r="AR51" s="8">
        <v>1</v>
      </c>
      <c r="AS51" s="10">
        <v>1</v>
      </c>
      <c r="AT51" s="7">
        <v>1</v>
      </c>
      <c r="AU51" s="7">
        <v>1</v>
      </c>
      <c r="AV51" s="8">
        <v>1</v>
      </c>
      <c r="AW51" s="8">
        <v>1</v>
      </c>
      <c r="AX51" s="7">
        <v>0</v>
      </c>
      <c r="AY51" s="7">
        <v>0</v>
      </c>
      <c r="AZ51" s="10">
        <v>0</v>
      </c>
      <c r="BA51" s="7">
        <v>1</v>
      </c>
      <c r="BB51" s="7">
        <v>1</v>
      </c>
      <c r="BC51" s="7">
        <v>1</v>
      </c>
      <c r="BD51" t="s">
        <v>55</v>
      </c>
    </row>
    <row r="52" spans="1:56">
      <c r="A52" t="s">
        <v>94</v>
      </c>
      <c r="D52">
        <v>9.58</v>
      </c>
      <c r="E52">
        <v>28</v>
      </c>
      <c r="F52" s="7">
        <v>1</v>
      </c>
      <c r="G52" s="7">
        <v>1</v>
      </c>
      <c r="H52" s="7">
        <v>1</v>
      </c>
      <c r="I52" s="8">
        <v>1</v>
      </c>
      <c r="J52" s="7">
        <v>1</v>
      </c>
      <c r="K52" s="7">
        <v>0</v>
      </c>
      <c r="L52" s="7">
        <v>0</v>
      </c>
      <c r="M52" s="8">
        <v>1</v>
      </c>
      <c r="N52" s="8">
        <v>1</v>
      </c>
      <c r="O52" s="7">
        <v>0</v>
      </c>
      <c r="P52" s="7">
        <v>0</v>
      </c>
      <c r="Q52" s="7">
        <v>1</v>
      </c>
      <c r="R52" s="7">
        <v>1</v>
      </c>
      <c r="S52" s="10">
        <v>1</v>
      </c>
      <c r="T52" s="7">
        <v>1</v>
      </c>
      <c r="U52" s="8">
        <v>1</v>
      </c>
      <c r="V52" s="7">
        <v>1</v>
      </c>
      <c r="W52" s="7">
        <v>0</v>
      </c>
      <c r="X52" s="7">
        <v>0</v>
      </c>
      <c r="Y52" s="10">
        <v>1</v>
      </c>
      <c r="Z52" s="7">
        <v>0</v>
      </c>
      <c r="AA52" s="8">
        <v>0</v>
      </c>
      <c r="AB52" s="7">
        <v>0</v>
      </c>
      <c r="AC52" s="7">
        <v>1</v>
      </c>
      <c r="AD52" s="7">
        <v>0</v>
      </c>
      <c r="AE52" s="7">
        <v>1</v>
      </c>
      <c r="AF52" s="7">
        <v>1</v>
      </c>
      <c r="AG52" s="10">
        <v>0</v>
      </c>
      <c r="AH52" s="7">
        <v>1</v>
      </c>
      <c r="AI52" s="7">
        <v>1</v>
      </c>
      <c r="AJ52" s="7">
        <v>0</v>
      </c>
      <c r="AK52" s="7">
        <v>1</v>
      </c>
      <c r="AL52" s="7">
        <v>0</v>
      </c>
      <c r="AM52" s="7">
        <v>1</v>
      </c>
      <c r="AN52" s="7">
        <v>1</v>
      </c>
      <c r="AO52" s="7">
        <v>0</v>
      </c>
      <c r="AP52" s="8">
        <v>0</v>
      </c>
      <c r="AQ52" s="8">
        <v>0</v>
      </c>
      <c r="AR52" s="8">
        <v>1</v>
      </c>
      <c r="AS52" s="10">
        <v>0</v>
      </c>
      <c r="AT52" s="7">
        <v>1</v>
      </c>
      <c r="AU52" s="7">
        <v>0</v>
      </c>
      <c r="AV52" s="8">
        <v>0</v>
      </c>
      <c r="AW52" s="8">
        <v>0</v>
      </c>
      <c r="AX52" s="7">
        <v>0</v>
      </c>
      <c r="AY52" s="7">
        <v>1</v>
      </c>
      <c r="AZ52" s="10">
        <v>1</v>
      </c>
      <c r="BA52" s="7">
        <v>0</v>
      </c>
      <c r="BB52" s="7">
        <v>1</v>
      </c>
      <c r="BC52" s="7">
        <v>1</v>
      </c>
      <c r="BD52" t="s">
        <v>63</v>
      </c>
    </row>
    <row r="53" spans="1:56">
      <c r="A53" t="s">
        <v>87</v>
      </c>
      <c r="D53" s="3">
        <v>9.59</v>
      </c>
      <c r="E53">
        <v>39</v>
      </c>
      <c r="F53" s="7">
        <v>1</v>
      </c>
      <c r="G53" s="7">
        <v>1</v>
      </c>
      <c r="H53" s="7">
        <v>1</v>
      </c>
      <c r="I53" s="8">
        <v>1</v>
      </c>
      <c r="J53" s="7">
        <v>1</v>
      </c>
      <c r="K53" s="7">
        <v>1</v>
      </c>
      <c r="L53" s="7">
        <v>1</v>
      </c>
      <c r="M53" s="8">
        <v>0</v>
      </c>
      <c r="N53" s="8">
        <v>0</v>
      </c>
      <c r="O53" s="7">
        <v>0</v>
      </c>
      <c r="P53" s="7">
        <v>1</v>
      </c>
      <c r="Q53" s="7">
        <v>1</v>
      </c>
      <c r="R53" s="7">
        <v>1</v>
      </c>
      <c r="S53" s="10">
        <v>1</v>
      </c>
      <c r="T53" s="7">
        <v>1</v>
      </c>
      <c r="U53" s="8">
        <v>1</v>
      </c>
      <c r="V53" s="7">
        <v>1</v>
      </c>
      <c r="W53" s="7">
        <v>1</v>
      </c>
      <c r="X53" s="7">
        <v>0</v>
      </c>
      <c r="Y53" s="10">
        <v>0</v>
      </c>
      <c r="Z53" s="7">
        <v>1</v>
      </c>
      <c r="AA53" s="8">
        <v>1</v>
      </c>
      <c r="AB53" s="7">
        <v>1</v>
      </c>
      <c r="AC53" s="7">
        <v>1</v>
      </c>
      <c r="AD53" s="7">
        <v>1</v>
      </c>
      <c r="AE53" s="7">
        <v>1</v>
      </c>
      <c r="AF53" s="7">
        <v>0</v>
      </c>
      <c r="AG53" s="10">
        <v>0</v>
      </c>
      <c r="AH53" s="7">
        <v>0</v>
      </c>
      <c r="AI53" s="7">
        <v>1</v>
      </c>
      <c r="AJ53" s="7">
        <v>1</v>
      </c>
      <c r="AK53" s="7">
        <v>1</v>
      </c>
      <c r="AL53" s="7">
        <v>1</v>
      </c>
      <c r="AM53" s="7">
        <v>1</v>
      </c>
      <c r="AN53" s="7">
        <v>0</v>
      </c>
      <c r="AO53" s="7">
        <v>1</v>
      </c>
      <c r="AP53" s="8">
        <v>1</v>
      </c>
      <c r="AQ53" s="8">
        <v>1</v>
      </c>
      <c r="AR53" s="8">
        <v>1</v>
      </c>
      <c r="AS53" s="10">
        <v>0</v>
      </c>
      <c r="AT53" s="7">
        <v>1</v>
      </c>
      <c r="AU53" s="7">
        <v>1</v>
      </c>
      <c r="AV53" s="8">
        <v>1</v>
      </c>
      <c r="AW53" s="8">
        <v>1</v>
      </c>
      <c r="AX53" s="7">
        <v>1</v>
      </c>
      <c r="AY53" s="7">
        <v>1</v>
      </c>
      <c r="AZ53" s="10">
        <v>1</v>
      </c>
      <c r="BA53" s="7">
        <v>1</v>
      </c>
      <c r="BB53" s="7">
        <v>1</v>
      </c>
      <c r="BC53" s="7">
        <v>0</v>
      </c>
      <c r="BD53" t="s">
        <v>66</v>
      </c>
    </row>
    <row r="54" spans="1:56">
      <c r="B54" t="s">
        <v>252</v>
      </c>
      <c r="D54">
        <f>COUNT(E2:E53)</f>
        <v>52</v>
      </c>
    </row>
    <row r="55" spans="1:56">
      <c r="B55" t="s">
        <v>254</v>
      </c>
      <c r="D55">
        <f>AVERAGE(D2:D53)</f>
        <v>6.4669230769230772</v>
      </c>
    </row>
    <row r="56" spans="1:56">
      <c r="B56" t="s">
        <v>253</v>
      </c>
      <c r="D56">
        <f xml:space="preserve"> AVERAGE(E2:E53)</f>
        <v>34.46153846153846</v>
      </c>
    </row>
    <row r="57" spans="1:56">
      <c r="B57" t="s">
        <v>307</v>
      </c>
      <c r="F57" s="7">
        <f>COUNTIF(F2:F53,"=1")</f>
        <v>51</v>
      </c>
      <c r="G57" s="7">
        <f t="shared" ref="G57:BC57" si="0">COUNTIF(G2:G53,"=1")</f>
        <v>39</v>
      </c>
      <c r="H57" s="7">
        <f t="shared" si="0"/>
        <v>31</v>
      </c>
      <c r="I57" s="7">
        <f t="shared" si="0"/>
        <v>42</v>
      </c>
      <c r="J57" s="7">
        <f t="shared" si="0"/>
        <v>36</v>
      </c>
      <c r="K57" s="7">
        <f t="shared" si="0"/>
        <v>40</v>
      </c>
      <c r="L57" s="7">
        <f t="shared" si="0"/>
        <v>42</v>
      </c>
      <c r="M57" s="7">
        <f t="shared" si="0"/>
        <v>12</v>
      </c>
      <c r="N57" s="7">
        <f t="shared" si="0"/>
        <v>27</v>
      </c>
      <c r="O57" s="7">
        <f t="shared" si="0"/>
        <v>44</v>
      </c>
      <c r="P57" s="7">
        <f t="shared" si="0"/>
        <v>39</v>
      </c>
      <c r="Q57" s="7">
        <f t="shared" si="0"/>
        <v>36</v>
      </c>
      <c r="R57" s="7">
        <f t="shared" si="0"/>
        <v>37</v>
      </c>
      <c r="S57" s="7">
        <f t="shared" si="0"/>
        <v>44</v>
      </c>
      <c r="T57" s="7">
        <f t="shared" si="0"/>
        <v>47</v>
      </c>
      <c r="U57" s="7">
        <f t="shared" si="0"/>
        <v>33</v>
      </c>
      <c r="V57" s="7">
        <f t="shared" si="0"/>
        <v>47</v>
      </c>
      <c r="W57" s="7">
        <f t="shared" si="0"/>
        <v>32</v>
      </c>
      <c r="X57" s="7">
        <f t="shared" si="0"/>
        <v>16</v>
      </c>
      <c r="Y57" s="7">
        <f t="shared" si="0"/>
        <v>34</v>
      </c>
      <c r="Z57" s="7">
        <f t="shared" si="0"/>
        <v>43</v>
      </c>
      <c r="AA57" s="7">
        <f t="shared" si="0"/>
        <v>43</v>
      </c>
      <c r="AB57" s="7">
        <f t="shared" si="0"/>
        <v>46</v>
      </c>
      <c r="AC57" s="7">
        <f t="shared" si="0"/>
        <v>46</v>
      </c>
      <c r="AD57" s="7">
        <f t="shared" si="0"/>
        <v>47</v>
      </c>
      <c r="AE57" s="7">
        <f t="shared" si="0"/>
        <v>32</v>
      </c>
      <c r="AF57" s="7">
        <f t="shared" si="0"/>
        <v>45</v>
      </c>
      <c r="AG57" s="7">
        <f t="shared" si="0"/>
        <v>27</v>
      </c>
      <c r="AH57" s="7">
        <f t="shared" si="0"/>
        <v>13</v>
      </c>
      <c r="AI57" s="7">
        <f t="shared" si="0"/>
        <v>42</v>
      </c>
      <c r="AJ57" s="7">
        <f t="shared" si="0"/>
        <v>42</v>
      </c>
      <c r="AK57" s="7">
        <f t="shared" si="0"/>
        <v>28</v>
      </c>
      <c r="AL57" s="7">
        <f t="shared" si="0"/>
        <v>25</v>
      </c>
      <c r="AM57" s="7">
        <f t="shared" si="0"/>
        <v>47</v>
      </c>
      <c r="AN57" s="7">
        <f t="shared" si="0"/>
        <v>25</v>
      </c>
      <c r="AO57" s="7">
        <f t="shared" si="0"/>
        <v>33</v>
      </c>
      <c r="AP57" s="7">
        <f t="shared" si="0"/>
        <v>35</v>
      </c>
      <c r="AQ57" s="7">
        <f t="shared" si="0"/>
        <v>42</v>
      </c>
      <c r="AR57" s="7">
        <f t="shared" si="0"/>
        <v>43</v>
      </c>
      <c r="AS57" s="7">
        <f t="shared" si="0"/>
        <v>27</v>
      </c>
      <c r="AT57" s="7">
        <f t="shared" si="0"/>
        <v>41</v>
      </c>
      <c r="AU57" s="7">
        <f t="shared" si="0"/>
        <v>39</v>
      </c>
      <c r="AV57" s="7">
        <f t="shared" si="0"/>
        <v>26</v>
      </c>
      <c r="AW57" s="7">
        <f t="shared" si="0"/>
        <v>26</v>
      </c>
      <c r="AX57" s="7">
        <f t="shared" si="0"/>
        <v>26</v>
      </c>
      <c r="AY57" s="7">
        <f t="shared" si="0"/>
        <v>23</v>
      </c>
      <c r="AZ57" s="7">
        <f t="shared" si="0"/>
        <v>23</v>
      </c>
      <c r="BA57" s="7">
        <f t="shared" si="0"/>
        <v>42</v>
      </c>
      <c r="BB57" s="7">
        <f t="shared" si="0"/>
        <v>49</v>
      </c>
      <c r="BC57" s="7">
        <f t="shared" si="0"/>
        <v>37</v>
      </c>
    </row>
    <row r="59" spans="1:56">
      <c r="B59" t="s">
        <v>308</v>
      </c>
      <c r="F59" s="7">
        <f>SUM(S57,Y57,AG57,AS57,AZ57)</f>
        <v>155</v>
      </c>
    </row>
    <row r="60" spans="1:56">
      <c r="B60" t="s">
        <v>309</v>
      </c>
      <c r="F60" s="7">
        <f>SUM(F57:H57,J57:L57,O57:R57,T57,V57:X57,Z57,AB57:AF57,AH57,AI57,AJ57,AK57,AL57,AM57,AN57,AO57,AT57:AU57,AX57:AY57,BA57:BC57)</f>
        <v>1308</v>
      </c>
    </row>
    <row r="61" spans="1:56">
      <c r="B61" t="s">
        <v>310</v>
      </c>
      <c r="F61" s="7">
        <f>SUM(I57,M57:N57,U57,AA57,AP57:AR57,AV57:AW57)</f>
        <v>329</v>
      </c>
    </row>
    <row r="63" spans="1:56">
      <c r="B63" t="s">
        <v>311</v>
      </c>
      <c r="F63" s="7">
        <f>COUNTIF(E2:E53,"&lt;= 10")</f>
        <v>0</v>
      </c>
    </row>
    <row r="64" spans="1:56">
      <c r="B64" t="s">
        <v>312</v>
      </c>
      <c r="F64" s="7">
        <f>COUNTIF(E2:E53,"&lt;=20")-COUNTIF(E2:E53,"&lt;=10")</f>
        <v>0</v>
      </c>
    </row>
    <row r="65" spans="2:6">
      <c r="B65" t="s">
        <v>313</v>
      </c>
      <c r="F65" s="7">
        <f>COUNTIF(E2:E53,"&lt;=30")-COUNTIF(E2:E53,"&lt;=20")</f>
        <v>18</v>
      </c>
    </row>
    <row r="66" spans="2:6">
      <c r="B66" t="s">
        <v>314</v>
      </c>
      <c r="F66" s="7">
        <f>COUNTIF(E2:E53,"&lt;=40")-COUNTIF(E2:E53,"&lt;=30")</f>
        <v>24</v>
      </c>
    </row>
    <row r="67" spans="2:6">
      <c r="B67" t="s">
        <v>315</v>
      </c>
      <c r="F67" s="7">
        <f>COUNTIF(E2:E53,"&lt;=50")-COUNTIF(E2:E53,"&lt;=40")</f>
        <v>10</v>
      </c>
    </row>
  </sheetData>
  <sortState ref="A2:BE53">
    <sortCondition ref="D2:D53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F81"/>
  <sheetViews>
    <sheetView topLeftCell="A52" workbookViewId="0">
      <selection activeCell="A65" sqref="A65"/>
    </sheetView>
  </sheetViews>
  <sheetFormatPr defaultRowHeight="12.75"/>
  <cols>
    <col min="6" max="8" width="9.140625" style="7"/>
    <col min="9" max="9" width="9.140625" style="8"/>
    <col min="10" max="12" width="9.140625" style="7"/>
    <col min="13" max="14" width="9.140625" style="8"/>
    <col min="15" max="18" width="9.140625" style="7"/>
    <col min="19" max="19" width="9.140625" style="10"/>
    <col min="20" max="20" width="9.140625" style="7"/>
    <col min="21" max="21" width="9.140625" style="8"/>
    <col min="22" max="24" width="9.140625" style="7"/>
    <col min="25" max="25" width="9.140625" style="10"/>
    <col min="26" max="26" width="9.140625" style="7"/>
    <col min="27" max="27" width="9.140625" style="8"/>
    <col min="28" max="32" width="9.140625" style="7"/>
    <col min="33" max="33" width="9.140625" style="10"/>
    <col min="34" max="41" width="9.140625" style="7"/>
    <col min="42" max="44" width="9.140625" style="8"/>
    <col min="45" max="45" width="9.140625" style="10"/>
    <col min="46" max="47" width="9.140625" style="7"/>
    <col min="48" max="49" width="9.140625" style="8"/>
    <col min="50" max="51" width="9.140625" style="7"/>
    <col min="52" max="52" width="9.140625" style="10"/>
    <col min="53" max="55" width="9.140625" style="7"/>
  </cols>
  <sheetData>
    <row r="1" spans="1:56" s="2" customFormat="1">
      <c r="A1" s="2" t="s">
        <v>247</v>
      </c>
      <c r="F1" s="7"/>
      <c r="G1" s="7"/>
      <c r="H1" s="7"/>
      <c r="I1" s="8"/>
      <c r="J1" s="7"/>
      <c r="K1" s="7"/>
      <c r="L1" s="7"/>
      <c r="M1" s="8"/>
      <c r="N1" s="8"/>
      <c r="O1" s="7"/>
      <c r="P1" s="7"/>
      <c r="Q1" s="7"/>
      <c r="R1" s="7"/>
      <c r="S1" s="10"/>
      <c r="T1" s="7"/>
      <c r="U1" s="8"/>
      <c r="V1" s="7"/>
      <c r="W1" s="7"/>
      <c r="X1" s="7"/>
      <c r="Y1" s="10"/>
      <c r="Z1" s="7"/>
      <c r="AA1" s="8"/>
      <c r="AB1" s="7"/>
      <c r="AC1" s="7"/>
      <c r="AD1" s="7"/>
      <c r="AE1" s="7"/>
      <c r="AF1" s="7"/>
      <c r="AG1" s="10"/>
      <c r="AH1" s="7"/>
      <c r="AI1" s="7"/>
      <c r="AJ1" s="7"/>
      <c r="AK1" s="7"/>
      <c r="AL1" s="7"/>
      <c r="AM1" s="7"/>
      <c r="AN1" s="7"/>
      <c r="AO1" s="7"/>
      <c r="AP1" s="8"/>
      <c r="AQ1" s="8"/>
      <c r="AR1" s="8"/>
      <c r="AS1" s="10"/>
      <c r="AT1" s="7"/>
      <c r="AU1" s="7"/>
      <c r="AV1" s="8"/>
      <c r="AW1" s="8"/>
      <c r="AX1" s="7"/>
      <c r="AY1" s="7"/>
      <c r="AZ1" s="10"/>
      <c r="BA1" s="7"/>
      <c r="BB1" s="7"/>
      <c r="BC1" s="7"/>
    </row>
    <row r="2" spans="1:56">
      <c r="A2" t="s">
        <v>139</v>
      </c>
      <c r="D2">
        <v>10.15</v>
      </c>
      <c r="E2">
        <v>36</v>
      </c>
      <c r="F2" s="7">
        <v>1</v>
      </c>
      <c r="G2" s="7">
        <v>1</v>
      </c>
      <c r="H2" s="7">
        <v>0</v>
      </c>
      <c r="I2" s="8">
        <v>1</v>
      </c>
      <c r="J2" s="7">
        <v>1</v>
      </c>
      <c r="K2" s="7">
        <v>1</v>
      </c>
      <c r="L2" s="7">
        <v>0</v>
      </c>
      <c r="M2" s="8">
        <v>0</v>
      </c>
      <c r="N2" s="8">
        <v>1</v>
      </c>
      <c r="O2" s="7">
        <v>1</v>
      </c>
      <c r="P2" s="7">
        <v>1</v>
      </c>
      <c r="Q2" s="7">
        <v>1</v>
      </c>
      <c r="R2" s="7">
        <v>1</v>
      </c>
      <c r="S2" s="10">
        <v>1</v>
      </c>
      <c r="T2" s="7">
        <v>1</v>
      </c>
      <c r="U2" s="8">
        <v>1</v>
      </c>
      <c r="V2" s="7">
        <v>1</v>
      </c>
      <c r="W2" s="7">
        <v>0</v>
      </c>
      <c r="X2" s="7">
        <v>0</v>
      </c>
      <c r="Y2" s="10">
        <v>1</v>
      </c>
      <c r="Z2" s="7">
        <v>1</v>
      </c>
      <c r="AA2" s="8">
        <v>1</v>
      </c>
      <c r="AB2" s="7">
        <v>1</v>
      </c>
      <c r="AC2" s="7">
        <v>1</v>
      </c>
      <c r="AD2" s="7">
        <v>1</v>
      </c>
      <c r="AE2" s="7">
        <v>0</v>
      </c>
      <c r="AF2" s="7">
        <v>1</v>
      </c>
      <c r="AG2" s="10">
        <v>0</v>
      </c>
      <c r="AH2" s="7">
        <v>0</v>
      </c>
      <c r="AI2" s="7">
        <v>1</v>
      </c>
      <c r="AJ2" s="7">
        <v>1</v>
      </c>
      <c r="AK2" s="7">
        <v>1</v>
      </c>
      <c r="AL2" s="7">
        <v>0</v>
      </c>
      <c r="AM2" s="7">
        <v>1</v>
      </c>
      <c r="AN2" s="7">
        <v>0</v>
      </c>
      <c r="AO2" s="7">
        <v>1</v>
      </c>
      <c r="AP2" s="8">
        <v>1</v>
      </c>
      <c r="AQ2" s="8">
        <v>1</v>
      </c>
      <c r="AR2" s="8">
        <v>1</v>
      </c>
      <c r="AS2" s="10">
        <v>1</v>
      </c>
      <c r="AT2" s="7">
        <v>1</v>
      </c>
      <c r="AU2" s="7">
        <v>0</v>
      </c>
      <c r="AV2" s="8">
        <v>0</v>
      </c>
      <c r="AW2" s="8">
        <v>1</v>
      </c>
      <c r="AX2" s="7">
        <v>1</v>
      </c>
      <c r="AY2" s="7">
        <v>1</v>
      </c>
      <c r="AZ2" s="10">
        <v>0</v>
      </c>
      <c r="BA2" s="7">
        <v>1</v>
      </c>
      <c r="BB2" s="7">
        <v>1</v>
      </c>
      <c r="BC2" s="7">
        <v>0</v>
      </c>
      <c r="BD2" t="s">
        <v>61</v>
      </c>
    </row>
    <row r="3" spans="1:56">
      <c r="A3" t="s">
        <v>82</v>
      </c>
      <c r="D3">
        <v>10.23</v>
      </c>
      <c r="E3">
        <v>41</v>
      </c>
      <c r="F3" s="7">
        <v>1</v>
      </c>
      <c r="G3" s="7">
        <v>1</v>
      </c>
      <c r="H3" s="7">
        <v>1</v>
      </c>
      <c r="I3" s="8">
        <v>1</v>
      </c>
      <c r="J3" s="7">
        <v>1</v>
      </c>
      <c r="K3" s="7">
        <v>1</v>
      </c>
      <c r="L3" s="7">
        <v>1</v>
      </c>
      <c r="M3" s="8">
        <v>0</v>
      </c>
      <c r="N3" s="8">
        <v>0</v>
      </c>
      <c r="O3" s="7">
        <v>0</v>
      </c>
      <c r="P3" s="7">
        <v>1</v>
      </c>
      <c r="Q3" s="7">
        <v>1</v>
      </c>
      <c r="R3" s="7">
        <v>1</v>
      </c>
      <c r="S3" s="10">
        <v>1</v>
      </c>
      <c r="T3" s="7">
        <v>1</v>
      </c>
      <c r="U3" s="8">
        <v>1</v>
      </c>
      <c r="V3" s="7">
        <v>1</v>
      </c>
      <c r="W3" s="7">
        <v>1</v>
      </c>
      <c r="X3" s="7">
        <v>0</v>
      </c>
      <c r="Y3" s="10">
        <v>0</v>
      </c>
      <c r="Z3" s="7">
        <v>1</v>
      </c>
      <c r="AA3" s="8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10">
        <v>0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0</v>
      </c>
      <c r="AO3" s="7">
        <v>1</v>
      </c>
      <c r="AP3" s="8">
        <v>1</v>
      </c>
      <c r="AQ3" s="8">
        <v>1</v>
      </c>
      <c r="AR3" s="8">
        <v>1</v>
      </c>
      <c r="AS3" s="10">
        <v>1</v>
      </c>
      <c r="AT3" s="7">
        <v>1</v>
      </c>
      <c r="AU3" s="7">
        <v>1</v>
      </c>
      <c r="AV3" s="8">
        <v>1</v>
      </c>
      <c r="AW3" s="8">
        <v>1</v>
      </c>
      <c r="AX3" s="7">
        <v>1</v>
      </c>
      <c r="AY3" s="7">
        <v>0</v>
      </c>
      <c r="AZ3" s="10">
        <v>0</v>
      </c>
      <c r="BA3" s="7">
        <v>1</v>
      </c>
      <c r="BB3" s="7">
        <v>1</v>
      </c>
      <c r="BC3" s="7">
        <v>1</v>
      </c>
      <c r="BD3" t="s">
        <v>66</v>
      </c>
    </row>
    <row r="4" spans="1:56">
      <c r="A4" t="s">
        <v>240</v>
      </c>
      <c r="D4">
        <v>10.34</v>
      </c>
      <c r="E4">
        <v>40</v>
      </c>
      <c r="F4" s="7">
        <v>1</v>
      </c>
      <c r="G4" s="7">
        <v>0</v>
      </c>
      <c r="H4" s="7">
        <v>1</v>
      </c>
      <c r="I4" s="8">
        <v>1</v>
      </c>
      <c r="J4" s="7">
        <v>1</v>
      </c>
      <c r="K4" s="7">
        <v>1</v>
      </c>
      <c r="L4" s="7">
        <v>1</v>
      </c>
      <c r="M4" s="8">
        <v>0</v>
      </c>
      <c r="N4" s="8">
        <v>1</v>
      </c>
      <c r="O4" s="7">
        <v>1</v>
      </c>
      <c r="P4" s="7">
        <v>1</v>
      </c>
      <c r="Q4" s="7">
        <v>0</v>
      </c>
      <c r="R4" s="7">
        <v>1</v>
      </c>
      <c r="S4" s="10">
        <v>1</v>
      </c>
      <c r="T4" s="7">
        <v>1</v>
      </c>
      <c r="U4" s="8">
        <v>1</v>
      </c>
      <c r="V4" s="7">
        <v>1</v>
      </c>
      <c r="W4" s="7">
        <v>1</v>
      </c>
      <c r="X4" s="7">
        <v>0</v>
      </c>
      <c r="Y4" s="10">
        <v>0</v>
      </c>
      <c r="Z4" s="7">
        <v>1</v>
      </c>
      <c r="AA4" s="8">
        <v>1</v>
      </c>
      <c r="AB4" s="7">
        <v>1</v>
      </c>
      <c r="AC4" s="7">
        <v>1</v>
      </c>
      <c r="AD4" s="7">
        <v>1</v>
      </c>
      <c r="AE4" s="7">
        <v>0</v>
      </c>
      <c r="AF4" s="7">
        <v>1</v>
      </c>
      <c r="AG4" s="10">
        <v>1</v>
      </c>
      <c r="AH4" s="7">
        <v>0</v>
      </c>
      <c r="AI4" s="7">
        <v>1</v>
      </c>
      <c r="AJ4" s="7">
        <v>1</v>
      </c>
      <c r="AK4" s="7">
        <v>1</v>
      </c>
      <c r="AL4" s="7">
        <v>0</v>
      </c>
      <c r="AM4" s="7">
        <v>1</v>
      </c>
      <c r="AN4" s="7">
        <v>0</v>
      </c>
      <c r="AO4" s="7">
        <v>1</v>
      </c>
      <c r="AP4" s="8">
        <v>1</v>
      </c>
      <c r="AQ4" s="8">
        <v>1</v>
      </c>
      <c r="AR4" s="8">
        <v>1</v>
      </c>
      <c r="AS4" s="10">
        <v>1</v>
      </c>
      <c r="AT4" s="7">
        <v>1</v>
      </c>
      <c r="AU4" s="7">
        <v>1</v>
      </c>
      <c r="AV4" s="8">
        <v>1</v>
      </c>
      <c r="AW4" s="8">
        <v>1</v>
      </c>
      <c r="AX4" s="7">
        <v>1</v>
      </c>
      <c r="AY4" s="7">
        <v>1</v>
      </c>
      <c r="AZ4" s="10">
        <v>0</v>
      </c>
      <c r="BA4" s="7">
        <v>1</v>
      </c>
      <c r="BB4" s="7">
        <v>1</v>
      </c>
      <c r="BC4" s="7">
        <v>1</v>
      </c>
      <c r="BD4" t="s">
        <v>66</v>
      </c>
    </row>
    <row r="5" spans="1:56">
      <c r="A5" t="s">
        <v>117</v>
      </c>
      <c r="D5">
        <v>10.51</v>
      </c>
      <c r="E5">
        <v>36</v>
      </c>
      <c r="F5" s="7">
        <v>1</v>
      </c>
      <c r="G5" s="7">
        <v>1</v>
      </c>
      <c r="H5" s="7">
        <v>0</v>
      </c>
      <c r="I5" s="8">
        <v>1</v>
      </c>
      <c r="J5" s="7">
        <v>1</v>
      </c>
      <c r="K5" s="7">
        <v>1</v>
      </c>
      <c r="L5" s="7">
        <v>1</v>
      </c>
      <c r="M5" s="8">
        <v>0</v>
      </c>
      <c r="N5" s="8">
        <v>0</v>
      </c>
      <c r="O5" s="7">
        <v>1</v>
      </c>
      <c r="P5" s="7">
        <v>1</v>
      </c>
      <c r="Q5" s="7">
        <v>1</v>
      </c>
      <c r="R5" s="7">
        <v>1</v>
      </c>
      <c r="S5" s="10">
        <v>1</v>
      </c>
      <c r="T5" s="7">
        <v>1</v>
      </c>
      <c r="U5" s="8">
        <v>0</v>
      </c>
      <c r="V5" s="7">
        <v>1</v>
      </c>
      <c r="W5" s="7">
        <v>0</v>
      </c>
      <c r="X5" s="7">
        <v>0</v>
      </c>
      <c r="Y5" s="10">
        <v>1</v>
      </c>
      <c r="Z5" s="7">
        <v>1</v>
      </c>
      <c r="AA5" s="8">
        <v>1</v>
      </c>
      <c r="AB5" s="7">
        <v>1</v>
      </c>
      <c r="AC5" s="7">
        <v>1</v>
      </c>
      <c r="AD5" s="7">
        <v>1</v>
      </c>
      <c r="AE5" s="7">
        <v>0</v>
      </c>
      <c r="AF5" s="7">
        <v>1</v>
      </c>
      <c r="AG5" s="10">
        <v>1</v>
      </c>
      <c r="AH5" s="7">
        <v>0</v>
      </c>
      <c r="AI5" s="7">
        <v>1</v>
      </c>
      <c r="AJ5" s="7">
        <v>1</v>
      </c>
      <c r="AK5" s="7">
        <v>0</v>
      </c>
      <c r="AL5" s="7">
        <v>0</v>
      </c>
      <c r="AM5" s="7">
        <v>1</v>
      </c>
      <c r="AN5" s="7">
        <v>0</v>
      </c>
      <c r="AO5" s="7">
        <v>0</v>
      </c>
      <c r="AP5" s="8">
        <v>1</v>
      </c>
      <c r="AQ5" s="8">
        <v>1</v>
      </c>
      <c r="AR5" s="8">
        <v>1</v>
      </c>
      <c r="AS5" s="10">
        <v>1</v>
      </c>
      <c r="AT5" s="7">
        <v>1</v>
      </c>
      <c r="AU5" s="7">
        <v>1</v>
      </c>
      <c r="AV5" s="8">
        <v>1</v>
      </c>
      <c r="AW5" s="8">
        <v>0</v>
      </c>
      <c r="AX5" s="7">
        <v>1</v>
      </c>
      <c r="AY5" s="7">
        <v>1</v>
      </c>
      <c r="AZ5" s="10">
        <v>0</v>
      </c>
      <c r="BA5" s="7">
        <v>1</v>
      </c>
      <c r="BB5" s="7">
        <v>1</v>
      </c>
      <c r="BC5" s="7">
        <v>1</v>
      </c>
      <c r="BD5" t="s">
        <v>61</v>
      </c>
    </row>
    <row r="6" spans="1:56">
      <c r="A6" t="s">
        <v>239</v>
      </c>
      <c r="D6">
        <v>10.59</v>
      </c>
      <c r="E6">
        <v>32</v>
      </c>
      <c r="F6" s="7">
        <v>1</v>
      </c>
      <c r="G6" s="7">
        <v>0</v>
      </c>
      <c r="H6" s="7">
        <v>0</v>
      </c>
      <c r="I6" s="8">
        <v>1</v>
      </c>
      <c r="J6" s="7">
        <v>0</v>
      </c>
      <c r="K6" s="7">
        <v>0</v>
      </c>
      <c r="L6" s="7">
        <v>1</v>
      </c>
      <c r="M6" s="8">
        <v>0</v>
      </c>
      <c r="N6" s="8">
        <v>1</v>
      </c>
      <c r="O6" s="7">
        <v>0</v>
      </c>
      <c r="P6" s="7">
        <v>0</v>
      </c>
      <c r="Q6" s="7">
        <v>0</v>
      </c>
      <c r="R6" s="7">
        <v>1</v>
      </c>
      <c r="S6" s="10">
        <v>1</v>
      </c>
      <c r="T6" s="7">
        <v>1</v>
      </c>
      <c r="U6" s="8">
        <v>0</v>
      </c>
      <c r="V6" s="7">
        <v>1</v>
      </c>
      <c r="W6" s="7">
        <v>0</v>
      </c>
      <c r="X6" s="7">
        <v>1</v>
      </c>
      <c r="Y6" s="10">
        <v>1</v>
      </c>
      <c r="Z6" s="7">
        <v>1</v>
      </c>
      <c r="AA6" s="8">
        <v>1</v>
      </c>
      <c r="AB6" s="7">
        <v>1</v>
      </c>
      <c r="AC6" s="7">
        <v>1</v>
      </c>
      <c r="AD6" s="7">
        <v>1</v>
      </c>
      <c r="AE6" s="7">
        <v>0</v>
      </c>
      <c r="AF6" s="7">
        <v>1</v>
      </c>
      <c r="AG6" s="10">
        <v>0</v>
      </c>
      <c r="AH6" s="7">
        <v>1</v>
      </c>
      <c r="AI6" s="7">
        <v>1</v>
      </c>
      <c r="AJ6" s="7">
        <v>1</v>
      </c>
      <c r="AK6" s="7">
        <v>0</v>
      </c>
      <c r="AL6" s="7">
        <v>1</v>
      </c>
      <c r="AM6" s="7">
        <v>1</v>
      </c>
      <c r="AN6" s="7">
        <v>0</v>
      </c>
      <c r="AO6" s="7">
        <v>1</v>
      </c>
      <c r="AP6" s="8">
        <v>0</v>
      </c>
      <c r="AQ6" s="8">
        <v>1</v>
      </c>
      <c r="AR6" s="8">
        <v>1</v>
      </c>
      <c r="AS6" s="10">
        <v>0</v>
      </c>
      <c r="AT6" s="7">
        <v>1</v>
      </c>
      <c r="AU6" s="7">
        <v>1</v>
      </c>
      <c r="AV6" s="8">
        <v>1</v>
      </c>
      <c r="AW6" s="8">
        <v>1</v>
      </c>
      <c r="AX6" s="7">
        <v>0</v>
      </c>
      <c r="AY6" s="7">
        <v>1</v>
      </c>
      <c r="AZ6" s="10">
        <v>0</v>
      </c>
      <c r="BA6" s="7">
        <v>1</v>
      </c>
      <c r="BB6" s="7">
        <v>1</v>
      </c>
      <c r="BC6" s="7">
        <v>1</v>
      </c>
      <c r="BD6" t="s">
        <v>63</v>
      </c>
    </row>
    <row r="7" spans="1:56">
      <c r="A7" t="s">
        <v>153</v>
      </c>
      <c r="D7">
        <v>10.6</v>
      </c>
      <c r="E7">
        <v>42</v>
      </c>
      <c r="F7" s="7">
        <v>1</v>
      </c>
      <c r="G7" s="7">
        <v>1</v>
      </c>
      <c r="H7" s="7">
        <v>1</v>
      </c>
      <c r="I7" s="8">
        <v>1</v>
      </c>
      <c r="J7" s="7">
        <v>1</v>
      </c>
      <c r="K7" s="7">
        <v>1</v>
      </c>
      <c r="L7" s="7">
        <v>1</v>
      </c>
      <c r="M7" s="8">
        <v>0</v>
      </c>
      <c r="N7" s="8">
        <v>1</v>
      </c>
      <c r="O7" s="7">
        <v>1</v>
      </c>
      <c r="P7" s="7">
        <v>1</v>
      </c>
      <c r="Q7" s="7">
        <v>1</v>
      </c>
      <c r="R7" s="7">
        <v>1</v>
      </c>
      <c r="S7" s="10">
        <v>1</v>
      </c>
      <c r="T7" s="7">
        <v>1</v>
      </c>
      <c r="U7" s="8">
        <v>1</v>
      </c>
      <c r="V7" s="7">
        <v>1</v>
      </c>
      <c r="W7" s="7">
        <v>1</v>
      </c>
      <c r="X7" s="7">
        <v>1</v>
      </c>
      <c r="Y7" s="10">
        <v>1</v>
      </c>
      <c r="Z7" s="7">
        <v>1</v>
      </c>
      <c r="AA7" s="8">
        <v>0</v>
      </c>
      <c r="AB7" s="7">
        <v>1</v>
      </c>
      <c r="AC7" s="7">
        <v>1</v>
      </c>
      <c r="AD7" s="7">
        <v>1</v>
      </c>
      <c r="AE7" s="7">
        <v>1</v>
      </c>
      <c r="AF7" s="7">
        <v>1</v>
      </c>
      <c r="AG7" s="10">
        <v>1</v>
      </c>
      <c r="AH7" s="7">
        <v>1</v>
      </c>
      <c r="AI7" s="7">
        <v>0</v>
      </c>
      <c r="AJ7" s="7">
        <v>1</v>
      </c>
      <c r="AK7" s="7">
        <v>1</v>
      </c>
      <c r="AL7" s="7">
        <v>0</v>
      </c>
      <c r="AM7" s="7">
        <v>0</v>
      </c>
      <c r="AN7" s="7">
        <v>0</v>
      </c>
      <c r="AO7" s="7">
        <v>1</v>
      </c>
      <c r="AP7" s="8">
        <v>1</v>
      </c>
      <c r="AQ7" s="8">
        <v>1</v>
      </c>
      <c r="AR7" s="8">
        <v>1</v>
      </c>
      <c r="AS7" s="10">
        <v>1</v>
      </c>
      <c r="AT7" s="7">
        <v>1</v>
      </c>
      <c r="AU7" s="7">
        <v>1</v>
      </c>
      <c r="AV7" s="8">
        <v>1</v>
      </c>
      <c r="AW7" s="8">
        <v>1</v>
      </c>
      <c r="AX7" s="7">
        <v>1</v>
      </c>
      <c r="AY7" s="7">
        <v>0</v>
      </c>
      <c r="AZ7" s="10">
        <v>0</v>
      </c>
      <c r="BA7" s="7">
        <v>1</v>
      </c>
      <c r="BB7" s="7">
        <v>1</v>
      </c>
      <c r="BC7" s="7">
        <v>1</v>
      </c>
      <c r="BD7" t="s">
        <v>66</v>
      </c>
    </row>
    <row r="8" spans="1:56">
      <c r="A8" t="s">
        <v>134</v>
      </c>
      <c r="D8">
        <v>11.12</v>
      </c>
      <c r="E8">
        <v>33</v>
      </c>
      <c r="F8" s="7">
        <v>1</v>
      </c>
      <c r="G8" s="7">
        <v>0</v>
      </c>
      <c r="H8" s="7">
        <v>1</v>
      </c>
      <c r="I8" s="8">
        <v>1</v>
      </c>
      <c r="J8" s="7">
        <v>0</v>
      </c>
      <c r="K8" s="7">
        <v>1</v>
      </c>
      <c r="L8" s="7">
        <v>1</v>
      </c>
      <c r="M8" s="8">
        <v>0</v>
      </c>
      <c r="N8" s="8">
        <v>0</v>
      </c>
      <c r="O8" s="7">
        <v>1</v>
      </c>
      <c r="P8" s="7">
        <v>1</v>
      </c>
      <c r="Q8" s="7">
        <v>1</v>
      </c>
      <c r="R8" s="7">
        <v>0</v>
      </c>
      <c r="S8" s="10">
        <v>1</v>
      </c>
      <c r="T8" s="7">
        <v>1</v>
      </c>
      <c r="U8" s="8">
        <v>1</v>
      </c>
      <c r="V8" s="7">
        <v>1</v>
      </c>
      <c r="W8" s="7">
        <v>0</v>
      </c>
      <c r="X8" s="7">
        <v>0</v>
      </c>
      <c r="Y8" s="10">
        <v>0</v>
      </c>
      <c r="Z8" s="7">
        <v>1</v>
      </c>
      <c r="AA8" s="8">
        <v>1</v>
      </c>
      <c r="AB8" s="7">
        <v>1</v>
      </c>
      <c r="AC8" s="7">
        <v>1</v>
      </c>
      <c r="AD8" s="7">
        <v>1</v>
      </c>
      <c r="AE8" s="7">
        <v>1</v>
      </c>
      <c r="AF8" s="7">
        <v>1</v>
      </c>
      <c r="AG8" s="10">
        <v>0</v>
      </c>
      <c r="AH8" s="7">
        <v>0</v>
      </c>
      <c r="AI8" s="7">
        <v>1</v>
      </c>
      <c r="AJ8" s="7">
        <v>1</v>
      </c>
      <c r="AK8" s="7">
        <v>0</v>
      </c>
      <c r="AL8" s="7">
        <v>1</v>
      </c>
      <c r="AM8" s="7">
        <v>1</v>
      </c>
      <c r="AN8" s="7">
        <v>0</v>
      </c>
      <c r="AO8" s="7">
        <v>1</v>
      </c>
      <c r="AP8" s="8">
        <v>1</v>
      </c>
      <c r="AQ8" s="8">
        <v>1</v>
      </c>
      <c r="AR8" s="8">
        <v>1</v>
      </c>
      <c r="AS8" s="10">
        <v>0</v>
      </c>
      <c r="AT8" s="7">
        <v>1</v>
      </c>
      <c r="AU8" s="7">
        <v>1</v>
      </c>
      <c r="AV8" s="8">
        <v>0</v>
      </c>
      <c r="AW8" s="8">
        <v>0</v>
      </c>
      <c r="AX8" s="7">
        <v>0</v>
      </c>
      <c r="AY8" s="7">
        <v>0</v>
      </c>
      <c r="AZ8" s="10">
        <v>1</v>
      </c>
      <c r="BA8" s="7">
        <v>1</v>
      </c>
      <c r="BB8" s="7">
        <v>1</v>
      </c>
      <c r="BC8" s="7">
        <v>1</v>
      </c>
      <c r="BD8" t="s">
        <v>61</v>
      </c>
    </row>
    <row r="9" spans="1:56">
      <c r="A9" t="s">
        <v>222</v>
      </c>
      <c r="D9">
        <v>11.18</v>
      </c>
      <c r="E9">
        <v>39</v>
      </c>
      <c r="F9" s="7">
        <v>1</v>
      </c>
      <c r="G9" s="7">
        <v>1</v>
      </c>
      <c r="H9" s="7">
        <v>1</v>
      </c>
      <c r="I9" s="8">
        <v>1</v>
      </c>
      <c r="J9" s="7">
        <v>0</v>
      </c>
      <c r="K9" s="7">
        <v>1</v>
      </c>
      <c r="L9" s="7">
        <v>1</v>
      </c>
      <c r="M9" s="8">
        <v>0</v>
      </c>
      <c r="N9" s="8">
        <v>1</v>
      </c>
      <c r="O9" s="7">
        <v>1</v>
      </c>
      <c r="P9" s="7">
        <v>1</v>
      </c>
      <c r="Q9" s="7">
        <v>0</v>
      </c>
      <c r="R9" s="7">
        <v>1</v>
      </c>
      <c r="S9" s="10">
        <v>1</v>
      </c>
      <c r="T9" s="7">
        <v>1</v>
      </c>
      <c r="U9" s="8">
        <v>0</v>
      </c>
      <c r="V9" s="7">
        <v>1</v>
      </c>
      <c r="W9" s="7">
        <v>1</v>
      </c>
      <c r="X9" s="7">
        <v>0</v>
      </c>
      <c r="Y9" s="10">
        <v>1</v>
      </c>
      <c r="Z9" s="7">
        <v>1</v>
      </c>
      <c r="AA9" s="8">
        <v>1</v>
      </c>
      <c r="AB9" s="7">
        <v>1</v>
      </c>
      <c r="AC9" s="7">
        <v>1</v>
      </c>
      <c r="AD9" s="7">
        <v>1</v>
      </c>
      <c r="AE9" s="7">
        <v>1</v>
      </c>
      <c r="AF9" s="7">
        <v>1</v>
      </c>
      <c r="AG9" s="10">
        <v>1</v>
      </c>
      <c r="AH9" s="7">
        <v>0</v>
      </c>
      <c r="AI9" s="7">
        <v>1</v>
      </c>
      <c r="AJ9" s="7">
        <v>1</v>
      </c>
      <c r="AK9" s="7">
        <v>1</v>
      </c>
      <c r="AL9" s="7">
        <v>0</v>
      </c>
      <c r="AM9" s="7">
        <v>0</v>
      </c>
      <c r="AN9" s="7">
        <v>1</v>
      </c>
      <c r="AO9" s="7">
        <v>1</v>
      </c>
      <c r="AP9" s="8">
        <v>1</v>
      </c>
      <c r="AQ9" s="8">
        <v>1</v>
      </c>
      <c r="AR9" s="8">
        <v>1</v>
      </c>
      <c r="AS9" s="10">
        <v>0</v>
      </c>
      <c r="AT9" s="7">
        <v>1</v>
      </c>
      <c r="AU9" s="7">
        <v>1</v>
      </c>
      <c r="AV9" s="8">
        <v>1</v>
      </c>
      <c r="AW9" s="8">
        <v>1</v>
      </c>
      <c r="AX9" s="7">
        <v>1</v>
      </c>
      <c r="AY9" s="7">
        <v>0</v>
      </c>
      <c r="AZ9" s="10">
        <v>0</v>
      </c>
      <c r="BA9" s="7">
        <v>1</v>
      </c>
      <c r="BB9" s="7">
        <v>1</v>
      </c>
      <c r="BC9" s="7">
        <v>1</v>
      </c>
      <c r="BD9" t="s">
        <v>66</v>
      </c>
    </row>
    <row r="10" spans="1:56">
      <c r="A10" t="s">
        <v>89</v>
      </c>
      <c r="D10">
        <v>11.24</v>
      </c>
      <c r="E10">
        <v>32</v>
      </c>
      <c r="F10" s="7">
        <v>1</v>
      </c>
      <c r="G10" s="7">
        <v>1</v>
      </c>
      <c r="H10" s="7">
        <v>0</v>
      </c>
      <c r="I10" s="8">
        <v>0</v>
      </c>
      <c r="J10" s="7">
        <v>1</v>
      </c>
      <c r="K10" s="7">
        <v>1</v>
      </c>
      <c r="L10" s="7">
        <v>1</v>
      </c>
      <c r="M10" s="8">
        <v>0</v>
      </c>
      <c r="N10" s="8">
        <v>0</v>
      </c>
      <c r="O10" s="7">
        <v>1</v>
      </c>
      <c r="P10" s="7">
        <v>1</v>
      </c>
      <c r="Q10" s="7">
        <v>1</v>
      </c>
      <c r="R10" s="7">
        <v>1</v>
      </c>
      <c r="S10" s="10">
        <v>0</v>
      </c>
      <c r="T10" s="7">
        <v>1</v>
      </c>
      <c r="U10" s="8">
        <v>1</v>
      </c>
      <c r="V10" s="7">
        <v>1</v>
      </c>
      <c r="W10" s="7">
        <v>1</v>
      </c>
      <c r="X10" s="7">
        <v>0</v>
      </c>
      <c r="Y10" s="10">
        <v>1</v>
      </c>
      <c r="Z10" s="7">
        <v>1</v>
      </c>
      <c r="AA10" s="8">
        <v>1</v>
      </c>
      <c r="AB10" s="7">
        <v>1</v>
      </c>
      <c r="AC10" s="7">
        <v>1</v>
      </c>
      <c r="AD10" s="7">
        <v>1</v>
      </c>
      <c r="AE10" s="7">
        <v>1</v>
      </c>
      <c r="AF10" s="7">
        <v>1</v>
      </c>
      <c r="AG10" s="10">
        <v>0</v>
      </c>
      <c r="AH10" s="7">
        <v>0</v>
      </c>
      <c r="AI10" s="7">
        <v>1</v>
      </c>
      <c r="AJ10" s="7">
        <v>0</v>
      </c>
      <c r="AK10" s="7">
        <v>0</v>
      </c>
      <c r="AL10" s="7">
        <v>0</v>
      </c>
      <c r="AM10" s="7">
        <v>1</v>
      </c>
      <c r="AN10" s="7">
        <v>0</v>
      </c>
      <c r="AO10" s="7">
        <v>1</v>
      </c>
      <c r="AP10" s="8">
        <v>1</v>
      </c>
      <c r="AQ10" s="8">
        <v>1</v>
      </c>
      <c r="AR10" s="8">
        <v>1</v>
      </c>
      <c r="AS10" s="10">
        <v>1</v>
      </c>
      <c r="AT10" s="7">
        <v>0</v>
      </c>
      <c r="AU10" s="7">
        <v>0</v>
      </c>
      <c r="AV10" s="8">
        <v>0</v>
      </c>
      <c r="AW10" s="8">
        <v>0</v>
      </c>
      <c r="AX10" s="7">
        <v>1</v>
      </c>
      <c r="AY10" s="7">
        <v>0</v>
      </c>
      <c r="AZ10" s="10">
        <v>0</v>
      </c>
      <c r="BA10" s="7">
        <v>1</v>
      </c>
      <c r="BB10" s="7">
        <v>1</v>
      </c>
      <c r="BC10" s="7">
        <v>1</v>
      </c>
      <c r="BD10" t="s">
        <v>63</v>
      </c>
    </row>
    <row r="11" spans="1:56">
      <c r="A11" t="s">
        <v>65</v>
      </c>
      <c r="D11">
        <v>11.26</v>
      </c>
      <c r="E11">
        <v>39</v>
      </c>
      <c r="F11" s="7">
        <v>1</v>
      </c>
      <c r="G11" s="7">
        <v>1</v>
      </c>
      <c r="H11" s="7">
        <v>1</v>
      </c>
      <c r="I11" s="8">
        <v>1</v>
      </c>
      <c r="J11" s="7">
        <v>1</v>
      </c>
      <c r="K11" s="7">
        <v>1</v>
      </c>
      <c r="L11" s="7">
        <v>1</v>
      </c>
      <c r="M11" s="8">
        <v>0</v>
      </c>
      <c r="N11" s="8">
        <v>1</v>
      </c>
      <c r="O11" s="7">
        <v>1</v>
      </c>
      <c r="P11" s="7">
        <v>1</v>
      </c>
      <c r="Q11" s="7">
        <v>1</v>
      </c>
      <c r="R11" s="7">
        <v>1</v>
      </c>
      <c r="S11" s="10">
        <v>1</v>
      </c>
      <c r="T11" s="7">
        <v>1</v>
      </c>
      <c r="U11" s="8">
        <v>1</v>
      </c>
      <c r="V11" s="7">
        <v>1</v>
      </c>
      <c r="W11" s="7">
        <v>1</v>
      </c>
      <c r="X11" s="7">
        <v>1</v>
      </c>
      <c r="Y11" s="10">
        <v>1</v>
      </c>
      <c r="Z11" s="7">
        <v>1</v>
      </c>
      <c r="AA11" s="8">
        <v>1</v>
      </c>
      <c r="AB11" s="7">
        <v>1</v>
      </c>
      <c r="AC11" s="7">
        <v>1</v>
      </c>
      <c r="AD11" s="7">
        <v>1</v>
      </c>
      <c r="AE11" s="7">
        <v>0</v>
      </c>
      <c r="AF11" s="7">
        <v>1</v>
      </c>
      <c r="AG11" s="10">
        <v>0</v>
      </c>
      <c r="AH11" s="7">
        <v>0</v>
      </c>
      <c r="AI11" s="7">
        <v>1</v>
      </c>
      <c r="AJ11" s="7">
        <v>1</v>
      </c>
      <c r="AK11" s="7">
        <v>1</v>
      </c>
      <c r="AL11" s="7">
        <v>0</v>
      </c>
      <c r="AM11" s="7">
        <v>1</v>
      </c>
      <c r="AN11" s="7">
        <v>0</v>
      </c>
      <c r="AO11" s="7">
        <v>0</v>
      </c>
      <c r="AP11" s="8">
        <v>1</v>
      </c>
      <c r="AQ11" s="8">
        <v>1</v>
      </c>
      <c r="AR11" s="8">
        <v>1</v>
      </c>
      <c r="AS11" s="10">
        <v>1</v>
      </c>
      <c r="AT11" s="7">
        <v>1</v>
      </c>
      <c r="AU11" s="7">
        <v>0</v>
      </c>
      <c r="AV11" s="8">
        <v>1</v>
      </c>
      <c r="AW11" s="8">
        <v>1</v>
      </c>
      <c r="AX11" s="7">
        <v>1</v>
      </c>
      <c r="AY11" s="7">
        <v>0</v>
      </c>
      <c r="AZ11" s="10">
        <v>0</v>
      </c>
      <c r="BA11" s="7">
        <v>0</v>
      </c>
      <c r="BB11" s="7">
        <v>1</v>
      </c>
      <c r="BC11" s="7">
        <v>1</v>
      </c>
      <c r="BD11" t="s">
        <v>66</v>
      </c>
    </row>
    <row r="12" spans="1:56">
      <c r="A12" t="s">
        <v>169</v>
      </c>
      <c r="D12">
        <v>11.3</v>
      </c>
      <c r="E12">
        <v>35</v>
      </c>
      <c r="F12" s="7">
        <v>1</v>
      </c>
      <c r="G12" s="7">
        <v>0</v>
      </c>
      <c r="H12" s="7">
        <v>1</v>
      </c>
      <c r="I12" s="8">
        <v>1</v>
      </c>
      <c r="J12" s="7">
        <v>1</v>
      </c>
      <c r="K12" s="7">
        <v>0</v>
      </c>
      <c r="L12" s="7">
        <v>1</v>
      </c>
      <c r="M12" s="8">
        <v>0</v>
      </c>
      <c r="N12" s="8">
        <v>1</v>
      </c>
      <c r="O12" s="7">
        <v>0</v>
      </c>
      <c r="P12" s="7">
        <v>1</v>
      </c>
      <c r="Q12" s="7">
        <v>0</v>
      </c>
      <c r="R12" s="7">
        <v>1</v>
      </c>
      <c r="S12" s="10">
        <v>1</v>
      </c>
      <c r="T12" s="7">
        <v>1</v>
      </c>
      <c r="U12" s="8">
        <v>1</v>
      </c>
      <c r="V12" s="7">
        <v>0</v>
      </c>
      <c r="W12" s="7">
        <v>0</v>
      </c>
      <c r="X12" s="7">
        <v>1</v>
      </c>
      <c r="Y12" s="10">
        <v>0</v>
      </c>
      <c r="Z12" s="7">
        <v>1</v>
      </c>
      <c r="AA12" s="8">
        <v>0</v>
      </c>
      <c r="AB12" s="7">
        <v>1</v>
      </c>
      <c r="AC12" s="7">
        <v>1</v>
      </c>
      <c r="AD12" s="7">
        <v>1</v>
      </c>
      <c r="AE12" s="7">
        <v>0</v>
      </c>
      <c r="AF12" s="7">
        <v>1</v>
      </c>
      <c r="AG12" s="10">
        <v>1</v>
      </c>
      <c r="AH12" s="7">
        <v>1</v>
      </c>
      <c r="AI12" s="7">
        <v>1</v>
      </c>
      <c r="AJ12" s="7">
        <v>1</v>
      </c>
      <c r="AK12" s="7">
        <v>1</v>
      </c>
      <c r="AL12" s="7">
        <v>1</v>
      </c>
      <c r="AM12" s="7">
        <v>1</v>
      </c>
      <c r="AN12" s="7">
        <v>1</v>
      </c>
      <c r="AO12" s="7">
        <v>1</v>
      </c>
      <c r="AP12" s="8">
        <v>0</v>
      </c>
      <c r="AQ12" s="8">
        <v>1</v>
      </c>
      <c r="AR12" s="8">
        <v>1</v>
      </c>
      <c r="AS12" s="10">
        <v>1</v>
      </c>
      <c r="AT12" s="7">
        <v>1</v>
      </c>
      <c r="AU12" s="7">
        <v>0</v>
      </c>
      <c r="AV12" s="8">
        <v>0</v>
      </c>
      <c r="AW12" s="8">
        <v>1</v>
      </c>
      <c r="AX12" s="7">
        <v>0</v>
      </c>
      <c r="AY12" s="7">
        <v>1</v>
      </c>
      <c r="AZ12" s="10">
        <v>1</v>
      </c>
      <c r="BA12" s="7">
        <v>0</v>
      </c>
      <c r="BB12" s="7">
        <v>1</v>
      </c>
      <c r="BC12" s="7">
        <v>1</v>
      </c>
      <c r="BD12" t="s">
        <v>61</v>
      </c>
    </row>
    <row r="13" spans="1:56">
      <c r="A13" t="s">
        <v>216</v>
      </c>
      <c r="D13">
        <v>11.3</v>
      </c>
      <c r="E13">
        <v>38</v>
      </c>
      <c r="F13" s="7">
        <v>1</v>
      </c>
      <c r="G13" s="7">
        <v>1</v>
      </c>
      <c r="H13" s="7">
        <v>1</v>
      </c>
      <c r="I13" s="8">
        <v>1</v>
      </c>
      <c r="J13" s="7">
        <v>1</v>
      </c>
      <c r="K13" s="7">
        <v>1</v>
      </c>
      <c r="L13" s="7">
        <v>1</v>
      </c>
      <c r="M13" s="8">
        <v>0</v>
      </c>
      <c r="N13" s="8">
        <v>1</v>
      </c>
      <c r="O13" s="7">
        <v>1</v>
      </c>
      <c r="P13" s="7">
        <v>1</v>
      </c>
      <c r="Q13" s="7">
        <v>1</v>
      </c>
      <c r="R13" s="7">
        <v>1</v>
      </c>
      <c r="S13" s="10">
        <v>1</v>
      </c>
      <c r="T13" s="7">
        <v>1</v>
      </c>
      <c r="U13" s="8">
        <v>0</v>
      </c>
      <c r="V13" s="7">
        <v>1</v>
      </c>
      <c r="W13" s="7">
        <v>1</v>
      </c>
      <c r="X13" s="7">
        <v>0</v>
      </c>
      <c r="Y13" s="10">
        <v>0</v>
      </c>
      <c r="Z13" s="7">
        <v>1</v>
      </c>
      <c r="AA13" s="8">
        <v>1</v>
      </c>
      <c r="AB13" s="7">
        <v>1</v>
      </c>
      <c r="AC13" s="7">
        <v>1</v>
      </c>
      <c r="AD13" s="7">
        <v>1</v>
      </c>
      <c r="AE13" s="7">
        <v>0</v>
      </c>
      <c r="AF13" s="7">
        <v>1</v>
      </c>
      <c r="AG13" s="10">
        <v>1</v>
      </c>
      <c r="AH13" s="7">
        <v>0</v>
      </c>
      <c r="AI13" s="7">
        <v>1</v>
      </c>
      <c r="AJ13" s="7">
        <v>1</v>
      </c>
      <c r="AK13" s="7">
        <v>1</v>
      </c>
      <c r="AL13" s="7">
        <v>0</v>
      </c>
      <c r="AM13" s="7">
        <v>1</v>
      </c>
      <c r="AN13" s="7">
        <v>0</v>
      </c>
      <c r="AO13" s="7">
        <v>0</v>
      </c>
      <c r="AP13" s="8">
        <v>1</v>
      </c>
      <c r="AQ13" s="8">
        <v>1</v>
      </c>
      <c r="AR13" s="8">
        <v>1</v>
      </c>
      <c r="AS13" s="10">
        <v>1</v>
      </c>
      <c r="AT13" s="7">
        <v>0</v>
      </c>
      <c r="AU13" s="7">
        <v>0</v>
      </c>
      <c r="AV13" s="8">
        <v>1</v>
      </c>
      <c r="AW13" s="8">
        <v>1</v>
      </c>
      <c r="AX13" s="7">
        <v>1</v>
      </c>
      <c r="AY13" s="7">
        <v>1</v>
      </c>
      <c r="AZ13" s="10">
        <v>0</v>
      </c>
      <c r="BA13" s="7">
        <v>1</v>
      </c>
      <c r="BB13" s="7">
        <v>1</v>
      </c>
      <c r="BC13" s="7">
        <v>1</v>
      </c>
      <c r="BD13" t="s">
        <v>66</v>
      </c>
    </row>
    <row r="14" spans="1:56">
      <c r="A14" t="s">
        <v>214</v>
      </c>
      <c r="D14">
        <v>11.31</v>
      </c>
      <c r="E14">
        <v>36</v>
      </c>
      <c r="F14" s="7">
        <v>1</v>
      </c>
      <c r="G14" s="7">
        <v>1</v>
      </c>
      <c r="H14" s="7">
        <v>0</v>
      </c>
      <c r="I14" s="8">
        <v>1</v>
      </c>
      <c r="J14" s="7">
        <v>0</v>
      </c>
      <c r="K14" s="7">
        <v>1</v>
      </c>
      <c r="L14" s="7">
        <v>0</v>
      </c>
      <c r="M14" s="8">
        <v>0</v>
      </c>
      <c r="N14" s="8">
        <v>1</v>
      </c>
      <c r="O14" s="7">
        <v>1</v>
      </c>
      <c r="P14" s="7">
        <v>1</v>
      </c>
      <c r="Q14" s="7">
        <v>1</v>
      </c>
      <c r="R14" s="7">
        <v>1</v>
      </c>
      <c r="S14" s="10">
        <v>1</v>
      </c>
      <c r="T14" s="7">
        <v>1</v>
      </c>
      <c r="U14" s="8">
        <v>1</v>
      </c>
      <c r="V14" s="7">
        <v>1</v>
      </c>
      <c r="W14" s="7">
        <v>0</v>
      </c>
      <c r="X14" s="7">
        <v>0</v>
      </c>
      <c r="Y14" s="10">
        <v>1</v>
      </c>
      <c r="Z14" s="7">
        <v>1</v>
      </c>
      <c r="AA14" s="8">
        <v>1</v>
      </c>
      <c r="AB14" s="7">
        <v>1</v>
      </c>
      <c r="AC14" s="7">
        <v>1</v>
      </c>
      <c r="AD14" s="7">
        <v>1</v>
      </c>
      <c r="AE14" s="7">
        <v>0</v>
      </c>
      <c r="AF14" s="7">
        <v>1</v>
      </c>
      <c r="AG14" s="10">
        <v>1</v>
      </c>
      <c r="AH14" s="7">
        <v>0</v>
      </c>
      <c r="AI14" s="7">
        <v>1</v>
      </c>
      <c r="AJ14" s="7">
        <v>1</v>
      </c>
      <c r="AK14" s="7">
        <v>1</v>
      </c>
      <c r="AL14" s="7">
        <v>0</v>
      </c>
      <c r="AM14" s="7">
        <v>1</v>
      </c>
      <c r="AN14" s="7">
        <v>0</v>
      </c>
      <c r="AO14" s="7">
        <v>1</v>
      </c>
      <c r="AP14" s="8">
        <v>1</v>
      </c>
      <c r="AQ14" s="8">
        <v>1</v>
      </c>
      <c r="AR14" s="8">
        <v>1</v>
      </c>
      <c r="AS14" s="10">
        <v>1</v>
      </c>
      <c r="AT14" s="7">
        <v>1</v>
      </c>
      <c r="AU14" s="7">
        <v>0</v>
      </c>
      <c r="AV14" s="8">
        <v>0</v>
      </c>
      <c r="AW14" s="8">
        <v>1</v>
      </c>
      <c r="AX14" s="7">
        <v>1</v>
      </c>
      <c r="AY14" s="7">
        <v>1</v>
      </c>
      <c r="AZ14" s="10">
        <v>0</v>
      </c>
      <c r="BA14" s="7">
        <v>1</v>
      </c>
      <c r="BB14" s="7">
        <v>1</v>
      </c>
      <c r="BC14" s="7">
        <v>0</v>
      </c>
      <c r="BD14" t="s">
        <v>61</v>
      </c>
    </row>
    <row r="15" spans="1:56">
      <c r="A15" t="s">
        <v>122</v>
      </c>
      <c r="D15">
        <v>11.39</v>
      </c>
      <c r="E15">
        <v>45</v>
      </c>
      <c r="F15" s="7">
        <v>1</v>
      </c>
      <c r="G15" s="7">
        <v>1</v>
      </c>
      <c r="H15" s="7">
        <v>1</v>
      </c>
      <c r="I15" s="8">
        <v>1</v>
      </c>
      <c r="J15" s="7">
        <v>1</v>
      </c>
      <c r="K15" s="7">
        <v>1</v>
      </c>
      <c r="L15" s="7">
        <v>1</v>
      </c>
      <c r="M15" s="8">
        <v>1</v>
      </c>
      <c r="N15" s="8">
        <v>1</v>
      </c>
      <c r="O15" s="7">
        <v>1</v>
      </c>
      <c r="P15" s="7">
        <v>1</v>
      </c>
      <c r="Q15" s="7">
        <v>1</v>
      </c>
      <c r="R15" s="7">
        <v>1</v>
      </c>
      <c r="S15" s="10">
        <v>1</v>
      </c>
      <c r="T15" s="7">
        <v>1</v>
      </c>
      <c r="U15" s="8">
        <v>1</v>
      </c>
      <c r="V15" s="7">
        <v>1</v>
      </c>
      <c r="W15" s="7">
        <v>1</v>
      </c>
      <c r="X15" s="7">
        <v>0</v>
      </c>
      <c r="Y15" s="10">
        <v>1</v>
      </c>
      <c r="Z15" s="7">
        <v>1</v>
      </c>
      <c r="AA15" s="8">
        <v>1</v>
      </c>
      <c r="AB15" s="7">
        <v>1</v>
      </c>
      <c r="AC15" s="7">
        <v>1</v>
      </c>
      <c r="AD15" s="7">
        <v>1</v>
      </c>
      <c r="AE15" s="7">
        <v>1</v>
      </c>
      <c r="AF15" s="7">
        <v>1</v>
      </c>
      <c r="AG15" s="10">
        <v>1</v>
      </c>
      <c r="AH15" s="7">
        <v>1</v>
      </c>
      <c r="AI15" s="7">
        <v>1</v>
      </c>
      <c r="AJ15" s="7">
        <v>1</v>
      </c>
      <c r="AK15" s="7">
        <v>1</v>
      </c>
      <c r="AL15" s="7">
        <v>0</v>
      </c>
      <c r="AM15" s="7">
        <v>1</v>
      </c>
      <c r="AN15" s="7">
        <v>1</v>
      </c>
      <c r="AO15" s="7">
        <v>1</v>
      </c>
      <c r="AP15" s="8">
        <v>1</v>
      </c>
      <c r="AQ15" s="8">
        <v>1</v>
      </c>
      <c r="AR15" s="8">
        <v>1</v>
      </c>
      <c r="AS15" s="10">
        <v>1</v>
      </c>
      <c r="AT15" s="7">
        <v>1</v>
      </c>
      <c r="AU15" s="7">
        <v>1</v>
      </c>
      <c r="AV15" s="8">
        <v>1</v>
      </c>
      <c r="AW15" s="8">
        <v>1</v>
      </c>
      <c r="AX15" s="7">
        <v>0</v>
      </c>
      <c r="AY15" s="7">
        <v>0</v>
      </c>
      <c r="AZ15" s="10">
        <v>0</v>
      </c>
      <c r="BA15" s="7">
        <v>1</v>
      </c>
      <c r="BB15" s="7">
        <v>1</v>
      </c>
      <c r="BC15" s="7">
        <v>1</v>
      </c>
      <c r="BD15" t="s">
        <v>55</v>
      </c>
    </row>
    <row r="16" spans="1:56">
      <c r="A16" t="s">
        <v>124</v>
      </c>
      <c r="D16">
        <v>11.56</v>
      </c>
      <c r="E16">
        <v>29</v>
      </c>
      <c r="F16" s="7">
        <v>1</v>
      </c>
      <c r="G16" s="7">
        <v>1</v>
      </c>
      <c r="H16" s="7">
        <v>1</v>
      </c>
      <c r="I16" s="8">
        <v>1</v>
      </c>
      <c r="J16" s="7">
        <v>1</v>
      </c>
      <c r="K16" s="7">
        <v>0</v>
      </c>
      <c r="L16" s="7">
        <v>1</v>
      </c>
      <c r="M16" s="8">
        <v>0</v>
      </c>
      <c r="N16" s="8">
        <v>0</v>
      </c>
      <c r="O16" s="7">
        <v>0</v>
      </c>
      <c r="P16" s="7">
        <v>1</v>
      </c>
      <c r="Q16" s="7">
        <v>0</v>
      </c>
      <c r="R16" s="7">
        <v>1</v>
      </c>
      <c r="S16" s="10">
        <v>1</v>
      </c>
      <c r="T16" s="7">
        <v>1</v>
      </c>
      <c r="U16" s="8">
        <v>1</v>
      </c>
      <c r="V16" s="7">
        <v>0</v>
      </c>
      <c r="W16" s="7">
        <v>1</v>
      </c>
      <c r="X16" s="7">
        <v>0</v>
      </c>
      <c r="Y16" s="10">
        <v>1</v>
      </c>
      <c r="Z16" s="7">
        <v>0</v>
      </c>
      <c r="AA16" s="8">
        <v>0</v>
      </c>
      <c r="AB16" s="7">
        <v>1</v>
      </c>
      <c r="AC16" s="7">
        <v>1</v>
      </c>
      <c r="AD16" s="7">
        <v>1</v>
      </c>
      <c r="AE16" s="7">
        <v>1</v>
      </c>
      <c r="AF16" s="7">
        <v>0</v>
      </c>
      <c r="AG16" s="10">
        <v>0</v>
      </c>
      <c r="AH16" s="7">
        <v>1</v>
      </c>
      <c r="AI16" s="7">
        <v>0</v>
      </c>
      <c r="AJ16" s="7">
        <v>0</v>
      </c>
      <c r="AK16" s="7">
        <v>0</v>
      </c>
      <c r="AL16" s="7">
        <v>1</v>
      </c>
      <c r="AM16" s="7">
        <v>1</v>
      </c>
      <c r="AN16" s="7">
        <v>1</v>
      </c>
      <c r="AO16" s="7">
        <v>1</v>
      </c>
      <c r="AP16" s="8">
        <v>0</v>
      </c>
      <c r="AQ16" s="8">
        <v>1</v>
      </c>
      <c r="AR16" s="8">
        <v>0</v>
      </c>
      <c r="AS16" s="10">
        <v>1</v>
      </c>
      <c r="AT16" s="7">
        <v>0</v>
      </c>
      <c r="AU16" s="7">
        <v>1</v>
      </c>
      <c r="AV16" s="8">
        <v>1</v>
      </c>
      <c r="AW16" s="8">
        <v>1</v>
      </c>
      <c r="AX16" s="7">
        <v>0</v>
      </c>
      <c r="AY16" s="7">
        <v>0</v>
      </c>
      <c r="AZ16" s="10">
        <v>0</v>
      </c>
      <c r="BA16" s="7">
        <v>0</v>
      </c>
      <c r="BB16" s="7">
        <v>1</v>
      </c>
      <c r="BC16" s="7">
        <v>1</v>
      </c>
      <c r="BD16" t="s">
        <v>63</v>
      </c>
    </row>
    <row r="17" spans="1:56">
      <c r="A17" t="s">
        <v>131</v>
      </c>
      <c r="D17">
        <v>11.56</v>
      </c>
      <c r="E17">
        <v>45</v>
      </c>
      <c r="F17" s="7">
        <v>1</v>
      </c>
      <c r="G17" s="7">
        <v>1</v>
      </c>
      <c r="H17" s="7">
        <v>1</v>
      </c>
      <c r="I17" s="8">
        <v>1</v>
      </c>
      <c r="J17" s="7">
        <v>1</v>
      </c>
      <c r="K17" s="7">
        <v>1</v>
      </c>
      <c r="L17" s="7">
        <v>1</v>
      </c>
      <c r="M17" s="8">
        <v>1</v>
      </c>
      <c r="N17" s="8">
        <v>1</v>
      </c>
      <c r="O17" s="7">
        <v>1</v>
      </c>
      <c r="P17" s="7">
        <v>1</v>
      </c>
      <c r="Q17" s="7">
        <v>1</v>
      </c>
      <c r="R17" s="7">
        <v>1</v>
      </c>
      <c r="S17" s="10">
        <v>1</v>
      </c>
      <c r="T17" s="7">
        <v>1</v>
      </c>
      <c r="U17" s="8">
        <v>1</v>
      </c>
      <c r="V17" s="7">
        <v>1</v>
      </c>
      <c r="W17" s="7">
        <v>1</v>
      </c>
      <c r="X17" s="7">
        <v>0</v>
      </c>
      <c r="Y17" s="10">
        <v>1</v>
      </c>
      <c r="Z17" s="7">
        <v>1</v>
      </c>
      <c r="AA17" s="8">
        <v>1</v>
      </c>
      <c r="AB17" s="7">
        <v>1</v>
      </c>
      <c r="AC17" s="7">
        <v>1</v>
      </c>
      <c r="AD17" s="7">
        <v>1</v>
      </c>
      <c r="AE17" s="7">
        <v>1</v>
      </c>
      <c r="AF17" s="7">
        <v>1</v>
      </c>
      <c r="AG17" s="10">
        <v>1</v>
      </c>
      <c r="AH17" s="7">
        <v>1</v>
      </c>
      <c r="AI17" s="7">
        <v>1</v>
      </c>
      <c r="AJ17" s="7">
        <v>1</v>
      </c>
      <c r="AK17" s="7">
        <v>1</v>
      </c>
      <c r="AL17" s="7">
        <v>0</v>
      </c>
      <c r="AM17" s="7">
        <v>1</v>
      </c>
      <c r="AN17" s="7">
        <v>1</v>
      </c>
      <c r="AO17" s="7">
        <v>1</v>
      </c>
      <c r="AP17" s="8">
        <v>1</v>
      </c>
      <c r="AQ17" s="8">
        <v>1</v>
      </c>
      <c r="AR17" s="8">
        <v>1</v>
      </c>
      <c r="AS17" s="10">
        <v>1</v>
      </c>
      <c r="AT17" s="7">
        <v>1</v>
      </c>
      <c r="AU17" s="7">
        <v>1</v>
      </c>
      <c r="AV17" s="8">
        <v>1</v>
      </c>
      <c r="AW17" s="8">
        <v>1</v>
      </c>
      <c r="AX17" s="7">
        <v>0</v>
      </c>
      <c r="AY17" s="7">
        <v>0</v>
      </c>
      <c r="AZ17" s="10">
        <v>0</v>
      </c>
      <c r="BA17" s="7">
        <v>1</v>
      </c>
      <c r="BB17" s="7">
        <v>1</v>
      </c>
      <c r="BC17" s="7">
        <v>1</v>
      </c>
      <c r="BD17" t="s">
        <v>55</v>
      </c>
    </row>
    <row r="18" spans="1:56">
      <c r="A18" t="s">
        <v>166</v>
      </c>
      <c r="D18">
        <v>11.58</v>
      </c>
      <c r="E18">
        <v>31</v>
      </c>
      <c r="F18" s="7">
        <v>1</v>
      </c>
      <c r="G18" s="7">
        <v>0</v>
      </c>
      <c r="H18" s="7">
        <v>1</v>
      </c>
      <c r="I18" s="8">
        <v>1</v>
      </c>
      <c r="J18" s="7">
        <v>1</v>
      </c>
      <c r="K18" s="7">
        <v>1</v>
      </c>
      <c r="L18" s="7">
        <v>1</v>
      </c>
      <c r="M18" s="8">
        <v>0</v>
      </c>
      <c r="N18" s="8">
        <v>0</v>
      </c>
      <c r="O18" s="7">
        <v>1</v>
      </c>
      <c r="P18" s="7">
        <v>0</v>
      </c>
      <c r="Q18" s="7">
        <v>1</v>
      </c>
      <c r="R18" s="7">
        <v>0</v>
      </c>
      <c r="S18" s="10">
        <v>1</v>
      </c>
      <c r="T18" s="7">
        <v>1</v>
      </c>
      <c r="U18" s="8">
        <v>1</v>
      </c>
      <c r="V18" s="7">
        <v>0</v>
      </c>
      <c r="W18" s="7">
        <v>1</v>
      </c>
      <c r="X18" s="7">
        <v>0</v>
      </c>
      <c r="Y18" s="10">
        <v>0</v>
      </c>
      <c r="Z18" s="7">
        <v>1</v>
      </c>
      <c r="AA18" s="8">
        <v>1</v>
      </c>
      <c r="AB18" s="7">
        <v>1</v>
      </c>
      <c r="AC18" s="7">
        <v>1</v>
      </c>
      <c r="AD18" s="7">
        <v>1</v>
      </c>
      <c r="AE18" s="7">
        <v>1</v>
      </c>
      <c r="AF18" s="7">
        <v>1</v>
      </c>
      <c r="AG18" s="10">
        <v>0</v>
      </c>
      <c r="AH18" s="7">
        <v>0</v>
      </c>
      <c r="AI18" s="7">
        <v>0</v>
      </c>
      <c r="AJ18" s="7">
        <v>1</v>
      </c>
      <c r="AK18" s="7">
        <v>1</v>
      </c>
      <c r="AL18" s="7">
        <v>1</v>
      </c>
      <c r="AM18" s="7">
        <v>1</v>
      </c>
      <c r="AN18" s="7">
        <v>0</v>
      </c>
      <c r="AO18" s="7">
        <v>1</v>
      </c>
      <c r="AP18" s="8">
        <v>1</v>
      </c>
      <c r="AQ18" s="8">
        <v>1</v>
      </c>
      <c r="AR18" s="8">
        <v>1</v>
      </c>
      <c r="AS18" s="10">
        <v>0</v>
      </c>
      <c r="AT18" s="7">
        <v>1</v>
      </c>
      <c r="AU18" s="7">
        <v>1</v>
      </c>
      <c r="AV18" s="8">
        <v>0</v>
      </c>
      <c r="AW18" s="8">
        <v>0</v>
      </c>
      <c r="AX18" s="7">
        <v>0</v>
      </c>
      <c r="AY18" s="7">
        <v>0</v>
      </c>
      <c r="AZ18" s="10">
        <v>0</v>
      </c>
      <c r="BA18" s="7">
        <v>1</v>
      </c>
      <c r="BB18" s="7">
        <v>1</v>
      </c>
      <c r="BC18" s="7">
        <v>0</v>
      </c>
      <c r="BD18" t="s">
        <v>63</v>
      </c>
    </row>
    <row r="19" spans="1:56">
      <c r="A19" t="s">
        <v>234</v>
      </c>
      <c r="D19">
        <v>11.7</v>
      </c>
      <c r="E19">
        <v>44</v>
      </c>
      <c r="F19" s="7">
        <v>1</v>
      </c>
      <c r="G19" s="7">
        <v>1</v>
      </c>
      <c r="H19" s="7">
        <v>1</v>
      </c>
      <c r="I19" s="8">
        <v>1</v>
      </c>
      <c r="J19" s="7">
        <v>1</v>
      </c>
      <c r="K19" s="7">
        <v>1</v>
      </c>
      <c r="L19" s="7">
        <v>1</v>
      </c>
      <c r="M19" s="8">
        <v>0</v>
      </c>
      <c r="N19" s="8">
        <v>1</v>
      </c>
      <c r="O19" s="7">
        <v>1</v>
      </c>
      <c r="P19" s="7">
        <v>1</v>
      </c>
      <c r="Q19" s="7">
        <v>1</v>
      </c>
      <c r="R19" s="7">
        <v>1</v>
      </c>
      <c r="S19" s="10">
        <v>1</v>
      </c>
      <c r="T19" s="7">
        <v>1</v>
      </c>
      <c r="U19" s="8">
        <v>1</v>
      </c>
      <c r="V19" s="7">
        <v>1</v>
      </c>
      <c r="W19" s="7">
        <v>1</v>
      </c>
      <c r="X19" s="7">
        <v>0</v>
      </c>
      <c r="Y19" s="10">
        <v>1</v>
      </c>
      <c r="Z19" s="7">
        <v>1</v>
      </c>
      <c r="AA19" s="8">
        <v>1</v>
      </c>
      <c r="AB19" s="7">
        <v>1</v>
      </c>
      <c r="AC19" s="7">
        <v>1</v>
      </c>
      <c r="AD19" s="7">
        <v>1</v>
      </c>
      <c r="AE19" s="7">
        <v>1</v>
      </c>
      <c r="AF19" s="7">
        <v>1</v>
      </c>
      <c r="AG19" s="10">
        <v>1</v>
      </c>
      <c r="AH19" s="7">
        <v>1</v>
      </c>
      <c r="AI19" s="7">
        <v>1</v>
      </c>
      <c r="AJ19" s="7">
        <v>1</v>
      </c>
      <c r="AK19" s="7">
        <v>1</v>
      </c>
      <c r="AL19" s="7">
        <v>0</v>
      </c>
      <c r="AM19" s="7">
        <v>1</v>
      </c>
      <c r="AN19" s="7">
        <v>1</v>
      </c>
      <c r="AO19" s="7">
        <v>1</v>
      </c>
      <c r="AP19" s="8">
        <v>1</v>
      </c>
      <c r="AQ19" s="8">
        <v>1</v>
      </c>
      <c r="AR19" s="8">
        <v>1</v>
      </c>
      <c r="AS19" s="10">
        <v>1</v>
      </c>
      <c r="AT19" s="7">
        <v>1</v>
      </c>
      <c r="AU19" s="7">
        <v>1</v>
      </c>
      <c r="AV19" s="8">
        <v>1</v>
      </c>
      <c r="AW19" s="8">
        <v>1</v>
      </c>
      <c r="AX19" s="7">
        <v>0</v>
      </c>
      <c r="AY19" s="7">
        <v>0</v>
      </c>
      <c r="AZ19" s="10">
        <v>0</v>
      </c>
      <c r="BA19" s="7">
        <v>1</v>
      </c>
      <c r="BB19" s="7">
        <v>1</v>
      </c>
      <c r="BC19" s="7">
        <v>1</v>
      </c>
      <c r="BD19" t="s">
        <v>55</v>
      </c>
    </row>
    <row r="20" spans="1:56">
      <c r="A20" t="s">
        <v>60</v>
      </c>
      <c r="D20">
        <v>11.8</v>
      </c>
      <c r="E20">
        <v>37</v>
      </c>
      <c r="F20" s="7">
        <v>1</v>
      </c>
      <c r="G20" s="7">
        <v>1</v>
      </c>
      <c r="H20" s="7">
        <v>0</v>
      </c>
      <c r="I20" s="8">
        <v>0</v>
      </c>
      <c r="J20" s="7">
        <v>1</v>
      </c>
      <c r="K20" s="7">
        <v>1</v>
      </c>
      <c r="L20" s="7">
        <v>1</v>
      </c>
      <c r="M20" s="8">
        <v>0</v>
      </c>
      <c r="N20" s="8">
        <v>0</v>
      </c>
      <c r="O20" s="7">
        <v>1</v>
      </c>
      <c r="P20" s="7">
        <v>0</v>
      </c>
      <c r="Q20" s="7">
        <v>1</v>
      </c>
      <c r="R20" s="7">
        <v>1</v>
      </c>
      <c r="S20" s="10">
        <v>1</v>
      </c>
      <c r="T20" s="7">
        <v>1</v>
      </c>
      <c r="U20" s="8">
        <v>1</v>
      </c>
      <c r="V20" s="7">
        <v>1</v>
      </c>
      <c r="W20" s="7">
        <v>1</v>
      </c>
      <c r="X20" s="7">
        <v>0</v>
      </c>
      <c r="Y20" s="10">
        <v>1</v>
      </c>
      <c r="Z20" s="7">
        <v>1</v>
      </c>
      <c r="AA20" s="8">
        <v>1</v>
      </c>
      <c r="AB20" s="7">
        <v>1</v>
      </c>
      <c r="AC20" s="7">
        <v>1</v>
      </c>
      <c r="AD20" s="7">
        <v>1</v>
      </c>
      <c r="AE20" s="7">
        <v>1</v>
      </c>
      <c r="AF20" s="7">
        <v>1</v>
      </c>
      <c r="AG20" s="10">
        <v>0</v>
      </c>
      <c r="AH20" s="7">
        <v>0</v>
      </c>
      <c r="AI20" s="7">
        <v>1</v>
      </c>
      <c r="AJ20" s="7">
        <v>0</v>
      </c>
      <c r="AK20" s="7">
        <v>1</v>
      </c>
      <c r="AL20" s="7">
        <v>1</v>
      </c>
      <c r="AM20" s="7">
        <v>1</v>
      </c>
      <c r="AN20" s="7">
        <v>0</v>
      </c>
      <c r="AO20" s="7">
        <v>1</v>
      </c>
      <c r="AP20" s="8">
        <v>1</v>
      </c>
      <c r="AQ20" s="8">
        <v>1</v>
      </c>
      <c r="AR20" s="8">
        <v>1</v>
      </c>
      <c r="AS20" s="10">
        <v>0</v>
      </c>
      <c r="AT20" s="7">
        <v>1</v>
      </c>
      <c r="AU20" s="7">
        <v>1</v>
      </c>
      <c r="AV20" s="8">
        <v>0</v>
      </c>
      <c r="AW20" s="8">
        <v>1</v>
      </c>
      <c r="AX20" s="7">
        <v>1</v>
      </c>
      <c r="AY20" s="7">
        <v>1</v>
      </c>
      <c r="AZ20" s="10">
        <v>0</v>
      </c>
      <c r="BA20" s="7">
        <v>1</v>
      </c>
      <c r="BB20" s="7">
        <v>1</v>
      </c>
      <c r="BC20" s="7">
        <v>1</v>
      </c>
      <c r="BD20" t="s">
        <v>61</v>
      </c>
    </row>
    <row r="21" spans="1:56">
      <c r="A21" t="s">
        <v>215</v>
      </c>
      <c r="D21">
        <v>12</v>
      </c>
      <c r="E21">
        <v>46</v>
      </c>
      <c r="F21" s="7">
        <v>1</v>
      </c>
      <c r="G21" s="7">
        <v>1</v>
      </c>
      <c r="H21" s="7">
        <v>1</v>
      </c>
      <c r="I21" s="8">
        <v>1</v>
      </c>
      <c r="J21" s="7">
        <v>1</v>
      </c>
      <c r="K21" s="7">
        <v>1</v>
      </c>
      <c r="L21" s="7">
        <v>1</v>
      </c>
      <c r="M21" s="8">
        <v>0</v>
      </c>
      <c r="N21" s="8">
        <v>1</v>
      </c>
      <c r="O21" s="7">
        <v>1</v>
      </c>
      <c r="P21" s="7">
        <v>1</v>
      </c>
      <c r="Q21" s="7">
        <v>1</v>
      </c>
      <c r="R21" s="7">
        <v>1</v>
      </c>
      <c r="S21" s="10">
        <v>1</v>
      </c>
      <c r="T21" s="7">
        <v>1</v>
      </c>
      <c r="U21" s="8">
        <v>1</v>
      </c>
      <c r="V21" s="7">
        <v>1</v>
      </c>
      <c r="W21" s="7">
        <v>1</v>
      </c>
      <c r="X21" s="7">
        <v>1</v>
      </c>
      <c r="Y21" s="10">
        <v>0</v>
      </c>
      <c r="Z21" s="7">
        <v>1</v>
      </c>
      <c r="AA21" s="8">
        <v>1</v>
      </c>
      <c r="AB21" s="7">
        <v>1</v>
      </c>
      <c r="AC21" s="7">
        <v>1</v>
      </c>
      <c r="AD21" s="7">
        <v>1</v>
      </c>
      <c r="AE21" s="7">
        <v>1</v>
      </c>
      <c r="AF21" s="7">
        <v>1</v>
      </c>
      <c r="AG21" s="10">
        <v>0</v>
      </c>
      <c r="AH21" s="7">
        <v>1</v>
      </c>
      <c r="AI21" s="7">
        <v>1</v>
      </c>
      <c r="AJ21" s="7">
        <v>1</v>
      </c>
      <c r="AK21" s="7">
        <v>1</v>
      </c>
      <c r="AL21" s="7">
        <v>1</v>
      </c>
      <c r="AM21" s="7">
        <v>1</v>
      </c>
      <c r="AN21" s="7">
        <v>1</v>
      </c>
      <c r="AO21" s="7">
        <v>1</v>
      </c>
      <c r="AP21" s="8">
        <v>1</v>
      </c>
      <c r="AQ21" s="8">
        <v>1</v>
      </c>
      <c r="AR21" s="8">
        <v>1</v>
      </c>
      <c r="AS21" s="10">
        <v>1</v>
      </c>
      <c r="AT21" s="7">
        <v>1</v>
      </c>
      <c r="AU21" s="7">
        <v>1</v>
      </c>
      <c r="AV21" s="8">
        <v>1</v>
      </c>
      <c r="AW21" s="8">
        <v>1</v>
      </c>
      <c r="AX21" s="7">
        <v>1</v>
      </c>
      <c r="AY21" s="7">
        <v>1</v>
      </c>
      <c r="AZ21" s="10">
        <v>0</v>
      </c>
      <c r="BA21" s="7">
        <v>1</v>
      </c>
      <c r="BB21" s="7">
        <v>1</v>
      </c>
      <c r="BC21" s="7">
        <v>1</v>
      </c>
      <c r="BD21" t="s">
        <v>55</v>
      </c>
    </row>
    <row r="22" spans="1:56">
      <c r="A22" t="s">
        <v>80</v>
      </c>
      <c r="D22">
        <v>12.17</v>
      </c>
      <c r="E22">
        <v>37</v>
      </c>
      <c r="F22" s="7">
        <v>1</v>
      </c>
      <c r="G22" s="7">
        <v>1</v>
      </c>
      <c r="H22" s="7">
        <v>1</v>
      </c>
      <c r="I22" s="8">
        <v>1</v>
      </c>
      <c r="J22" s="7">
        <v>1</v>
      </c>
      <c r="K22" s="7">
        <v>1</v>
      </c>
      <c r="L22" s="7">
        <v>1</v>
      </c>
      <c r="M22" s="8">
        <v>0</v>
      </c>
      <c r="N22" s="8">
        <v>0</v>
      </c>
      <c r="O22" s="7">
        <v>0</v>
      </c>
      <c r="P22" s="7">
        <v>1</v>
      </c>
      <c r="Q22" s="7">
        <v>1</v>
      </c>
      <c r="R22" s="7">
        <v>1</v>
      </c>
      <c r="S22" s="10">
        <v>1</v>
      </c>
      <c r="T22" s="7">
        <v>1</v>
      </c>
      <c r="U22" s="8">
        <v>1</v>
      </c>
      <c r="V22" s="7">
        <v>1</v>
      </c>
      <c r="W22" s="7">
        <v>0</v>
      </c>
      <c r="X22" s="7">
        <v>0</v>
      </c>
      <c r="Y22" s="10">
        <v>0</v>
      </c>
      <c r="Z22" s="7">
        <v>0</v>
      </c>
      <c r="AA22" s="8">
        <v>1</v>
      </c>
      <c r="AB22" s="7">
        <v>1</v>
      </c>
      <c r="AC22" s="7">
        <v>1</v>
      </c>
      <c r="AD22" s="7">
        <v>1</v>
      </c>
      <c r="AE22" s="7">
        <v>1</v>
      </c>
      <c r="AF22" s="7">
        <v>0</v>
      </c>
      <c r="AG22" s="10">
        <v>0</v>
      </c>
      <c r="AH22" s="7">
        <v>0</v>
      </c>
      <c r="AI22" s="7">
        <v>1</v>
      </c>
      <c r="AJ22" s="7">
        <v>1</v>
      </c>
      <c r="AK22" s="7">
        <v>1</v>
      </c>
      <c r="AL22" s="7">
        <v>1</v>
      </c>
      <c r="AM22" s="7">
        <v>1</v>
      </c>
      <c r="AN22" s="7">
        <v>1</v>
      </c>
      <c r="AO22" s="7">
        <v>1</v>
      </c>
      <c r="AP22" s="8">
        <v>1</v>
      </c>
      <c r="AQ22" s="8">
        <v>1</v>
      </c>
      <c r="AR22" s="8">
        <v>1</v>
      </c>
      <c r="AS22" s="10">
        <v>0</v>
      </c>
      <c r="AT22" s="7">
        <v>1</v>
      </c>
      <c r="AU22" s="7">
        <v>1</v>
      </c>
      <c r="AV22" s="8">
        <v>0</v>
      </c>
      <c r="AW22" s="8">
        <v>1</v>
      </c>
      <c r="AX22" s="7">
        <v>1</v>
      </c>
      <c r="AY22" s="7">
        <v>1</v>
      </c>
      <c r="AZ22" s="10">
        <v>0</v>
      </c>
      <c r="BA22" s="7">
        <v>1</v>
      </c>
      <c r="BB22" s="7">
        <v>1</v>
      </c>
      <c r="BC22" s="7">
        <v>1</v>
      </c>
      <c r="BD22" t="s">
        <v>61</v>
      </c>
    </row>
    <row r="23" spans="1:56">
      <c r="A23" t="s">
        <v>236</v>
      </c>
      <c r="D23">
        <v>12.2</v>
      </c>
      <c r="E23">
        <v>35</v>
      </c>
      <c r="F23" s="7">
        <v>1</v>
      </c>
      <c r="G23" s="7">
        <v>1</v>
      </c>
      <c r="H23" s="7">
        <v>1</v>
      </c>
      <c r="I23" s="8">
        <v>1</v>
      </c>
      <c r="J23" s="7">
        <v>1</v>
      </c>
      <c r="K23" s="7">
        <v>1</v>
      </c>
      <c r="L23" s="7">
        <v>1</v>
      </c>
      <c r="M23" s="8">
        <v>0</v>
      </c>
      <c r="N23" s="8">
        <v>0</v>
      </c>
      <c r="O23" s="7">
        <v>1</v>
      </c>
      <c r="P23" s="7">
        <v>1</v>
      </c>
      <c r="Q23" s="7">
        <v>1</v>
      </c>
      <c r="R23" s="7">
        <v>1</v>
      </c>
      <c r="S23" s="10">
        <v>1</v>
      </c>
      <c r="T23" s="7">
        <v>1</v>
      </c>
      <c r="U23" s="8">
        <v>0</v>
      </c>
      <c r="V23" s="7">
        <v>1</v>
      </c>
      <c r="W23" s="7">
        <v>1</v>
      </c>
      <c r="X23" s="7">
        <v>0</v>
      </c>
      <c r="Y23" s="10">
        <v>0</v>
      </c>
      <c r="Z23" s="7">
        <v>1</v>
      </c>
      <c r="AA23" s="8">
        <v>1</v>
      </c>
      <c r="AB23" s="7">
        <v>1</v>
      </c>
      <c r="AC23" s="7">
        <v>1</v>
      </c>
      <c r="AD23" s="7">
        <v>1</v>
      </c>
      <c r="AE23" s="7">
        <v>0</v>
      </c>
      <c r="AF23" s="7">
        <v>1</v>
      </c>
      <c r="AG23" s="10">
        <v>0</v>
      </c>
      <c r="AH23" s="7">
        <v>0</v>
      </c>
      <c r="AI23" s="7">
        <v>1</v>
      </c>
      <c r="AJ23" s="7">
        <v>1</v>
      </c>
      <c r="AK23" s="7">
        <v>1</v>
      </c>
      <c r="AL23" s="7">
        <v>0</v>
      </c>
      <c r="AM23" s="7">
        <v>0</v>
      </c>
      <c r="AN23" s="7">
        <v>0</v>
      </c>
      <c r="AO23" s="7">
        <v>0</v>
      </c>
      <c r="AP23" s="8">
        <v>1</v>
      </c>
      <c r="AQ23" s="8">
        <v>1</v>
      </c>
      <c r="AR23" s="8">
        <v>1</v>
      </c>
      <c r="AS23" s="10">
        <v>1</v>
      </c>
      <c r="AT23" s="7">
        <v>1</v>
      </c>
      <c r="AU23" s="7">
        <v>0</v>
      </c>
      <c r="AV23" s="8">
        <v>1</v>
      </c>
      <c r="AW23" s="8">
        <v>1</v>
      </c>
      <c r="AX23" s="7">
        <v>1</v>
      </c>
      <c r="AY23" s="7">
        <v>1</v>
      </c>
      <c r="AZ23" s="10">
        <v>0</v>
      </c>
      <c r="BA23" s="7">
        <v>0</v>
      </c>
      <c r="BB23" s="7">
        <v>1</v>
      </c>
      <c r="BC23" s="7">
        <v>1</v>
      </c>
      <c r="BD23" t="s">
        <v>61</v>
      </c>
    </row>
    <row r="24" spans="1:56">
      <c r="A24" t="s">
        <v>130</v>
      </c>
      <c r="D24">
        <v>12.28</v>
      </c>
      <c r="E24">
        <v>33</v>
      </c>
      <c r="F24" s="7">
        <v>1</v>
      </c>
      <c r="G24" s="7">
        <v>0</v>
      </c>
      <c r="H24" s="7">
        <v>1</v>
      </c>
      <c r="I24" s="8">
        <v>1</v>
      </c>
      <c r="J24" s="7">
        <v>0</v>
      </c>
      <c r="K24" s="7">
        <v>1</v>
      </c>
      <c r="L24" s="7">
        <v>1</v>
      </c>
      <c r="M24" s="8">
        <v>0</v>
      </c>
      <c r="N24" s="8">
        <v>0</v>
      </c>
      <c r="O24" s="7">
        <v>1</v>
      </c>
      <c r="P24" s="7">
        <v>1</v>
      </c>
      <c r="Q24" s="7">
        <v>1</v>
      </c>
      <c r="R24" s="7">
        <v>0</v>
      </c>
      <c r="S24" s="10">
        <v>1</v>
      </c>
      <c r="T24" s="7">
        <v>1</v>
      </c>
      <c r="U24" s="8">
        <v>1</v>
      </c>
      <c r="V24" s="7">
        <v>1</v>
      </c>
      <c r="W24" s="7">
        <v>0</v>
      </c>
      <c r="X24" s="7">
        <v>0</v>
      </c>
      <c r="Y24" s="10">
        <v>0</v>
      </c>
      <c r="Z24" s="7">
        <v>1</v>
      </c>
      <c r="AA24" s="8">
        <v>1</v>
      </c>
      <c r="AB24" s="7">
        <v>1</v>
      </c>
      <c r="AC24" s="7">
        <v>1</v>
      </c>
      <c r="AD24" s="7">
        <v>1</v>
      </c>
      <c r="AE24" s="7">
        <v>1</v>
      </c>
      <c r="AF24" s="7">
        <v>1</v>
      </c>
      <c r="AG24" s="10">
        <v>0</v>
      </c>
      <c r="AH24" s="7">
        <v>0</v>
      </c>
      <c r="AI24" s="7">
        <v>1</v>
      </c>
      <c r="AJ24" s="7">
        <v>1</v>
      </c>
      <c r="AK24" s="7">
        <v>0</v>
      </c>
      <c r="AL24" s="7">
        <v>1</v>
      </c>
      <c r="AM24" s="7">
        <v>1</v>
      </c>
      <c r="AN24" s="7">
        <v>0</v>
      </c>
      <c r="AO24" s="7">
        <v>1</v>
      </c>
      <c r="AP24" s="8">
        <v>1</v>
      </c>
      <c r="AQ24" s="8">
        <v>1</v>
      </c>
      <c r="AR24" s="8">
        <v>1</v>
      </c>
      <c r="AS24" s="10">
        <v>0</v>
      </c>
      <c r="AT24" s="7">
        <v>1</v>
      </c>
      <c r="AU24" s="7">
        <v>1</v>
      </c>
      <c r="AV24" s="8">
        <v>0</v>
      </c>
      <c r="AW24" s="8">
        <v>0</v>
      </c>
      <c r="AX24" s="7">
        <v>0</v>
      </c>
      <c r="AY24" s="7">
        <v>0</v>
      </c>
      <c r="AZ24" s="10">
        <v>1</v>
      </c>
      <c r="BA24" s="7">
        <v>1</v>
      </c>
      <c r="BB24" s="7">
        <v>1</v>
      </c>
      <c r="BC24" s="7">
        <v>1</v>
      </c>
      <c r="BD24" t="s">
        <v>61</v>
      </c>
    </row>
    <row r="25" spans="1:56">
      <c r="A25" t="s">
        <v>104</v>
      </c>
      <c r="D25">
        <v>12.31</v>
      </c>
      <c r="E25">
        <v>34</v>
      </c>
      <c r="F25" s="7">
        <v>1</v>
      </c>
      <c r="G25" s="7">
        <v>0</v>
      </c>
      <c r="H25" s="7">
        <v>0</v>
      </c>
      <c r="I25" s="8">
        <v>1</v>
      </c>
      <c r="J25" s="7">
        <v>1</v>
      </c>
      <c r="K25" s="7">
        <v>1</v>
      </c>
      <c r="L25" s="7">
        <v>1</v>
      </c>
      <c r="M25" s="8">
        <v>0</v>
      </c>
      <c r="N25" s="8">
        <v>0</v>
      </c>
      <c r="O25" s="7">
        <v>1</v>
      </c>
      <c r="P25" s="7">
        <v>1</v>
      </c>
      <c r="Q25" s="7">
        <v>1</v>
      </c>
      <c r="R25" s="7">
        <v>1</v>
      </c>
      <c r="S25" s="10">
        <v>1</v>
      </c>
      <c r="T25" s="7">
        <v>1</v>
      </c>
      <c r="U25" s="8">
        <v>1</v>
      </c>
      <c r="V25" s="7">
        <v>1</v>
      </c>
      <c r="W25" s="7">
        <v>0</v>
      </c>
      <c r="X25" s="7">
        <v>1</v>
      </c>
      <c r="Y25" s="10">
        <v>1</v>
      </c>
      <c r="Z25" s="7">
        <v>1</v>
      </c>
      <c r="AA25" s="8">
        <v>1</v>
      </c>
      <c r="AB25" s="7">
        <v>1</v>
      </c>
      <c r="AC25" s="7">
        <v>1</v>
      </c>
      <c r="AD25" s="7">
        <v>0</v>
      </c>
      <c r="AE25" s="7">
        <v>1</v>
      </c>
      <c r="AF25" s="7">
        <v>1</v>
      </c>
      <c r="AG25" s="10">
        <v>1</v>
      </c>
      <c r="AH25" s="7">
        <v>0</v>
      </c>
      <c r="AI25" s="7">
        <v>1</v>
      </c>
      <c r="AJ25" s="7">
        <v>1</v>
      </c>
      <c r="AK25" s="7">
        <v>1</v>
      </c>
      <c r="AL25" s="7">
        <v>0</v>
      </c>
      <c r="AM25" s="7">
        <v>1</v>
      </c>
      <c r="AN25" s="7">
        <v>1</v>
      </c>
      <c r="AO25" s="7">
        <v>1</v>
      </c>
      <c r="AP25" s="8">
        <v>0</v>
      </c>
      <c r="AQ25" s="8">
        <v>0</v>
      </c>
      <c r="AR25" s="8">
        <v>1</v>
      </c>
      <c r="AS25" s="10">
        <v>0</v>
      </c>
      <c r="AT25" s="7">
        <v>1</v>
      </c>
      <c r="AU25" s="7">
        <v>0</v>
      </c>
      <c r="AV25" s="8">
        <v>1</v>
      </c>
      <c r="AW25" s="8">
        <v>0</v>
      </c>
      <c r="AX25" s="7">
        <v>1</v>
      </c>
      <c r="AY25" s="7">
        <v>0</v>
      </c>
      <c r="AZ25" s="10">
        <v>0</v>
      </c>
      <c r="BA25" s="7">
        <v>1</v>
      </c>
      <c r="BB25" s="7">
        <v>1</v>
      </c>
      <c r="BC25" s="7">
        <v>0</v>
      </c>
      <c r="BD25" t="s">
        <v>61</v>
      </c>
    </row>
    <row r="26" spans="1:56">
      <c r="A26" t="s">
        <v>150</v>
      </c>
      <c r="D26">
        <v>12.44</v>
      </c>
      <c r="E26">
        <v>29</v>
      </c>
      <c r="F26" s="7">
        <v>1</v>
      </c>
      <c r="G26" s="7">
        <v>0</v>
      </c>
      <c r="H26" s="7">
        <v>1</v>
      </c>
      <c r="I26" s="8">
        <v>0</v>
      </c>
      <c r="J26" s="7">
        <v>1</v>
      </c>
      <c r="K26" s="7">
        <v>0</v>
      </c>
      <c r="L26" s="7">
        <v>0</v>
      </c>
      <c r="M26" s="8">
        <v>0</v>
      </c>
      <c r="N26" s="8">
        <v>1</v>
      </c>
      <c r="O26" s="7">
        <v>1</v>
      </c>
      <c r="P26" s="7">
        <v>1</v>
      </c>
      <c r="Q26" s="7">
        <v>0</v>
      </c>
      <c r="R26" s="7">
        <v>1</v>
      </c>
      <c r="S26" s="10">
        <v>1</v>
      </c>
      <c r="T26" s="7">
        <v>1</v>
      </c>
      <c r="U26" s="8">
        <v>1</v>
      </c>
      <c r="V26" s="7">
        <v>1</v>
      </c>
      <c r="W26" s="7">
        <v>1</v>
      </c>
      <c r="X26" s="7">
        <v>1</v>
      </c>
      <c r="Y26" s="10">
        <v>1</v>
      </c>
      <c r="Z26" s="7">
        <v>0</v>
      </c>
      <c r="AA26" s="8">
        <v>0</v>
      </c>
      <c r="AB26" s="7">
        <v>1</v>
      </c>
      <c r="AC26" s="7">
        <v>1</v>
      </c>
      <c r="AD26" s="7">
        <v>0</v>
      </c>
      <c r="AE26" s="7">
        <v>0</v>
      </c>
      <c r="AF26" s="7">
        <v>0</v>
      </c>
      <c r="AG26" s="10">
        <v>0</v>
      </c>
      <c r="AH26" s="7">
        <v>0</v>
      </c>
      <c r="AI26" s="7">
        <v>1</v>
      </c>
      <c r="AJ26" s="7">
        <v>1</v>
      </c>
      <c r="AK26" s="7">
        <v>0</v>
      </c>
      <c r="AL26" s="7">
        <v>1</v>
      </c>
      <c r="AM26" s="7">
        <v>1</v>
      </c>
      <c r="AN26" s="7">
        <v>0</v>
      </c>
      <c r="AO26" s="7">
        <v>1</v>
      </c>
      <c r="AP26" s="8">
        <v>0</v>
      </c>
      <c r="AQ26" s="8">
        <v>0</v>
      </c>
      <c r="AR26" s="8">
        <v>1</v>
      </c>
      <c r="AS26" s="10">
        <v>0</v>
      </c>
      <c r="AT26" s="7">
        <v>1</v>
      </c>
      <c r="AU26" s="7">
        <v>1</v>
      </c>
      <c r="AV26" s="8">
        <v>0</v>
      </c>
      <c r="AW26" s="8">
        <v>1</v>
      </c>
      <c r="AX26" s="7">
        <v>0</v>
      </c>
      <c r="AY26" s="7">
        <v>1</v>
      </c>
      <c r="AZ26" s="10">
        <v>1</v>
      </c>
      <c r="BA26" s="7">
        <v>1</v>
      </c>
      <c r="BB26" s="7">
        <v>0</v>
      </c>
      <c r="BC26" s="7">
        <v>1</v>
      </c>
      <c r="BD26" t="s">
        <v>63</v>
      </c>
    </row>
    <row r="27" spans="1:56">
      <c r="A27" t="s">
        <v>125</v>
      </c>
      <c r="D27">
        <v>12.46</v>
      </c>
      <c r="E27">
        <v>37</v>
      </c>
      <c r="F27" s="7">
        <v>1</v>
      </c>
      <c r="G27" s="7">
        <v>1</v>
      </c>
      <c r="H27" s="7">
        <v>1</v>
      </c>
      <c r="I27" s="8">
        <v>1</v>
      </c>
      <c r="J27" s="7">
        <v>1</v>
      </c>
      <c r="K27" s="7">
        <v>1</v>
      </c>
      <c r="L27" s="7">
        <v>1</v>
      </c>
      <c r="M27" s="8">
        <v>1</v>
      </c>
      <c r="N27" s="8">
        <v>0</v>
      </c>
      <c r="O27" s="7">
        <v>1</v>
      </c>
      <c r="P27" s="7">
        <v>1</v>
      </c>
      <c r="Q27" s="7">
        <v>1</v>
      </c>
      <c r="R27" s="7">
        <v>1</v>
      </c>
      <c r="S27" s="10">
        <v>1</v>
      </c>
      <c r="T27" s="7">
        <v>1</v>
      </c>
      <c r="U27" s="8">
        <v>0</v>
      </c>
      <c r="V27" s="7">
        <v>1</v>
      </c>
      <c r="W27" s="7">
        <v>1</v>
      </c>
      <c r="X27" s="7">
        <v>0</v>
      </c>
      <c r="Y27" s="10">
        <v>0</v>
      </c>
      <c r="Z27" s="7">
        <v>1</v>
      </c>
      <c r="AA27" s="8">
        <v>1</v>
      </c>
      <c r="AB27" s="7">
        <v>1</v>
      </c>
      <c r="AC27" s="7">
        <v>1</v>
      </c>
      <c r="AD27" s="7">
        <v>1</v>
      </c>
      <c r="AE27" s="7">
        <v>0</v>
      </c>
      <c r="AF27" s="7">
        <v>1</v>
      </c>
      <c r="AG27" s="10">
        <v>0</v>
      </c>
      <c r="AH27" s="7">
        <v>0</v>
      </c>
      <c r="AI27" s="7">
        <v>1</v>
      </c>
      <c r="AJ27" s="7">
        <v>1</v>
      </c>
      <c r="AK27" s="7">
        <v>1</v>
      </c>
      <c r="AL27" s="7">
        <v>0</v>
      </c>
      <c r="AM27" s="7">
        <v>1</v>
      </c>
      <c r="AN27" s="7">
        <v>0</v>
      </c>
      <c r="AO27" s="7">
        <v>0</v>
      </c>
      <c r="AP27" s="8">
        <v>1</v>
      </c>
      <c r="AQ27" s="8">
        <v>1</v>
      </c>
      <c r="AR27" s="8">
        <v>1</v>
      </c>
      <c r="AS27" s="10">
        <v>1</v>
      </c>
      <c r="AT27" s="7">
        <v>1</v>
      </c>
      <c r="AU27" s="7">
        <v>0</v>
      </c>
      <c r="AV27" s="8">
        <v>1</v>
      </c>
      <c r="AW27" s="8">
        <v>1</v>
      </c>
      <c r="AX27" s="7">
        <v>0</v>
      </c>
      <c r="AY27" s="7">
        <v>1</v>
      </c>
      <c r="AZ27" s="10">
        <v>0</v>
      </c>
      <c r="BA27" s="7">
        <v>1</v>
      </c>
      <c r="BB27" s="7">
        <v>1</v>
      </c>
      <c r="BC27" s="7">
        <v>1</v>
      </c>
      <c r="BD27" t="s">
        <v>61</v>
      </c>
    </row>
    <row r="28" spans="1:56">
      <c r="A28" t="s">
        <v>85</v>
      </c>
      <c r="D28">
        <v>13.13</v>
      </c>
      <c r="E28">
        <v>34</v>
      </c>
      <c r="F28" s="7">
        <v>1</v>
      </c>
      <c r="G28" s="7">
        <v>1</v>
      </c>
      <c r="H28" s="7">
        <v>0</v>
      </c>
      <c r="I28" s="8">
        <v>0</v>
      </c>
      <c r="J28" s="7">
        <v>1</v>
      </c>
      <c r="K28" s="7">
        <v>1</v>
      </c>
      <c r="L28" s="7">
        <v>1</v>
      </c>
      <c r="M28" s="8">
        <v>0</v>
      </c>
      <c r="N28" s="8">
        <v>0</v>
      </c>
      <c r="O28" s="7">
        <v>1</v>
      </c>
      <c r="P28" s="7">
        <v>1</v>
      </c>
      <c r="Q28" s="7">
        <v>1</v>
      </c>
      <c r="R28" s="7">
        <v>0</v>
      </c>
      <c r="S28" s="10">
        <v>1</v>
      </c>
      <c r="T28" s="7">
        <v>1</v>
      </c>
      <c r="U28" s="8">
        <v>1</v>
      </c>
      <c r="V28" s="7">
        <v>1</v>
      </c>
      <c r="W28" s="7">
        <v>1</v>
      </c>
      <c r="X28" s="7">
        <v>0</v>
      </c>
      <c r="Y28" s="10">
        <v>0</v>
      </c>
      <c r="Z28" s="7">
        <v>1</v>
      </c>
      <c r="AA28" s="8">
        <v>1</v>
      </c>
      <c r="AB28" s="7">
        <v>1</v>
      </c>
      <c r="AC28" s="7">
        <v>1</v>
      </c>
      <c r="AD28" s="7">
        <v>1</v>
      </c>
      <c r="AE28" s="7">
        <v>1</v>
      </c>
      <c r="AF28" s="7">
        <v>1</v>
      </c>
      <c r="AG28" s="10">
        <v>0</v>
      </c>
      <c r="AH28" s="7">
        <v>0</v>
      </c>
      <c r="AI28" s="7">
        <v>1</v>
      </c>
      <c r="AJ28" s="7">
        <v>0</v>
      </c>
      <c r="AK28" s="7">
        <v>1</v>
      </c>
      <c r="AL28" s="7">
        <v>0</v>
      </c>
      <c r="AM28" s="7">
        <v>0</v>
      </c>
      <c r="AN28" s="7">
        <v>0</v>
      </c>
      <c r="AO28" s="7">
        <v>1</v>
      </c>
      <c r="AP28" s="8">
        <v>1</v>
      </c>
      <c r="AQ28" s="8">
        <v>1</v>
      </c>
      <c r="AR28" s="8">
        <v>1</v>
      </c>
      <c r="AS28" s="10">
        <v>1</v>
      </c>
      <c r="AT28" s="7">
        <v>1</v>
      </c>
      <c r="AU28" s="7">
        <v>0</v>
      </c>
      <c r="AV28" s="8">
        <v>0</v>
      </c>
      <c r="AW28" s="8">
        <v>1</v>
      </c>
      <c r="AX28" s="7">
        <v>1</v>
      </c>
      <c r="AY28" s="7">
        <v>0</v>
      </c>
      <c r="AZ28" s="10">
        <v>1</v>
      </c>
      <c r="BA28" s="7">
        <v>1</v>
      </c>
      <c r="BB28" s="7">
        <v>1</v>
      </c>
      <c r="BC28" s="7">
        <v>1</v>
      </c>
      <c r="BD28" t="s">
        <v>61</v>
      </c>
    </row>
    <row r="29" spans="1:56">
      <c r="A29" t="s">
        <v>100</v>
      </c>
      <c r="D29">
        <v>13.13</v>
      </c>
      <c r="E29">
        <v>36</v>
      </c>
      <c r="F29" s="7">
        <v>1</v>
      </c>
      <c r="G29" s="7">
        <v>0</v>
      </c>
      <c r="H29" s="7">
        <v>1</v>
      </c>
      <c r="I29" s="8">
        <v>1</v>
      </c>
      <c r="J29" s="7">
        <v>0</v>
      </c>
      <c r="K29" s="7">
        <v>0</v>
      </c>
      <c r="L29" s="7">
        <v>1</v>
      </c>
      <c r="M29" s="8">
        <v>0</v>
      </c>
      <c r="N29" s="8">
        <v>1</v>
      </c>
      <c r="O29" s="7">
        <v>1</v>
      </c>
      <c r="P29" s="7">
        <v>1</v>
      </c>
      <c r="Q29" s="7">
        <v>0</v>
      </c>
      <c r="R29" s="7">
        <v>1</v>
      </c>
      <c r="S29" s="10">
        <v>1</v>
      </c>
      <c r="T29" s="7">
        <v>1</v>
      </c>
      <c r="U29" s="8">
        <v>1</v>
      </c>
      <c r="V29" s="7">
        <v>1</v>
      </c>
      <c r="W29" s="7">
        <v>1</v>
      </c>
      <c r="X29" s="7">
        <v>1</v>
      </c>
      <c r="Y29" s="10">
        <v>1</v>
      </c>
      <c r="Z29" s="7">
        <v>1</v>
      </c>
      <c r="AA29" s="8">
        <v>1</v>
      </c>
      <c r="AB29" s="7">
        <v>1</v>
      </c>
      <c r="AC29" s="7">
        <v>1</v>
      </c>
      <c r="AD29" s="7">
        <v>1</v>
      </c>
      <c r="AE29" s="7">
        <v>1</v>
      </c>
      <c r="AF29" s="7">
        <v>1</v>
      </c>
      <c r="AG29" s="10">
        <v>0</v>
      </c>
      <c r="AH29" s="7">
        <v>1</v>
      </c>
      <c r="AI29" s="7">
        <v>1</v>
      </c>
      <c r="AJ29" s="7">
        <v>1</v>
      </c>
      <c r="AK29" s="7">
        <v>1</v>
      </c>
      <c r="AL29" s="7">
        <v>0</v>
      </c>
      <c r="AM29" s="7">
        <v>1</v>
      </c>
      <c r="AN29" s="7">
        <v>1</v>
      </c>
      <c r="AO29" s="7">
        <v>1</v>
      </c>
      <c r="AP29" s="8">
        <v>0</v>
      </c>
      <c r="AQ29" s="8">
        <v>1</v>
      </c>
      <c r="AR29" s="8">
        <v>1</v>
      </c>
      <c r="AS29" s="10">
        <v>0</v>
      </c>
      <c r="AT29" s="7">
        <v>1</v>
      </c>
      <c r="AU29" s="7">
        <v>0</v>
      </c>
      <c r="AV29" s="8">
        <v>1</v>
      </c>
      <c r="AW29" s="8">
        <v>0</v>
      </c>
      <c r="AX29" s="7">
        <v>1</v>
      </c>
      <c r="AY29" s="7">
        <v>0</v>
      </c>
      <c r="AZ29" s="10">
        <v>1</v>
      </c>
      <c r="BA29" s="7">
        <v>0</v>
      </c>
      <c r="BB29" s="7">
        <v>1</v>
      </c>
      <c r="BC29" s="7">
        <v>0</v>
      </c>
      <c r="BD29" t="s">
        <v>61</v>
      </c>
    </row>
    <row r="30" spans="1:56">
      <c r="A30" t="s">
        <v>86</v>
      </c>
      <c r="D30">
        <v>13.18</v>
      </c>
      <c r="E30">
        <v>42</v>
      </c>
      <c r="F30" s="7">
        <v>1</v>
      </c>
      <c r="G30" s="7">
        <v>1</v>
      </c>
      <c r="H30" s="7">
        <v>1</v>
      </c>
      <c r="I30" s="8">
        <v>1</v>
      </c>
      <c r="J30" s="7">
        <v>1</v>
      </c>
      <c r="K30" s="7">
        <v>1</v>
      </c>
      <c r="L30" s="7">
        <v>1</v>
      </c>
      <c r="M30" s="8">
        <v>0</v>
      </c>
      <c r="N30" s="8">
        <v>1</v>
      </c>
      <c r="O30" s="7">
        <v>1</v>
      </c>
      <c r="P30" s="7">
        <v>1</v>
      </c>
      <c r="Q30" s="7">
        <v>0</v>
      </c>
      <c r="R30" s="7">
        <v>1</v>
      </c>
      <c r="S30" s="10">
        <v>1</v>
      </c>
      <c r="T30" s="7">
        <v>1</v>
      </c>
      <c r="U30" s="8">
        <v>0</v>
      </c>
      <c r="V30" s="7">
        <v>1</v>
      </c>
      <c r="W30" s="7">
        <v>1</v>
      </c>
      <c r="X30" s="7">
        <v>0</v>
      </c>
      <c r="Y30" s="10">
        <v>1</v>
      </c>
      <c r="Z30" s="7">
        <v>1</v>
      </c>
      <c r="AA30" s="8">
        <v>1</v>
      </c>
      <c r="AB30" s="7">
        <v>1</v>
      </c>
      <c r="AC30" s="7">
        <v>1</v>
      </c>
      <c r="AD30" s="7">
        <v>1</v>
      </c>
      <c r="AE30" s="7">
        <v>1</v>
      </c>
      <c r="AF30" s="7">
        <v>1</v>
      </c>
      <c r="AG30" s="10">
        <v>1</v>
      </c>
      <c r="AH30" s="7">
        <v>0</v>
      </c>
      <c r="AI30" s="7">
        <v>1</v>
      </c>
      <c r="AJ30" s="7">
        <v>1</v>
      </c>
      <c r="AK30" s="7">
        <v>1</v>
      </c>
      <c r="AL30" s="7">
        <v>0</v>
      </c>
      <c r="AM30" s="7">
        <v>1</v>
      </c>
      <c r="AN30" s="7">
        <v>1</v>
      </c>
      <c r="AO30" s="7">
        <v>1</v>
      </c>
      <c r="AP30" s="8">
        <v>1</v>
      </c>
      <c r="AQ30" s="8">
        <v>1</v>
      </c>
      <c r="AR30" s="8">
        <v>1</v>
      </c>
      <c r="AS30" s="10">
        <v>1</v>
      </c>
      <c r="AT30" s="7">
        <v>1</v>
      </c>
      <c r="AU30" s="7">
        <v>1</v>
      </c>
      <c r="AV30" s="8">
        <v>1</v>
      </c>
      <c r="AW30" s="8">
        <v>1</v>
      </c>
      <c r="AX30" s="7">
        <v>1</v>
      </c>
      <c r="AY30" s="7">
        <v>0</v>
      </c>
      <c r="AZ30" s="10">
        <v>0</v>
      </c>
      <c r="BA30" s="7">
        <v>1</v>
      </c>
      <c r="BB30" s="7">
        <v>1</v>
      </c>
      <c r="BC30" s="7">
        <v>1</v>
      </c>
      <c r="BD30" t="s">
        <v>66</v>
      </c>
    </row>
    <row r="31" spans="1:56">
      <c r="A31" t="s">
        <v>64</v>
      </c>
      <c r="D31">
        <v>13.2</v>
      </c>
      <c r="E31">
        <v>28</v>
      </c>
      <c r="F31" s="7">
        <v>1</v>
      </c>
      <c r="G31" s="7">
        <v>0</v>
      </c>
      <c r="H31" s="7">
        <v>0</v>
      </c>
      <c r="I31" s="8">
        <v>1</v>
      </c>
      <c r="J31" s="7">
        <v>1</v>
      </c>
      <c r="K31" s="7">
        <v>0</v>
      </c>
      <c r="L31" s="7">
        <v>1</v>
      </c>
      <c r="M31" s="8">
        <v>0</v>
      </c>
      <c r="N31" s="8">
        <v>1</v>
      </c>
      <c r="O31" s="7">
        <v>1</v>
      </c>
      <c r="P31" s="7">
        <v>1</v>
      </c>
      <c r="Q31" s="7">
        <v>0</v>
      </c>
      <c r="R31" s="7">
        <v>0</v>
      </c>
      <c r="S31" s="10">
        <v>1</v>
      </c>
      <c r="T31" s="7">
        <v>1</v>
      </c>
      <c r="U31" s="8">
        <v>0</v>
      </c>
      <c r="V31" s="7">
        <v>1</v>
      </c>
      <c r="W31" s="7">
        <v>0</v>
      </c>
      <c r="X31" s="7">
        <v>0</v>
      </c>
      <c r="Y31" s="10">
        <v>0</v>
      </c>
      <c r="Z31" s="7">
        <v>1</v>
      </c>
      <c r="AA31" s="8">
        <v>1</v>
      </c>
      <c r="AB31" s="7">
        <v>1</v>
      </c>
      <c r="AC31" s="7">
        <v>1</v>
      </c>
      <c r="AD31" s="7">
        <v>1</v>
      </c>
      <c r="AE31" s="7">
        <v>1</v>
      </c>
      <c r="AF31" s="7">
        <v>1</v>
      </c>
      <c r="AG31" s="10">
        <v>0</v>
      </c>
      <c r="AH31" s="7">
        <v>0</v>
      </c>
      <c r="AI31" s="7">
        <v>0</v>
      </c>
      <c r="AJ31" s="7">
        <v>1</v>
      </c>
      <c r="AK31" s="7">
        <v>0</v>
      </c>
      <c r="AL31" s="7">
        <v>1</v>
      </c>
      <c r="AM31" s="7">
        <v>1</v>
      </c>
      <c r="AN31" s="7">
        <v>1</v>
      </c>
      <c r="AO31" s="7">
        <v>0</v>
      </c>
      <c r="AP31" s="8">
        <v>0</v>
      </c>
      <c r="AQ31" s="8">
        <v>0</v>
      </c>
      <c r="AR31" s="8">
        <v>1</v>
      </c>
      <c r="AS31" s="10">
        <v>0</v>
      </c>
      <c r="AT31" s="7">
        <v>0</v>
      </c>
      <c r="AU31" s="7">
        <v>1</v>
      </c>
      <c r="AV31" s="8">
        <v>1</v>
      </c>
      <c r="AW31" s="8">
        <v>0</v>
      </c>
      <c r="AX31" s="7">
        <v>0</v>
      </c>
      <c r="AY31" s="7">
        <v>1</v>
      </c>
      <c r="AZ31" s="10">
        <v>0</v>
      </c>
      <c r="BA31" s="7">
        <v>1</v>
      </c>
      <c r="BB31" s="7">
        <v>1</v>
      </c>
      <c r="BC31" s="7">
        <v>1</v>
      </c>
      <c r="BD31" t="s">
        <v>63</v>
      </c>
    </row>
    <row r="32" spans="1:56">
      <c r="A32" t="s">
        <v>165</v>
      </c>
      <c r="D32">
        <v>13.28</v>
      </c>
      <c r="E32">
        <v>28</v>
      </c>
      <c r="F32" s="7">
        <v>1</v>
      </c>
      <c r="G32" s="7">
        <v>0</v>
      </c>
      <c r="H32" s="7">
        <v>0</v>
      </c>
      <c r="I32" s="8">
        <v>1</v>
      </c>
      <c r="J32" s="7">
        <v>0</v>
      </c>
      <c r="K32" s="7">
        <v>0</v>
      </c>
      <c r="L32" s="7">
        <v>1</v>
      </c>
      <c r="M32" s="8">
        <v>0</v>
      </c>
      <c r="N32" s="8">
        <v>0</v>
      </c>
      <c r="O32" s="7">
        <v>1</v>
      </c>
      <c r="P32" s="7">
        <v>0</v>
      </c>
      <c r="Q32" s="7">
        <v>0</v>
      </c>
      <c r="R32" s="7">
        <v>0</v>
      </c>
      <c r="S32" s="10">
        <v>0</v>
      </c>
      <c r="T32" s="7">
        <v>1</v>
      </c>
      <c r="U32" s="8">
        <v>1</v>
      </c>
      <c r="V32" s="7">
        <v>0</v>
      </c>
      <c r="W32" s="7">
        <v>1</v>
      </c>
      <c r="X32" s="7">
        <v>1</v>
      </c>
      <c r="Y32" s="10">
        <v>1</v>
      </c>
      <c r="Z32" s="7">
        <v>1</v>
      </c>
      <c r="AA32" s="8">
        <v>0</v>
      </c>
      <c r="AB32" s="7">
        <v>1</v>
      </c>
      <c r="AC32" s="7">
        <v>1</v>
      </c>
      <c r="AD32" s="7">
        <v>1</v>
      </c>
      <c r="AE32" s="7">
        <v>1</v>
      </c>
      <c r="AF32" s="7">
        <v>1</v>
      </c>
      <c r="AG32" s="10">
        <v>1</v>
      </c>
      <c r="AH32" s="7">
        <v>1</v>
      </c>
      <c r="AI32" s="7">
        <v>1</v>
      </c>
      <c r="AJ32" s="7">
        <v>0</v>
      </c>
      <c r="AK32" s="7">
        <v>0</v>
      </c>
      <c r="AL32" s="7">
        <v>0</v>
      </c>
      <c r="AM32" s="7">
        <v>1</v>
      </c>
      <c r="AN32" s="7">
        <v>0</v>
      </c>
      <c r="AO32" s="7">
        <v>1</v>
      </c>
      <c r="AP32" s="8">
        <v>0</v>
      </c>
      <c r="AQ32" s="8">
        <v>1</v>
      </c>
      <c r="AR32" s="8">
        <v>1</v>
      </c>
      <c r="AS32" s="10">
        <v>1</v>
      </c>
      <c r="AT32" s="7">
        <v>0</v>
      </c>
      <c r="AU32" s="7">
        <v>0</v>
      </c>
      <c r="AV32" s="8">
        <v>0</v>
      </c>
      <c r="AW32" s="8">
        <v>1</v>
      </c>
      <c r="AX32" s="7">
        <v>0</v>
      </c>
      <c r="AY32" s="7">
        <v>1</v>
      </c>
      <c r="AZ32" s="10">
        <v>0</v>
      </c>
      <c r="BA32" s="7">
        <v>1</v>
      </c>
      <c r="BB32" s="7">
        <v>1</v>
      </c>
      <c r="BC32" s="7">
        <v>1</v>
      </c>
      <c r="BD32" t="s">
        <v>63</v>
      </c>
    </row>
    <row r="33" spans="1:56">
      <c r="A33" t="s">
        <v>90</v>
      </c>
      <c r="D33">
        <v>14.1</v>
      </c>
      <c r="E33">
        <v>33</v>
      </c>
      <c r="F33" s="7">
        <v>1</v>
      </c>
      <c r="G33" s="7">
        <v>0</v>
      </c>
      <c r="H33" s="7">
        <v>1</v>
      </c>
      <c r="I33" s="8">
        <v>1</v>
      </c>
      <c r="J33" s="7">
        <v>1</v>
      </c>
      <c r="K33" s="7">
        <v>1</v>
      </c>
      <c r="L33" s="7">
        <v>1</v>
      </c>
      <c r="M33" s="8">
        <v>0</v>
      </c>
      <c r="N33" s="8">
        <v>0</v>
      </c>
      <c r="O33" s="7">
        <v>1</v>
      </c>
      <c r="P33" s="7">
        <v>1</v>
      </c>
      <c r="Q33" s="7">
        <v>1</v>
      </c>
      <c r="R33" s="7">
        <v>1</v>
      </c>
      <c r="S33" s="10">
        <v>1</v>
      </c>
      <c r="T33" s="7">
        <v>1</v>
      </c>
      <c r="U33" s="8">
        <v>0</v>
      </c>
      <c r="V33" s="7">
        <v>1</v>
      </c>
      <c r="W33" s="7">
        <v>0</v>
      </c>
      <c r="X33" s="7">
        <v>0</v>
      </c>
      <c r="Y33" s="10">
        <v>0</v>
      </c>
      <c r="Z33" s="7">
        <v>1</v>
      </c>
      <c r="AA33" s="8">
        <v>1</v>
      </c>
      <c r="AB33" s="7">
        <v>1</v>
      </c>
      <c r="AC33" s="7">
        <v>1</v>
      </c>
      <c r="AD33" s="7">
        <v>1</v>
      </c>
      <c r="AE33" s="7">
        <v>1</v>
      </c>
      <c r="AF33" s="7">
        <v>1</v>
      </c>
      <c r="AG33" s="10">
        <v>0</v>
      </c>
      <c r="AH33" s="7">
        <v>0</v>
      </c>
      <c r="AI33" s="7">
        <v>1</v>
      </c>
      <c r="AJ33" s="7">
        <v>1</v>
      </c>
      <c r="AK33" s="7">
        <v>0</v>
      </c>
      <c r="AL33" s="7">
        <v>0</v>
      </c>
      <c r="AM33" s="7">
        <v>1</v>
      </c>
      <c r="AN33" s="7">
        <v>0</v>
      </c>
      <c r="AO33" s="7">
        <v>1</v>
      </c>
      <c r="AP33" s="8">
        <v>1</v>
      </c>
      <c r="AQ33" s="8">
        <v>1</v>
      </c>
      <c r="AR33" s="8">
        <v>1</v>
      </c>
      <c r="AS33" s="10">
        <v>0</v>
      </c>
      <c r="AT33" s="7">
        <v>1</v>
      </c>
      <c r="AU33" s="7">
        <v>1</v>
      </c>
      <c r="AV33" s="8">
        <v>0</v>
      </c>
      <c r="AW33" s="8">
        <v>0</v>
      </c>
      <c r="AX33" s="7">
        <v>1</v>
      </c>
      <c r="AY33" s="7">
        <v>0</v>
      </c>
      <c r="AZ33" s="10">
        <v>0</v>
      </c>
      <c r="BA33" s="7">
        <v>1</v>
      </c>
      <c r="BB33" s="7">
        <v>1</v>
      </c>
      <c r="BC33" s="7">
        <v>1</v>
      </c>
      <c r="BD33" t="s">
        <v>61</v>
      </c>
    </row>
    <row r="34" spans="1:56">
      <c r="A34" t="s">
        <v>235</v>
      </c>
      <c r="D34">
        <v>14.13</v>
      </c>
      <c r="E34">
        <v>35</v>
      </c>
      <c r="F34" s="7">
        <v>1</v>
      </c>
      <c r="G34" s="7">
        <v>1</v>
      </c>
      <c r="H34" s="7">
        <v>1</v>
      </c>
      <c r="I34" s="8">
        <v>1</v>
      </c>
      <c r="J34" s="7">
        <v>1</v>
      </c>
      <c r="K34" s="7">
        <v>1</v>
      </c>
      <c r="L34" s="7">
        <v>1</v>
      </c>
      <c r="M34" s="8">
        <v>0</v>
      </c>
      <c r="N34" s="8">
        <v>0</v>
      </c>
      <c r="O34" s="7">
        <v>1</v>
      </c>
      <c r="P34" s="7">
        <v>1</v>
      </c>
      <c r="Q34" s="7">
        <v>1</v>
      </c>
      <c r="R34" s="7">
        <v>1</v>
      </c>
      <c r="S34" s="10">
        <v>1</v>
      </c>
      <c r="T34" s="7">
        <v>1</v>
      </c>
      <c r="U34" s="8">
        <v>0</v>
      </c>
      <c r="V34" s="7">
        <v>1</v>
      </c>
      <c r="W34" s="7">
        <v>1</v>
      </c>
      <c r="X34" s="7">
        <v>0</v>
      </c>
      <c r="Y34" s="10">
        <v>0</v>
      </c>
      <c r="Z34" s="7">
        <v>1</v>
      </c>
      <c r="AA34" s="8">
        <v>1</v>
      </c>
      <c r="AB34" s="7">
        <v>1</v>
      </c>
      <c r="AC34" s="7">
        <v>1</v>
      </c>
      <c r="AD34" s="7">
        <v>1</v>
      </c>
      <c r="AE34" s="7">
        <v>0</v>
      </c>
      <c r="AF34" s="7">
        <v>1</v>
      </c>
      <c r="AG34" s="10">
        <v>0</v>
      </c>
      <c r="AH34" s="7">
        <v>0</v>
      </c>
      <c r="AI34" s="7">
        <v>1</v>
      </c>
      <c r="AJ34" s="7">
        <v>0</v>
      </c>
      <c r="AK34" s="7">
        <v>1</v>
      </c>
      <c r="AL34" s="7">
        <v>0</v>
      </c>
      <c r="AM34" s="7">
        <v>1</v>
      </c>
      <c r="AN34" s="7">
        <v>0</v>
      </c>
      <c r="AO34" s="7">
        <v>0</v>
      </c>
      <c r="AP34" s="8">
        <v>1</v>
      </c>
      <c r="AQ34" s="8">
        <v>1</v>
      </c>
      <c r="AR34" s="8">
        <v>1</v>
      </c>
      <c r="AS34" s="10">
        <v>1</v>
      </c>
      <c r="AT34" s="7">
        <v>1</v>
      </c>
      <c r="AU34" s="7">
        <v>0</v>
      </c>
      <c r="AV34" s="8">
        <v>1</v>
      </c>
      <c r="AW34" s="8">
        <v>1</v>
      </c>
      <c r="AX34" s="7">
        <v>1</v>
      </c>
      <c r="AY34" s="7">
        <v>1</v>
      </c>
      <c r="AZ34" s="10">
        <v>0</v>
      </c>
      <c r="BA34" s="7">
        <v>0</v>
      </c>
      <c r="BB34" s="7">
        <v>1</v>
      </c>
      <c r="BC34" s="7">
        <v>1</v>
      </c>
      <c r="BD34" t="s">
        <v>61</v>
      </c>
    </row>
    <row r="35" spans="1:56">
      <c r="A35" t="s">
        <v>67</v>
      </c>
      <c r="D35">
        <v>14.29</v>
      </c>
      <c r="E35">
        <v>39</v>
      </c>
      <c r="F35" s="7">
        <v>1</v>
      </c>
      <c r="G35" s="7">
        <v>1</v>
      </c>
      <c r="H35" s="7">
        <v>1</v>
      </c>
      <c r="I35" s="8">
        <v>1</v>
      </c>
      <c r="J35" s="7">
        <v>1</v>
      </c>
      <c r="K35" s="7">
        <v>1</v>
      </c>
      <c r="L35" s="7">
        <v>1</v>
      </c>
      <c r="M35" s="8">
        <v>0</v>
      </c>
      <c r="N35" s="8">
        <v>0</v>
      </c>
      <c r="O35" s="7">
        <v>0</v>
      </c>
      <c r="P35" s="7">
        <v>1</v>
      </c>
      <c r="Q35" s="7">
        <v>1</v>
      </c>
      <c r="R35" s="7">
        <v>1</v>
      </c>
      <c r="S35" s="10">
        <v>1</v>
      </c>
      <c r="T35" s="7">
        <v>1</v>
      </c>
      <c r="U35" s="8">
        <v>1</v>
      </c>
      <c r="V35" s="7">
        <v>1</v>
      </c>
      <c r="W35" s="7">
        <v>1</v>
      </c>
      <c r="X35" s="7">
        <v>0</v>
      </c>
      <c r="Y35" s="10">
        <v>0</v>
      </c>
      <c r="Z35" s="7">
        <v>1</v>
      </c>
      <c r="AA35" s="8">
        <v>1</v>
      </c>
      <c r="AB35" s="7">
        <v>1</v>
      </c>
      <c r="AC35" s="7">
        <v>1</v>
      </c>
      <c r="AD35" s="7">
        <v>1</v>
      </c>
      <c r="AE35" s="7">
        <v>1</v>
      </c>
      <c r="AF35" s="7">
        <v>1</v>
      </c>
      <c r="AG35" s="10">
        <v>0</v>
      </c>
      <c r="AH35" s="7">
        <v>0</v>
      </c>
      <c r="AI35" s="7">
        <v>1</v>
      </c>
      <c r="AJ35" s="7">
        <v>1</v>
      </c>
      <c r="AK35" s="7">
        <v>1</v>
      </c>
      <c r="AL35" s="7">
        <v>0</v>
      </c>
      <c r="AM35" s="7">
        <v>1</v>
      </c>
      <c r="AN35" s="7">
        <v>0</v>
      </c>
      <c r="AO35" s="7">
        <v>1</v>
      </c>
      <c r="AP35" s="8">
        <v>1</v>
      </c>
      <c r="AQ35" s="8">
        <v>1</v>
      </c>
      <c r="AR35" s="8">
        <v>1</v>
      </c>
      <c r="AS35" s="10">
        <v>1</v>
      </c>
      <c r="AT35" s="7">
        <v>1</v>
      </c>
      <c r="AU35" s="7">
        <v>0</v>
      </c>
      <c r="AV35" s="8">
        <v>1</v>
      </c>
      <c r="AW35" s="8">
        <v>1</v>
      </c>
      <c r="AX35" s="7">
        <v>1</v>
      </c>
      <c r="AY35" s="7">
        <v>1</v>
      </c>
      <c r="AZ35" s="10">
        <v>0</v>
      </c>
      <c r="BA35" s="7">
        <v>1</v>
      </c>
      <c r="BB35" s="7">
        <v>1</v>
      </c>
      <c r="BC35" s="7">
        <v>1</v>
      </c>
      <c r="BD35" t="s">
        <v>66</v>
      </c>
    </row>
    <row r="36" spans="1:56">
      <c r="A36" t="s">
        <v>241</v>
      </c>
      <c r="D36">
        <v>14.31</v>
      </c>
      <c r="E36">
        <v>41</v>
      </c>
      <c r="F36" s="7">
        <v>1</v>
      </c>
      <c r="G36" s="7">
        <v>1</v>
      </c>
      <c r="H36" s="7">
        <v>0</v>
      </c>
      <c r="I36" s="8">
        <v>1</v>
      </c>
      <c r="J36" s="7">
        <v>1</v>
      </c>
      <c r="K36" s="7">
        <v>1</v>
      </c>
      <c r="L36" s="7">
        <v>1</v>
      </c>
      <c r="M36" s="8">
        <v>1</v>
      </c>
      <c r="N36" s="8">
        <v>1</v>
      </c>
      <c r="O36" s="7">
        <v>1</v>
      </c>
      <c r="P36" s="7">
        <v>1</v>
      </c>
      <c r="Q36" s="7">
        <v>1</v>
      </c>
      <c r="R36" s="7">
        <v>1</v>
      </c>
      <c r="S36" s="10">
        <v>1</v>
      </c>
      <c r="T36" s="7">
        <v>1</v>
      </c>
      <c r="U36" s="8">
        <v>1</v>
      </c>
      <c r="V36" s="7">
        <v>1</v>
      </c>
      <c r="W36" s="7">
        <v>1</v>
      </c>
      <c r="X36" s="7">
        <v>1</v>
      </c>
      <c r="Y36" s="10">
        <v>1</v>
      </c>
      <c r="Z36" s="7">
        <v>1</v>
      </c>
      <c r="AA36" s="8">
        <v>1</v>
      </c>
      <c r="AB36" s="7">
        <v>1</v>
      </c>
      <c r="AC36" s="7">
        <v>1</v>
      </c>
      <c r="AD36" s="7">
        <v>1</v>
      </c>
      <c r="AE36" s="7">
        <v>1</v>
      </c>
      <c r="AF36" s="7">
        <v>1</v>
      </c>
      <c r="AG36" s="10">
        <v>1</v>
      </c>
      <c r="AH36" s="7">
        <v>1</v>
      </c>
      <c r="AI36" s="7">
        <v>1</v>
      </c>
      <c r="AJ36" s="7">
        <v>1</v>
      </c>
      <c r="AK36" s="7">
        <v>0</v>
      </c>
      <c r="AL36" s="7">
        <v>0</v>
      </c>
      <c r="AM36" s="7">
        <v>0</v>
      </c>
      <c r="AN36" s="7">
        <v>1</v>
      </c>
      <c r="AO36" s="7">
        <v>1</v>
      </c>
      <c r="AP36" s="8">
        <v>1</v>
      </c>
      <c r="AQ36" s="8">
        <v>1</v>
      </c>
      <c r="AR36" s="8">
        <v>1</v>
      </c>
      <c r="AS36" s="10">
        <v>1</v>
      </c>
      <c r="AT36" s="7">
        <v>1</v>
      </c>
      <c r="AU36" s="7">
        <v>0</v>
      </c>
      <c r="AV36" s="8">
        <v>0</v>
      </c>
      <c r="AW36" s="8">
        <v>1</v>
      </c>
      <c r="AX36" s="7">
        <v>0</v>
      </c>
      <c r="AY36" s="7">
        <v>0</v>
      </c>
      <c r="AZ36" s="10">
        <v>1</v>
      </c>
      <c r="BA36" s="7">
        <v>0</v>
      </c>
      <c r="BB36" s="7">
        <v>1</v>
      </c>
      <c r="BC36" s="7">
        <v>1</v>
      </c>
      <c r="BD36" t="s">
        <v>66</v>
      </c>
    </row>
    <row r="37" spans="1:56">
      <c r="A37" t="s">
        <v>76</v>
      </c>
      <c r="D37">
        <v>14.33</v>
      </c>
      <c r="E37">
        <v>25</v>
      </c>
      <c r="F37" s="7">
        <v>1</v>
      </c>
      <c r="G37" s="7">
        <v>0</v>
      </c>
      <c r="H37" s="7">
        <v>0</v>
      </c>
      <c r="I37" s="8">
        <v>0</v>
      </c>
      <c r="J37" s="7">
        <v>1</v>
      </c>
      <c r="K37" s="7">
        <v>0</v>
      </c>
      <c r="L37" s="7">
        <v>1</v>
      </c>
      <c r="M37" s="8">
        <v>1</v>
      </c>
      <c r="N37" s="8">
        <v>0</v>
      </c>
      <c r="O37" s="7">
        <v>0</v>
      </c>
      <c r="P37" s="7">
        <v>0</v>
      </c>
      <c r="Q37" s="7">
        <v>0</v>
      </c>
      <c r="R37" s="7">
        <v>1</v>
      </c>
      <c r="S37" s="10">
        <v>1</v>
      </c>
      <c r="T37" s="7">
        <v>1</v>
      </c>
      <c r="U37" s="8">
        <v>1</v>
      </c>
      <c r="V37" s="7">
        <v>1</v>
      </c>
      <c r="W37" s="7">
        <v>1</v>
      </c>
      <c r="X37" s="7">
        <v>1</v>
      </c>
      <c r="Y37" s="10">
        <v>0</v>
      </c>
      <c r="Z37" s="7">
        <v>1</v>
      </c>
      <c r="AA37" s="8">
        <v>1</v>
      </c>
      <c r="AB37" s="7">
        <v>1</v>
      </c>
      <c r="AC37" s="7">
        <v>0</v>
      </c>
      <c r="AD37" s="7">
        <v>1</v>
      </c>
      <c r="AE37" s="7">
        <v>0</v>
      </c>
      <c r="AF37" s="7">
        <v>0</v>
      </c>
      <c r="AG37" s="10">
        <v>0</v>
      </c>
      <c r="AH37" s="7">
        <v>1</v>
      </c>
      <c r="AI37" s="7">
        <v>0</v>
      </c>
      <c r="AJ37" s="7">
        <v>1</v>
      </c>
      <c r="AK37" s="7">
        <v>0</v>
      </c>
      <c r="AL37" s="7">
        <v>0</v>
      </c>
      <c r="AM37" s="7">
        <v>1</v>
      </c>
      <c r="AN37" s="7">
        <v>0</v>
      </c>
      <c r="AO37" s="7">
        <v>1</v>
      </c>
      <c r="AP37" s="8">
        <v>0</v>
      </c>
      <c r="AQ37" s="8">
        <v>1</v>
      </c>
      <c r="AR37" s="8">
        <v>1</v>
      </c>
      <c r="AS37" s="10">
        <v>0</v>
      </c>
      <c r="AT37" s="7">
        <v>1</v>
      </c>
      <c r="AU37" s="7">
        <v>1</v>
      </c>
      <c r="AV37" s="8">
        <v>1</v>
      </c>
      <c r="AW37" s="8">
        <v>0</v>
      </c>
      <c r="AX37" s="7">
        <v>0</v>
      </c>
      <c r="AY37" s="7">
        <v>0</v>
      </c>
      <c r="AZ37" s="10">
        <v>0</v>
      </c>
      <c r="BA37" s="7">
        <v>1</v>
      </c>
      <c r="BB37" s="7">
        <v>0</v>
      </c>
      <c r="BC37" s="7">
        <v>0</v>
      </c>
      <c r="BD37" t="s">
        <v>63</v>
      </c>
    </row>
    <row r="38" spans="1:56">
      <c r="A38" t="s">
        <v>83</v>
      </c>
      <c r="D38">
        <v>14.4</v>
      </c>
      <c r="E38">
        <v>33</v>
      </c>
      <c r="F38" s="7">
        <v>1</v>
      </c>
      <c r="G38" s="7">
        <v>1</v>
      </c>
      <c r="H38" s="7">
        <v>1</v>
      </c>
      <c r="I38" s="8">
        <v>0</v>
      </c>
      <c r="J38" s="7">
        <v>1</v>
      </c>
      <c r="K38" s="7">
        <v>1</v>
      </c>
      <c r="L38" s="7">
        <v>1</v>
      </c>
      <c r="M38" s="8">
        <v>0</v>
      </c>
      <c r="N38" s="8">
        <v>1</v>
      </c>
      <c r="O38" s="7">
        <v>1</v>
      </c>
      <c r="P38" s="7">
        <v>0</v>
      </c>
      <c r="Q38" s="7">
        <v>1</v>
      </c>
      <c r="R38" s="7">
        <v>1</v>
      </c>
      <c r="S38" s="10">
        <v>1</v>
      </c>
      <c r="T38" s="7">
        <v>0</v>
      </c>
      <c r="U38" s="8">
        <v>0</v>
      </c>
      <c r="V38" s="7">
        <v>1</v>
      </c>
      <c r="W38" s="7">
        <v>1</v>
      </c>
      <c r="X38" s="7">
        <v>0</v>
      </c>
      <c r="Y38" s="10">
        <v>0</v>
      </c>
      <c r="Z38" s="7">
        <v>1</v>
      </c>
      <c r="AA38" s="8">
        <v>1</v>
      </c>
      <c r="AB38" s="7">
        <v>1</v>
      </c>
      <c r="AC38" s="7">
        <v>1</v>
      </c>
      <c r="AD38" s="7">
        <v>1</v>
      </c>
      <c r="AE38" s="7">
        <v>1</v>
      </c>
      <c r="AF38" s="7">
        <v>1</v>
      </c>
      <c r="AG38" s="10">
        <v>0</v>
      </c>
      <c r="AH38" s="7">
        <v>0</v>
      </c>
      <c r="AI38" s="7">
        <v>1</v>
      </c>
      <c r="AJ38" s="7">
        <v>0</v>
      </c>
      <c r="AK38" s="7">
        <v>1</v>
      </c>
      <c r="AL38" s="7">
        <v>1</v>
      </c>
      <c r="AM38" s="7">
        <v>0</v>
      </c>
      <c r="AN38" s="7">
        <v>0</v>
      </c>
      <c r="AO38" s="7">
        <v>1</v>
      </c>
      <c r="AP38" s="8">
        <v>1</v>
      </c>
      <c r="AQ38" s="8">
        <v>1</v>
      </c>
      <c r="AR38" s="8">
        <v>1</v>
      </c>
      <c r="AS38" s="10">
        <v>1</v>
      </c>
      <c r="AT38" s="7">
        <v>0</v>
      </c>
      <c r="AU38" s="7">
        <v>0</v>
      </c>
      <c r="AV38" s="8">
        <v>0</v>
      </c>
      <c r="AW38" s="8">
        <v>0</v>
      </c>
      <c r="AX38" s="7">
        <v>1</v>
      </c>
      <c r="AY38" s="7">
        <v>0</v>
      </c>
      <c r="AZ38" s="10">
        <v>1</v>
      </c>
      <c r="BA38" s="7">
        <v>1</v>
      </c>
      <c r="BB38" s="7">
        <v>1</v>
      </c>
      <c r="BC38" s="7">
        <v>1</v>
      </c>
      <c r="BD38" t="s">
        <v>61</v>
      </c>
    </row>
    <row r="39" spans="1:56">
      <c r="A39" t="s">
        <v>219</v>
      </c>
      <c r="D39">
        <v>14.48</v>
      </c>
      <c r="E39">
        <v>36</v>
      </c>
      <c r="F39" s="7">
        <v>1</v>
      </c>
      <c r="G39" s="7">
        <v>1</v>
      </c>
      <c r="H39" s="7">
        <v>0</v>
      </c>
      <c r="I39" s="8">
        <v>1</v>
      </c>
      <c r="J39" s="7">
        <v>1</v>
      </c>
      <c r="K39" s="7">
        <v>1</v>
      </c>
      <c r="L39" s="7">
        <v>0</v>
      </c>
      <c r="M39" s="8">
        <v>0</v>
      </c>
      <c r="N39" s="8">
        <v>1</v>
      </c>
      <c r="O39" s="7">
        <v>1</v>
      </c>
      <c r="P39" s="7">
        <v>1</v>
      </c>
      <c r="Q39" s="7">
        <v>1</v>
      </c>
      <c r="R39" s="7">
        <v>1</v>
      </c>
      <c r="S39" s="10">
        <v>1</v>
      </c>
      <c r="T39" s="7">
        <v>1</v>
      </c>
      <c r="U39" s="8">
        <v>1</v>
      </c>
      <c r="V39" s="7">
        <v>1</v>
      </c>
      <c r="W39" s="7">
        <v>0</v>
      </c>
      <c r="X39" s="7">
        <v>0</v>
      </c>
      <c r="Y39" s="10">
        <v>1</v>
      </c>
      <c r="Z39" s="7">
        <v>1</v>
      </c>
      <c r="AA39" s="8">
        <v>1</v>
      </c>
      <c r="AB39" s="7">
        <v>1</v>
      </c>
      <c r="AC39" s="7">
        <v>1</v>
      </c>
      <c r="AD39" s="7">
        <v>1</v>
      </c>
      <c r="AE39" s="7">
        <v>0</v>
      </c>
      <c r="AF39" s="7">
        <v>1</v>
      </c>
      <c r="AG39" s="10">
        <v>1</v>
      </c>
      <c r="AH39" s="7">
        <v>0</v>
      </c>
      <c r="AI39" s="7">
        <v>1</v>
      </c>
      <c r="AJ39" s="7">
        <v>1</v>
      </c>
      <c r="AK39" s="7">
        <v>1</v>
      </c>
      <c r="AL39" s="7">
        <v>0</v>
      </c>
      <c r="AM39" s="7">
        <v>1</v>
      </c>
      <c r="AN39" s="7">
        <v>0</v>
      </c>
      <c r="AO39" s="7">
        <v>1</v>
      </c>
      <c r="AP39" s="8">
        <v>1</v>
      </c>
      <c r="AQ39" s="8">
        <v>1</v>
      </c>
      <c r="AR39" s="8">
        <v>1</v>
      </c>
      <c r="AS39" s="10">
        <v>1</v>
      </c>
      <c r="AT39" s="7">
        <v>1</v>
      </c>
      <c r="AU39" s="7">
        <v>0</v>
      </c>
      <c r="AV39" s="8">
        <v>0</v>
      </c>
      <c r="AW39" s="8">
        <v>0</v>
      </c>
      <c r="AX39" s="7">
        <v>1</v>
      </c>
      <c r="AY39" s="7">
        <v>1</v>
      </c>
      <c r="AZ39" s="10">
        <v>0</v>
      </c>
      <c r="BA39" s="7">
        <v>1</v>
      </c>
      <c r="BB39" s="7">
        <v>1</v>
      </c>
      <c r="BC39" s="7">
        <v>0</v>
      </c>
      <c r="BD39" t="s">
        <v>61</v>
      </c>
    </row>
    <row r="40" spans="1:56">
      <c r="A40" t="s">
        <v>92</v>
      </c>
      <c r="D40">
        <v>14.9</v>
      </c>
      <c r="E40">
        <v>31</v>
      </c>
      <c r="F40" s="7">
        <v>1</v>
      </c>
      <c r="G40" s="7">
        <v>0</v>
      </c>
      <c r="H40" s="7">
        <v>1</v>
      </c>
      <c r="I40" s="8">
        <v>1</v>
      </c>
      <c r="J40" s="7">
        <v>1</v>
      </c>
      <c r="K40" s="7">
        <v>1</v>
      </c>
      <c r="L40" s="7">
        <v>1</v>
      </c>
      <c r="M40" s="8">
        <v>0</v>
      </c>
      <c r="N40" s="8">
        <v>0</v>
      </c>
      <c r="O40" s="7">
        <v>1</v>
      </c>
      <c r="P40" s="7">
        <v>0</v>
      </c>
      <c r="Q40" s="7">
        <v>1</v>
      </c>
      <c r="R40" s="7">
        <v>1</v>
      </c>
      <c r="S40" s="10">
        <v>1</v>
      </c>
      <c r="T40" s="7">
        <v>0</v>
      </c>
      <c r="U40" s="8">
        <v>0</v>
      </c>
      <c r="V40" s="7">
        <v>1</v>
      </c>
      <c r="W40" s="7">
        <v>1</v>
      </c>
      <c r="X40" s="7">
        <v>0</v>
      </c>
      <c r="Y40" s="10">
        <v>0</v>
      </c>
      <c r="Z40" s="7">
        <v>1</v>
      </c>
      <c r="AA40" s="8">
        <v>1</v>
      </c>
      <c r="AB40" s="7">
        <v>1</v>
      </c>
      <c r="AC40" s="7">
        <v>1</v>
      </c>
      <c r="AD40" s="7">
        <v>1</v>
      </c>
      <c r="AE40" s="7">
        <v>1</v>
      </c>
      <c r="AF40" s="7">
        <v>1</v>
      </c>
      <c r="AG40" s="10">
        <v>0</v>
      </c>
      <c r="AH40" s="7">
        <v>0</v>
      </c>
      <c r="AI40" s="7">
        <v>1</v>
      </c>
      <c r="AJ40" s="7">
        <v>0</v>
      </c>
      <c r="AK40" s="7">
        <v>0</v>
      </c>
      <c r="AL40" s="7">
        <v>1</v>
      </c>
      <c r="AM40" s="7">
        <v>1</v>
      </c>
      <c r="AN40" s="7">
        <v>0</v>
      </c>
      <c r="AO40" s="7">
        <v>1</v>
      </c>
      <c r="AP40" s="8">
        <v>1</v>
      </c>
      <c r="AQ40" s="8">
        <v>1</v>
      </c>
      <c r="AR40" s="8">
        <v>1</v>
      </c>
      <c r="AS40" s="10">
        <v>0</v>
      </c>
      <c r="AT40" s="7">
        <v>0</v>
      </c>
      <c r="AU40" s="7">
        <v>1</v>
      </c>
      <c r="AV40" s="8">
        <v>0</v>
      </c>
      <c r="AW40" s="8">
        <v>0</v>
      </c>
      <c r="AX40" s="7">
        <v>1</v>
      </c>
      <c r="AY40" s="7">
        <v>0</v>
      </c>
      <c r="AZ40" s="10">
        <v>0</v>
      </c>
      <c r="BA40" s="7">
        <v>1</v>
      </c>
      <c r="BB40" s="7">
        <v>1</v>
      </c>
      <c r="BC40" s="7">
        <v>1</v>
      </c>
      <c r="BD40" t="s">
        <v>63</v>
      </c>
    </row>
    <row r="41" spans="1:56">
      <c r="A41" t="s">
        <v>238</v>
      </c>
      <c r="D41">
        <v>15.23</v>
      </c>
      <c r="E41">
        <v>44</v>
      </c>
      <c r="F41" s="7">
        <v>1</v>
      </c>
      <c r="G41" s="7">
        <v>0</v>
      </c>
      <c r="H41" s="7">
        <v>1</v>
      </c>
      <c r="I41" s="8">
        <v>1</v>
      </c>
      <c r="J41" s="7">
        <v>1</v>
      </c>
      <c r="K41" s="7">
        <v>1</v>
      </c>
      <c r="L41" s="7">
        <v>1</v>
      </c>
      <c r="M41" s="8">
        <v>0</v>
      </c>
      <c r="N41" s="8">
        <v>1</v>
      </c>
      <c r="O41" s="7">
        <v>1</v>
      </c>
      <c r="P41" s="7">
        <v>1</v>
      </c>
      <c r="Q41" s="7">
        <v>1</v>
      </c>
      <c r="R41" s="7">
        <v>1</v>
      </c>
      <c r="S41" s="10">
        <v>1</v>
      </c>
      <c r="T41" s="7">
        <v>1</v>
      </c>
      <c r="U41" s="8">
        <v>1</v>
      </c>
      <c r="V41" s="7">
        <v>1</v>
      </c>
      <c r="W41" s="7">
        <v>1</v>
      </c>
      <c r="X41" s="7">
        <v>0</v>
      </c>
      <c r="Y41" s="10">
        <v>0</v>
      </c>
      <c r="Z41" s="7">
        <v>1</v>
      </c>
      <c r="AA41" s="8">
        <v>1</v>
      </c>
      <c r="AB41" s="7">
        <v>1</v>
      </c>
      <c r="AC41" s="7">
        <v>1</v>
      </c>
      <c r="AD41" s="7">
        <v>1</v>
      </c>
      <c r="AE41" s="7">
        <v>1</v>
      </c>
      <c r="AF41" s="7">
        <v>1</v>
      </c>
      <c r="AG41" s="10">
        <v>1</v>
      </c>
      <c r="AH41" s="7">
        <v>1</v>
      </c>
      <c r="AI41" s="7">
        <v>1</v>
      </c>
      <c r="AJ41" s="7">
        <v>1</v>
      </c>
      <c r="AK41" s="7">
        <v>1</v>
      </c>
      <c r="AL41" s="7">
        <v>1</v>
      </c>
      <c r="AM41" s="7">
        <v>1</v>
      </c>
      <c r="AN41" s="7">
        <v>0</v>
      </c>
      <c r="AO41" s="7">
        <v>1</v>
      </c>
      <c r="AP41" s="8">
        <v>1</v>
      </c>
      <c r="AQ41" s="8">
        <v>1</v>
      </c>
      <c r="AR41" s="8">
        <v>1</v>
      </c>
      <c r="AS41" s="10">
        <v>1</v>
      </c>
      <c r="AT41" s="7">
        <v>1</v>
      </c>
      <c r="AU41" s="7">
        <v>1</v>
      </c>
      <c r="AV41" s="8">
        <v>1</v>
      </c>
      <c r="AW41" s="8">
        <v>0</v>
      </c>
      <c r="AX41" s="7">
        <v>1</v>
      </c>
      <c r="AY41" s="7">
        <v>1</v>
      </c>
      <c r="AZ41" s="10">
        <v>1</v>
      </c>
      <c r="BA41" s="7">
        <v>1</v>
      </c>
      <c r="BB41" s="7">
        <v>1</v>
      </c>
      <c r="BC41" s="7">
        <v>1</v>
      </c>
      <c r="BD41" t="s">
        <v>55</v>
      </c>
    </row>
    <row r="42" spans="1:56">
      <c r="A42" t="s">
        <v>181</v>
      </c>
      <c r="D42">
        <v>15.3</v>
      </c>
      <c r="E42">
        <v>38</v>
      </c>
      <c r="F42" s="7">
        <v>1</v>
      </c>
      <c r="G42" s="7">
        <v>1</v>
      </c>
      <c r="H42" s="7">
        <v>1</v>
      </c>
      <c r="I42" s="8">
        <v>1</v>
      </c>
      <c r="J42" s="7">
        <v>1</v>
      </c>
      <c r="K42" s="7">
        <v>1</v>
      </c>
      <c r="L42" s="7">
        <v>1</v>
      </c>
      <c r="M42" s="8">
        <v>0</v>
      </c>
      <c r="N42" s="8">
        <v>1</v>
      </c>
      <c r="O42" s="7">
        <v>1</v>
      </c>
      <c r="P42" s="7">
        <v>1</v>
      </c>
      <c r="Q42" s="7">
        <v>1</v>
      </c>
      <c r="R42" s="7">
        <v>1</v>
      </c>
      <c r="S42" s="10">
        <v>1</v>
      </c>
      <c r="T42" s="7">
        <v>1</v>
      </c>
      <c r="U42" s="8">
        <v>0</v>
      </c>
      <c r="V42" s="7">
        <v>1</v>
      </c>
      <c r="W42" s="7">
        <v>0</v>
      </c>
      <c r="X42" s="7">
        <v>0</v>
      </c>
      <c r="Y42" s="10">
        <v>1</v>
      </c>
      <c r="Z42" s="7">
        <v>0</v>
      </c>
      <c r="AA42" s="8">
        <v>1</v>
      </c>
      <c r="AB42" s="7">
        <v>1</v>
      </c>
      <c r="AC42" s="7">
        <v>1</v>
      </c>
      <c r="AD42" s="7">
        <v>1</v>
      </c>
      <c r="AE42" s="7">
        <v>1</v>
      </c>
      <c r="AF42" s="7">
        <v>1</v>
      </c>
      <c r="AG42" s="10">
        <v>1</v>
      </c>
      <c r="AH42" s="7">
        <v>0</v>
      </c>
      <c r="AI42" s="7">
        <v>1</v>
      </c>
      <c r="AJ42" s="7">
        <v>1</v>
      </c>
      <c r="AK42" s="7">
        <v>1</v>
      </c>
      <c r="AL42" s="7">
        <v>0</v>
      </c>
      <c r="AM42" s="7">
        <v>0</v>
      </c>
      <c r="AN42" s="7">
        <v>1</v>
      </c>
      <c r="AO42" s="7">
        <v>1</v>
      </c>
      <c r="AP42" s="8">
        <v>1</v>
      </c>
      <c r="AQ42" s="8">
        <v>1</v>
      </c>
      <c r="AR42" s="8">
        <v>1</v>
      </c>
      <c r="AS42" s="10">
        <v>1</v>
      </c>
      <c r="AT42" s="7">
        <v>1</v>
      </c>
      <c r="AU42" s="7">
        <v>1</v>
      </c>
      <c r="AV42" s="8">
        <v>0</v>
      </c>
      <c r="AW42" s="8">
        <v>1</v>
      </c>
      <c r="AX42" s="7">
        <v>1</v>
      </c>
      <c r="AY42" s="7">
        <v>0</v>
      </c>
      <c r="AZ42" s="10">
        <v>0</v>
      </c>
      <c r="BA42" s="7">
        <v>1</v>
      </c>
      <c r="BB42" s="7">
        <v>1</v>
      </c>
      <c r="BC42" s="7">
        <v>0</v>
      </c>
      <c r="BD42" t="s">
        <v>66</v>
      </c>
    </row>
    <row r="43" spans="1:56">
      <c r="A43" t="s">
        <v>179</v>
      </c>
      <c r="D43" t="s">
        <v>245</v>
      </c>
      <c r="E43">
        <v>29</v>
      </c>
      <c r="F43" s="7">
        <v>1</v>
      </c>
      <c r="G43" s="7">
        <v>0</v>
      </c>
      <c r="H43" s="7">
        <v>1</v>
      </c>
      <c r="I43" s="8">
        <v>1</v>
      </c>
      <c r="J43" s="7">
        <v>1</v>
      </c>
      <c r="K43" s="7">
        <v>0</v>
      </c>
      <c r="L43" s="7">
        <v>1</v>
      </c>
      <c r="M43" s="8">
        <v>0</v>
      </c>
      <c r="N43" s="8">
        <v>1</v>
      </c>
      <c r="O43" s="7">
        <v>0</v>
      </c>
      <c r="P43" s="7">
        <v>0</v>
      </c>
      <c r="Q43" s="7">
        <v>0</v>
      </c>
      <c r="R43" s="7">
        <v>1</v>
      </c>
      <c r="S43" s="10">
        <v>1</v>
      </c>
      <c r="T43" s="7">
        <v>1</v>
      </c>
      <c r="U43" s="8">
        <v>0</v>
      </c>
      <c r="V43" s="7">
        <v>0</v>
      </c>
      <c r="W43" s="7">
        <v>1</v>
      </c>
      <c r="X43" s="7">
        <v>1</v>
      </c>
      <c r="Y43" s="10">
        <v>1</v>
      </c>
      <c r="Z43" s="7">
        <v>1</v>
      </c>
      <c r="AA43" s="8">
        <v>0</v>
      </c>
      <c r="AB43" s="7">
        <v>1</v>
      </c>
      <c r="AC43" s="7">
        <v>1</v>
      </c>
      <c r="AD43" s="7">
        <v>0</v>
      </c>
      <c r="AE43" s="7">
        <v>1</v>
      </c>
      <c r="AF43" s="7">
        <v>1</v>
      </c>
      <c r="AG43" s="10">
        <v>1</v>
      </c>
      <c r="AH43" s="7">
        <v>1</v>
      </c>
      <c r="AI43" s="7">
        <v>1</v>
      </c>
      <c r="AJ43" s="7">
        <v>1</v>
      </c>
      <c r="AK43" s="7">
        <v>1</v>
      </c>
      <c r="AL43" s="7">
        <v>0</v>
      </c>
      <c r="AM43" s="7">
        <v>1</v>
      </c>
      <c r="AN43" s="7">
        <v>1</v>
      </c>
      <c r="AO43" s="7">
        <v>0</v>
      </c>
      <c r="AP43" s="8">
        <v>0</v>
      </c>
      <c r="AQ43" s="8">
        <v>1</v>
      </c>
      <c r="AR43" s="8">
        <v>0</v>
      </c>
      <c r="AS43" s="10">
        <v>1</v>
      </c>
      <c r="AT43" s="7">
        <v>1</v>
      </c>
      <c r="AU43" s="7">
        <v>0</v>
      </c>
      <c r="AV43" s="8">
        <v>0</v>
      </c>
      <c r="AW43" s="8">
        <v>0</v>
      </c>
      <c r="AX43" s="7">
        <v>0</v>
      </c>
      <c r="AY43" s="7">
        <v>0</v>
      </c>
      <c r="AZ43" s="10">
        <v>0</v>
      </c>
      <c r="BA43" s="7">
        <v>1</v>
      </c>
      <c r="BB43" s="7">
        <v>1</v>
      </c>
      <c r="BC43" s="7">
        <v>0</v>
      </c>
      <c r="BD43" t="s">
        <v>63</v>
      </c>
    </row>
    <row r="44" spans="1:56">
      <c r="A44" t="s">
        <v>173</v>
      </c>
      <c r="D44">
        <v>15.5</v>
      </c>
      <c r="E44">
        <v>27</v>
      </c>
      <c r="F44" s="7">
        <v>1</v>
      </c>
      <c r="G44" s="7">
        <v>0</v>
      </c>
      <c r="H44" s="7">
        <v>1</v>
      </c>
      <c r="I44" s="8">
        <v>0</v>
      </c>
      <c r="J44" s="7">
        <v>1</v>
      </c>
      <c r="K44" s="7">
        <v>1</v>
      </c>
      <c r="L44" s="7">
        <v>1</v>
      </c>
      <c r="M44" s="8">
        <v>0</v>
      </c>
      <c r="N44" s="8">
        <v>0</v>
      </c>
      <c r="O44" s="7">
        <v>1</v>
      </c>
      <c r="P44" s="7">
        <v>1</v>
      </c>
      <c r="Q44" s="7">
        <v>0</v>
      </c>
      <c r="R44" s="7">
        <v>1</v>
      </c>
      <c r="S44" s="10">
        <v>1</v>
      </c>
      <c r="T44" s="7">
        <v>1</v>
      </c>
      <c r="U44" s="8">
        <v>0</v>
      </c>
      <c r="V44" s="7">
        <v>1</v>
      </c>
      <c r="W44" s="7">
        <v>1</v>
      </c>
      <c r="X44" s="7">
        <v>0</v>
      </c>
      <c r="Y44" s="10">
        <v>1</v>
      </c>
      <c r="Z44" s="7">
        <v>1</v>
      </c>
      <c r="AA44" s="8">
        <v>0</v>
      </c>
      <c r="AB44" s="7">
        <v>1</v>
      </c>
      <c r="AC44" s="7">
        <v>1</v>
      </c>
      <c r="AD44" s="7">
        <v>1</v>
      </c>
      <c r="AE44" s="7">
        <v>1</v>
      </c>
      <c r="AF44" s="7">
        <v>0</v>
      </c>
      <c r="AG44" s="10">
        <v>0</v>
      </c>
      <c r="AH44" s="7">
        <v>0</v>
      </c>
      <c r="AI44" s="7">
        <v>0</v>
      </c>
      <c r="AJ44" s="7">
        <v>1</v>
      </c>
      <c r="AK44" s="7">
        <v>0</v>
      </c>
      <c r="AL44" s="7">
        <v>0</v>
      </c>
      <c r="AM44" s="7">
        <v>1</v>
      </c>
      <c r="AN44" s="7">
        <v>0</v>
      </c>
      <c r="AO44" s="7">
        <v>1</v>
      </c>
      <c r="AP44" s="8">
        <v>0</v>
      </c>
      <c r="AQ44" s="8">
        <v>1</v>
      </c>
      <c r="AR44" s="8">
        <v>1</v>
      </c>
      <c r="AS44" s="10">
        <v>0</v>
      </c>
      <c r="AT44" s="7">
        <v>0</v>
      </c>
      <c r="AU44" s="7">
        <v>0</v>
      </c>
      <c r="AV44" s="8">
        <v>1</v>
      </c>
      <c r="AW44" s="8">
        <v>0</v>
      </c>
      <c r="AX44" s="7">
        <v>0</v>
      </c>
      <c r="AY44" s="7">
        <v>1</v>
      </c>
      <c r="AZ44" s="10">
        <v>0</v>
      </c>
      <c r="BA44" s="7">
        <v>0</v>
      </c>
      <c r="BB44" s="7">
        <v>1</v>
      </c>
      <c r="BC44" s="7">
        <v>1</v>
      </c>
      <c r="BD44" t="s">
        <v>63</v>
      </c>
    </row>
    <row r="45" spans="1:56">
      <c r="A45" t="s">
        <v>54</v>
      </c>
      <c r="D45">
        <v>15.6</v>
      </c>
      <c r="E45">
        <v>44</v>
      </c>
      <c r="F45" s="7">
        <v>1</v>
      </c>
      <c r="G45" s="7">
        <v>1</v>
      </c>
      <c r="H45" s="7">
        <v>1</v>
      </c>
      <c r="I45" s="8">
        <v>1</v>
      </c>
      <c r="J45" s="7">
        <v>1</v>
      </c>
      <c r="K45" s="7">
        <v>1</v>
      </c>
      <c r="L45" s="7">
        <v>1</v>
      </c>
      <c r="M45" s="8">
        <v>0</v>
      </c>
      <c r="N45" s="8">
        <v>1</v>
      </c>
      <c r="O45" s="7">
        <v>1</v>
      </c>
      <c r="P45" s="7">
        <v>1</v>
      </c>
      <c r="Q45" s="7">
        <v>1</v>
      </c>
      <c r="R45" s="7">
        <v>1</v>
      </c>
      <c r="S45" s="10">
        <v>1</v>
      </c>
      <c r="T45" s="7">
        <v>1</v>
      </c>
      <c r="U45" s="8">
        <v>1</v>
      </c>
      <c r="V45" s="7">
        <v>1</v>
      </c>
      <c r="W45" s="7">
        <v>1</v>
      </c>
      <c r="X45" s="7">
        <v>0</v>
      </c>
      <c r="Y45" s="10">
        <v>0</v>
      </c>
      <c r="Z45" s="7">
        <v>1</v>
      </c>
      <c r="AA45" s="8">
        <v>1</v>
      </c>
      <c r="AB45" s="7">
        <v>1</v>
      </c>
      <c r="AC45" s="7">
        <v>1</v>
      </c>
      <c r="AD45" s="7">
        <v>1</v>
      </c>
      <c r="AE45" s="7">
        <v>1</v>
      </c>
      <c r="AF45" s="7">
        <v>1</v>
      </c>
      <c r="AG45" s="10">
        <v>1</v>
      </c>
      <c r="AH45" s="7">
        <v>0</v>
      </c>
      <c r="AI45" s="7">
        <v>1</v>
      </c>
      <c r="AJ45" s="7">
        <v>1</v>
      </c>
      <c r="AK45" s="7">
        <v>1</v>
      </c>
      <c r="AL45" s="7">
        <v>1</v>
      </c>
      <c r="AM45" s="7">
        <v>1</v>
      </c>
      <c r="AN45" s="7">
        <v>1</v>
      </c>
      <c r="AO45" s="7">
        <v>1</v>
      </c>
      <c r="AP45" s="8">
        <v>1</v>
      </c>
      <c r="AQ45" s="8">
        <v>1</v>
      </c>
      <c r="AR45" s="8">
        <v>1</v>
      </c>
      <c r="AS45" s="10">
        <v>1</v>
      </c>
      <c r="AT45" s="7">
        <v>1</v>
      </c>
      <c r="AU45" s="7">
        <v>1</v>
      </c>
      <c r="AV45" s="8">
        <v>1</v>
      </c>
      <c r="AW45" s="8">
        <v>1</v>
      </c>
      <c r="AX45" s="7">
        <v>1</v>
      </c>
      <c r="AY45" s="7">
        <v>0</v>
      </c>
      <c r="AZ45" s="10">
        <v>0</v>
      </c>
      <c r="BA45" s="7">
        <v>1</v>
      </c>
      <c r="BB45" s="7">
        <v>1</v>
      </c>
      <c r="BC45" s="7">
        <v>1</v>
      </c>
      <c r="BD45" t="s">
        <v>55</v>
      </c>
    </row>
    <row r="46" spans="1:56">
      <c r="A46" t="s">
        <v>159</v>
      </c>
      <c r="D46">
        <v>15.6</v>
      </c>
      <c r="E46">
        <v>27</v>
      </c>
      <c r="F46" s="7">
        <v>1</v>
      </c>
      <c r="G46" s="7">
        <v>1</v>
      </c>
      <c r="H46" s="7">
        <v>0</v>
      </c>
      <c r="I46" s="8">
        <v>1</v>
      </c>
      <c r="J46" s="7">
        <v>0</v>
      </c>
      <c r="K46" s="7">
        <v>1</v>
      </c>
      <c r="L46" s="7">
        <v>0</v>
      </c>
      <c r="M46" s="8">
        <v>0</v>
      </c>
      <c r="N46" s="8">
        <v>0</v>
      </c>
      <c r="O46" s="7">
        <v>0</v>
      </c>
      <c r="P46" s="7">
        <v>1</v>
      </c>
      <c r="Q46" s="7">
        <v>0</v>
      </c>
      <c r="R46" s="7">
        <v>0</v>
      </c>
      <c r="S46" s="10">
        <v>1</v>
      </c>
      <c r="T46" s="7">
        <v>1</v>
      </c>
      <c r="U46" s="8">
        <v>1</v>
      </c>
      <c r="V46" s="7">
        <v>1</v>
      </c>
      <c r="W46" s="7">
        <v>1</v>
      </c>
      <c r="X46" s="7">
        <v>1</v>
      </c>
      <c r="Y46" s="10">
        <v>0</v>
      </c>
      <c r="Z46" s="7">
        <v>1</v>
      </c>
      <c r="AA46" s="8">
        <v>0</v>
      </c>
      <c r="AB46" s="7">
        <v>1</v>
      </c>
      <c r="AC46" s="7">
        <v>1</v>
      </c>
      <c r="AD46" s="7">
        <v>0</v>
      </c>
      <c r="AE46" s="7">
        <v>1</v>
      </c>
      <c r="AF46" s="7">
        <v>1</v>
      </c>
      <c r="AG46" s="10">
        <v>0</v>
      </c>
      <c r="AH46" s="7">
        <v>0</v>
      </c>
      <c r="AI46" s="7">
        <v>1</v>
      </c>
      <c r="AJ46" s="7">
        <v>1</v>
      </c>
      <c r="AK46" s="7">
        <v>0</v>
      </c>
      <c r="AL46" s="7">
        <v>1</v>
      </c>
      <c r="AM46" s="7">
        <v>1</v>
      </c>
      <c r="AN46" s="7">
        <v>0</v>
      </c>
      <c r="AO46" s="7">
        <v>1</v>
      </c>
      <c r="AP46" s="8">
        <v>0</v>
      </c>
      <c r="AQ46" s="8">
        <v>1</v>
      </c>
      <c r="AR46" s="8">
        <v>1</v>
      </c>
      <c r="AS46" s="10">
        <v>0</v>
      </c>
      <c r="AT46" s="7">
        <v>1</v>
      </c>
      <c r="AU46" s="7">
        <v>0</v>
      </c>
      <c r="AV46" s="8">
        <v>1</v>
      </c>
      <c r="AW46" s="8">
        <v>0</v>
      </c>
      <c r="AX46" s="7">
        <v>0</v>
      </c>
      <c r="AY46" s="7">
        <v>0</v>
      </c>
      <c r="AZ46" s="10">
        <v>0</v>
      </c>
      <c r="BA46" s="7">
        <v>1</v>
      </c>
      <c r="BB46" s="7">
        <v>1</v>
      </c>
      <c r="BC46" s="7">
        <v>0</v>
      </c>
      <c r="BD46" t="s">
        <v>63</v>
      </c>
    </row>
    <row r="47" spans="1:56">
      <c r="A47" t="s">
        <v>158</v>
      </c>
      <c r="D47">
        <v>16.350000000000001</v>
      </c>
      <c r="E47">
        <v>34</v>
      </c>
      <c r="F47" s="7">
        <v>1</v>
      </c>
      <c r="G47" s="7">
        <v>0</v>
      </c>
      <c r="H47" s="7">
        <v>0</v>
      </c>
      <c r="I47" s="8">
        <v>0</v>
      </c>
      <c r="J47" s="7">
        <v>1</v>
      </c>
      <c r="K47" s="7">
        <v>1</v>
      </c>
      <c r="L47" s="7">
        <v>1</v>
      </c>
      <c r="M47" s="8">
        <v>0</v>
      </c>
      <c r="N47" s="8">
        <v>0</v>
      </c>
      <c r="O47" s="7">
        <v>1</v>
      </c>
      <c r="P47" s="7">
        <v>1</v>
      </c>
      <c r="Q47" s="7">
        <v>1</v>
      </c>
      <c r="R47" s="7">
        <v>1</v>
      </c>
      <c r="S47" s="10">
        <v>1</v>
      </c>
      <c r="T47" s="7">
        <v>1</v>
      </c>
      <c r="U47" s="8">
        <v>0</v>
      </c>
      <c r="V47" s="7">
        <v>1</v>
      </c>
      <c r="W47" s="7">
        <v>1</v>
      </c>
      <c r="X47" s="7">
        <v>0</v>
      </c>
      <c r="Y47" s="10">
        <v>1</v>
      </c>
      <c r="Z47" s="7">
        <v>1</v>
      </c>
      <c r="AA47" s="8">
        <v>1</v>
      </c>
      <c r="AB47" s="7">
        <v>1</v>
      </c>
      <c r="AC47" s="7">
        <v>1</v>
      </c>
      <c r="AD47" s="7">
        <v>1</v>
      </c>
      <c r="AE47" s="7">
        <v>0</v>
      </c>
      <c r="AF47" s="7">
        <v>1</v>
      </c>
      <c r="AG47" s="10">
        <v>0</v>
      </c>
      <c r="AH47" s="7">
        <v>0</v>
      </c>
      <c r="AI47" s="7">
        <v>1</v>
      </c>
      <c r="AJ47" s="7">
        <v>1</v>
      </c>
      <c r="AK47" s="7">
        <v>1</v>
      </c>
      <c r="AL47" s="7">
        <v>0</v>
      </c>
      <c r="AM47" s="7">
        <v>1</v>
      </c>
      <c r="AN47" s="7">
        <v>1</v>
      </c>
      <c r="AO47" s="7">
        <v>0</v>
      </c>
      <c r="AP47" s="8">
        <v>1</v>
      </c>
      <c r="AQ47" s="8">
        <v>1</v>
      </c>
      <c r="AR47" s="8">
        <v>1</v>
      </c>
      <c r="AS47" s="10">
        <v>1</v>
      </c>
      <c r="AT47" s="7">
        <v>1</v>
      </c>
      <c r="AU47" s="7">
        <v>0</v>
      </c>
      <c r="AV47" s="8">
        <v>0</v>
      </c>
      <c r="AW47" s="8">
        <v>1</v>
      </c>
      <c r="AX47" s="7">
        <v>1</v>
      </c>
      <c r="AY47" s="7">
        <v>1</v>
      </c>
      <c r="AZ47" s="10">
        <v>0</v>
      </c>
      <c r="BA47" s="7">
        <v>1</v>
      </c>
      <c r="BB47" s="7">
        <v>1</v>
      </c>
      <c r="BC47" s="7">
        <v>0</v>
      </c>
      <c r="BD47" t="s">
        <v>61</v>
      </c>
    </row>
    <row r="48" spans="1:56">
      <c r="A48" t="s">
        <v>136</v>
      </c>
      <c r="D48">
        <v>16.53</v>
      </c>
      <c r="E48">
        <v>27</v>
      </c>
      <c r="F48" s="7">
        <v>1</v>
      </c>
      <c r="G48" s="7">
        <v>0</v>
      </c>
      <c r="H48" s="7">
        <v>1</v>
      </c>
      <c r="I48" s="8">
        <v>1</v>
      </c>
      <c r="J48" s="7">
        <v>1</v>
      </c>
      <c r="K48" s="7">
        <v>1</v>
      </c>
      <c r="L48" s="7">
        <v>0</v>
      </c>
      <c r="M48" s="8">
        <v>0</v>
      </c>
      <c r="N48" s="8">
        <v>1</v>
      </c>
      <c r="O48" s="7">
        <v>1</v>
      </c>
      <c r="P48" s="7">
        <v>1</v>
      </c>
      <c r="Q48" s="7">
        <v>0</v>
      </c>
      <c r="R48" s="7">
        <v>1</v>
      </c>
      <c r="S48" s="10">
        <v>1</v>
      </c>
      <c r="T48" s="7">
        <v>1</v>
      </c>
      <c r="U48" s="8">
        <v>0</v>
      </c>
      <c r="V48" s="7">
        <v>1</v>
      </c>
      <c r="W48" s="7">
        <v>1</v>
      </c>
      <c r="X48" s="7">
        <v>0</v>
      </c>
      <c r="Y48" s="10">
        <v>0</v>
      </c>
      <c r="Z48" s="7">
        <v>1</v>
      </c>
      <c r="AA48" s="8">
        <v>0</v>
      </c>
      <c r="AB48" s="7">
        <v>1</v>
      </c>
      <c r="AC48" s="7">
        <v>1</v>
      </c>
      <c r="AD48" s="7">
        <v>1</v>
      </c>
      <c r="AE48" s="7">
        <v>0</v>
      </c>
      <c r="AF48" s="7">
        <v>1</v>
      </c>
      <c r="AG48" s="10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1</v>
      </c>
      <c r="AN48" s="7">
        <v>1</v>
      </c>
      <c r="AO48" s="7">
        <v>1</v>
      </c>
      <c r="AP48" s="8">
        <v>0</v>
      </c>
      <c r="AQ48" s="8">
        <v>1</v>
      </c>
      <c r="AR48" s="8">
        <v>1</v>
      </c>
      <c r="AS48" s="10">
        <v>0</v>
      </c>
      <c r="AT48" s="7">
        <v>0</v>
      </c>
      <c r="AU48" s="7">
        <v>1</v>
      </c>
      <c r="AV48" s="8">
        <v>1</v>
      </c>
      <c r="AW48" s="8">
        <v>1</v>
      </c>
      <c r="AX48" s="7">
        <v>0</v>
      </c>
      <c r="AY48" s="7">
        <v>0</v>
      </c>
      <c r="AZ48" s="10">
        <v>0</v>
      </c>
      <c r="BA48" s="7">
        <v>0</v>
      </c>
      <c r="BB48" s="7">
        <v>1</v>
      </c>
      <c r="BC48" s="7">
        <v>0</v>
      </c>
      <c r="BD48" t="s">
        <v>63</v>
      </c>
    </row>
    <row r="49" spans="1:58">
      <c r="A49" t="s">
        <v>162</v>
      </c>
      <c r="D49">
        <v>17.149999999999999</v>
      </c>
      <c r="E49">
        <v>32</v>
      </c>
      <c r="F49" s="7">
        <v>1</v>
      </c>
      <c r="G49" s="7">
        <v>0</v>
      </c>
      <c r="H49" s="7">
        <v>1</v>
      </c>
      <c r="I49" s="8">
        <v>1</v>
      </c>
      <c r="J49" s="7">
        <v>0</v>
      </c>
      <c r="K49" s="7">
        <v>1</v>
      </c>
      <c r="L49" s="7">
        <v>1</v>
      </c>
      <c r="M49" s="8">
        <v>0</v>
      </c>
      <c r="N49" s="8">
        <v>1</v>
      </c>
      <c r="O49" s="7">
        <v>1</v>
      </c>
      <c r="P49" s="7">
        <v>0</v>
      </c>
      <c r="Q49" s="7">
        <v>1</v>
      </c>
      <c r="R49" s="7">
        <v>1</v>
      </c>
      <c r="S49" s="10">
        <v>1</v>
      </c>
      <c r="T49" s="7">
        <v>1</v>
      </c>
      <c r="U49" s="8">
        <v>1</v>
      </c>
      <c r="V49" s="7">
        <v>1</v>
      </c>
      <c r="W49" s="7">
        <v>1</v>
      </c>
      <c r="X49" s="7">
        <v>0</v>
      </c>
      <c r="Y49" s="10">
        <v>0</v>
      </c>
      <c r="Z49" s="7">
        <v>1</v>
      </c>
      <c r="AA49" s="8">
        <v>1</v>
      </c>
      <c r="AB49" s="7">
        <v>1</v>
      </c>
      <c r="AC49" s="7">
        <v>1</v>
      </c>
      <c r="AD49" s="7">
        <v>0</v>
      </c>
      <c r="AE49" s="7">
        <v>1</v>
      </c>
      <c r="AF49" s="7">
        <v>1</v>
      </c>
      <c r="AG49" s="10">
        <v>0</v>
      </c>
      <c r="AH49" s="7">
        <v>1</v>
      </c>
      <c r="AI49" s="7">
        <v>1</v>
      </c>
      <c r="AJ49" s="7">
        <v>1</v>
      </c>
      <c r="AK49" s="7">
        <v>0</v>
      </c>
      <c r="AL49" s="7">
        <v>1</v>
      </c>
      <c r="AM49" s="7">
        <v>0</v>
      </c>
      <c r="AN49" s="7">
        <v>0</v>
      </c>
      <c r="AO49" s="7">
        <v>0</v>
      </c>
      <c r="AP49" s="8">
        <v>1</v>
      </c>
      <c r="AQ49" s="8">
        <v>1</v>
      </c>
      <c r="AR49" s="8">
        <v>1</v>
      </c>
      <c r="AS49" s="10">
        <v>0</v>
      </c>
      <c r="AT49" s="7">
        <v>0</v>
      </c>
      <c r="AU49" s="7">
        <v>1</v>
      </c>
      <c r="AV49" s="8">
        <v>0</v>
      </c>
      <c r="AW49" s="8">
        <v>0</v>
      </c>
      <c r="AX49" s="7">
        <v>0</v>
      </c>
      <c r="AY49" s="7">
        <v>1</v>
      </c>
      <c r="AZ49" s="10">
        <v>0</v>
      </c>
      <c r="BA49" s="7">
        <v>1</v>
      </c>
      <c r="BB49" s="7">
        <v>1</v>
      </c>
      <c r="BC49" s="7">
        <v>1</v>
      </c>
      <c r="BD49" t="s">
        <v>63</v>
      </c>
    </row>
    <row r="50" spans="1:58">
      <c r="A50" t="s">
        <v>109</v>
      </c>
      <c r="D50">
        <v>17.18</v>
      </c>
      <c r="E50">
        <v>46</v>
      </c>
      <c r="F50" s="7">
        <v>1</v>
      </c>
      <c r="G50" s="7">
        <v>1</v>
      </c>
      <c r="H50" s="7">
        <v>1</v>
      </c>
      <c r="I50" s="8">
        <v>1</v>
      </c>
      <c r="J50" s="7">
        <v>1</v>
      </c>
      <c r="K50" s="7">
        <v>1</v>
      </c>
      <c r="L50" s="7">
        <v>1</v>
      </c>
      <c r="M50" s="8">
        <v>1</v>
      </c>
      <c r="N50" s="8">
        <v>1</v>
      </c>
      <c r="O50" s="7">
        <v>1</v>
      </c>
      <c r="P50" s="7">
        <v>1</v>
      </c>
      <c r="Q50" s="7">
        <v>1</v>
      </c>
      <c r="R50" s="7">
        <v>1</v>
      </c>
      <c r="S50" s="10">
        <v>1</v>
      </c>
      <c r="T50" s="7">
        <v>1</v>
      </c>
      <c r="U50" s="8">
        <v>1</v>
      </c>
      <c r="V50" s="7">
        <v>1</v>
      </c>
      <c r="W50" s="7">
        <v>1</v>
      </c>
      <c r="X50" s="7">
        <v>0</v>
      </c>
      <c r="Y50" s="10">
        <v>1</v>
      </c>
      <c r="Z50" s="7">
        <v>1</v>
      </c>
      <c r="AA50" s="8">
        <v>1</v>
      </c>
      <c r="AB50" s="7">
        <v>1</v>
      </c>
      <c r="AC50" s="7">
        <v>1</v>
      </c>
      <c r="AD50" s="7">
        <v>1</v>
      </c>
      <c r="AE50" s="7">
        <v>1</v>
      </c>
      <c r="AF50" s="7">
        <v>1</v>
      </c>
      <c r="AG50" s="10">
        <v>1</v>
      </c>
      <c r="AH50" s="7">
        <v>1</v>
      </c>
      <c r="AI50" s="7">
        <v>1</v>
      </c>
      <c r="AJ50" s="7">
        <v>1</v>
      </c>
      <c r="AK50" s="7">
        <v>1</v>
      </c>
      <c r="AL50" s="7">
        <v>0</v>
      </c>
      <c r="AM50" s="7">
        <v>1</v>
      </c>
      <c r="AN50" s="7">
        <v>1</v>
      </c>
      <c r="AO50" s="7">
        <v>1</v>
      </c>
      <c r="AP50" s="8">
        <v>1</v>
      </c>
      <c r="AQ50" s="8">
        <v>1</v>
      </c>
      <c r="AR50" s="8">
        <v>1</v>
      </c>
      <c r="AS50" s="10">
        <v>1</v>
      </c>
      <c r="AT50" s="7">
        <v>1</v>
      </c>
      <c r="AU50" s="7">
        <v>1</v>
      </c>
      <c r="AV50" s="8">
        <v>1</v>
      </c>
      <c r="AW50" s="8">
        <v>1</v>
      </c>
      <c r="AX50" s="7">
        <v>1</v>
      </c>
      <c r="AY50" s="7">
        <v>0</v>
      </c>
      <c r="AZ50" s="10">
        <v>0</v>
      </c>
      <c r="BA50" s="7">
        <v>1</v>
      </c>
      <c r="BB50" s="7">
        <v>1</v>
      </c>
      <c r="BC50" s="7">
        <v>1</v>
      </c>
      <c r="BD50" t="s">
        <v>55</v>
      </c>
      <c r="BE50" s="2"/>
      <c r="BF50" s="2"/>
    </row>
    <row r="51" spans="1:58">
      <c r="A51" t="s">
        <v>144</v>
      </c>
      <c r="D51">
        <v>17.3</v>
      </c>
      <c r="E51">
        <v>26</v>
      </c>
      <c r="F51" s="7">
        <v>1</v>
      </c>
      <c r="G51" s="7">
        <v>0</v>
      </c>
      <c r="H51" s="7">
        <v>1</v>
      </c>
      <c r="I51" s="8">
        <v>1</v>
      </c>
      <c r="J51" s="7">
        <v>1</v>
      </c>
      <c r="K51" s="7">
        <v>1</v>
      </c>
      <c r="L51" s="7">
        <v>0</v>
      </c>
      <c r="M51" s="8">
        <v>0</v>
      </c>
      <c r="N51" s="8">
        <v>0</v>
      </c>
      <c r="O51" s="7">
        <v>1</v>
      </c>
      <c r="P51" s="7">
        <v>0</v>
      </c>
      <c r="Q51" s="7">
        <v>0</v>
      </c>
      <c r="R51" s="7">
        <v>0</v>
      </c>
      <c r="S51" s="10">
        <v>1</v>
      </c>
      <c r="T51" s="7">
        <v>1</v>
      </c>
      <c r="U51" s="8">
        <v>0</v>
      </c>
      <c r="V51" s="7">
        <v>1</v>
      </c>
      <c r="W51" s="7">
        <v>0</v>
      </c>
      <c r="X51" s="7">
        <v>1</v>
      </c>
      <c r="Y51" s="10">
        <v>0</v>
      </c>
      <c r="Z51" s="7">
        <v>0</v>
      </c>
      <c r="AA51" s="8">
        <v>0</v>
      </c>
      <c r="AB51" s="7">
        <v>1</v>
      </c>
      <c r="AC51" s="7">
        <v>1</v>
      </c>
      <c r="AD51" s="7">
        <v>1</v>
      </c>
      <c r="AE51" s="7">
        <v>1</v>
      </c>
      <c r="AF51" s="7">
        <v>1</v>
      </c>
      <c r="AG51" s="10">
        <v>0</v>
      </c>
      <c r="AH51" s="7">
        <v>0</v>
      </c>
      <c r="AI51" s="7">
        <v>0</v>
      </c>
      <c r="AJ51" s="7">
        <v>0</v>
      </c>
      <c r="AK51" s="7">
        <v>1</v>
      </c>
      <c r="AL51" s="7">
        <v>1</v>
      </c>
      <c r="AM51" s="7">
        <v>1</v>
      </c>
      <c r="AN51" s="7">
        <v>1</v>
      </c>
      <c r="AO51" s="7">
        <v>1</v>
      </c>
      <c r="AP51" s="8">
        <v>0</v>
      </c>
      <c r="AQ51" s="8">
        <v>0</v>
      </c>
      <c r="AR51" s="8">
        <v>1</v>
      </c>
      <c r="AS51" s="10">
        <v>0</v>
      </c>
      <c r="AT51" s="7">
        <v>1</v>
      </c>
      <c r="AU51" s="7">
        <v>0</v>
      </c>
      <c r="AV51" s="8">
        <v>1</v>
      </c>
      <c r="AW51" s="8">
        <v>0</v>
      </c>
      <c r="AX51" s="7">
        <v>0</v>
      </c>
      <c r="AY51" s="7">
        <v>1</v>
      </c>
      <c r="AZ51" s="10">
        <v>0</v>
      </c>
      <c r="BA51" s="7">
        <v>1</v>
      </c>
      <c r="BB51" s="7">
        <v>1</v>
      </c>
      <c r="BC51" s="7">
        <v>0</v>
      </c>
      <c r="BD51" t="s">
        <v>63</v>
      </c>
    </row>
    <row r="52" spans="1:58">
      <c r="A52" t="s">
        <v>209</v>
      </c>
      <c r="D52">
        <v>17.329999999999998</v>
      </c>
      <c r="E52">
        <v>36</v>
      </c>
      <c r="F52" s="7">
        <v>1</v>
      </c>
      <c r="G52" s="7">
        <v>1</v>
      </c>
      <c r="H52" s="7">
        <v>1</v>
      </c>
      <c r="I52" s="8">
        <v>1</v>
      </c>
      <c r="J52" s="7">
        <v>1</v>
      </c>
      <c r="K52" s="7">
        <v>1</v>
      </c>
      <c r="L52" s="7">
        <v>1</v>
      </c>
      <c r="M52" s="8">
        <v>0</v>
      </c>
      <c r="N52" s="8">
        <v>0</v>
      </c>
      <c r="O52" s="7">
        <v>1</v>
      </c>
      <c r="P52" s="7">
        <v>1</v>
      </c>
      <c r="Q52" s="7">
        <v>1</v>
      </c>
      <c r="R52" s="7">
        <v>1</v>
      </c>
      <c r="S52" s="10">
        <v>1</v>
      </c>
      <c r="T52" s="7">
        <v>1</v>
      </c>
      <c r="U52" s="8">
        <v>0</v>
      </c>
      <c r="V52" s="7">
        <v>1</v>
      </c>
      <c r="W52" s="7">
        <v>1</v>
      </c>
      <c r="X52" s="7">
        <v>0</v>
      </c>
      <c r="Y52" s="10">
        <v>0</v>
      </c>
      <c r="Z52" s="7">
        <v>1</v>
      </c>
      <c r="AA52" s="8">
        <v>1</v>
      </c>
      <c r="AB52" s="7">
        <v>1</v>
      </c>
      <c r="AC52" s="7">
        <v>1</v>
      </c>
      <c r="AD52" s="7">
        <v>1</v>
      </c>
      <c r="AE52" s="7">
        <v>0</v>
      </c>
      <c r="AF52" s="7">
        <v>1</v>
      </c>
      <c r="AG52" s="10">
        <v>0</v>
      </c>
      <c r="AH52" s="7">
        <v>0</v>
      </c>
      <c r="AI52" s="7">
        <v>1</v>
      </c>
      <c r="AJ52" s="7">
        <v>1</v>
      </c>
      <c r="AK52" s="7">
        <v>1</v>
      </c>
      <c r="AL52" s="7">
        <v>0</v>
      </c>
      <c r="AM52" s="7">
        <v>1</v>
      </c>
      <c r="AN52" s="7">
        <v>0</v>
      </c>
      <c r="AO52" s="7">
        <v>0</v>
      </c>
      <c r="AP52" s="8">
        <v>1</v>
      </c>
      <c r="AQ52" s="8">
        <v>1</v>
      </c>
      <c r="AR52" s="8">
        <v>1</v>
      </c>
      <c r="AS52" s="10">
        <v>1</v>
      </c>
      <c r="AT52" s="7">
        <v>1</v>
      </c>
      <c r="AU52" s="7">
        <v>0</v>
      </c>
      <c r="AV52" s="8">
        <v>1</v>
      </c>
      <c r="AW52" s="8">
        <v>1</v>
      </c>
      <c r="AX52" s="7">
        <v>1</v>
      </c>
      <c r="AY52" s="7">
        <v>1</v>
      </c>
      <c r="AZ52" s="10">
        <v>0</v>
      </c>
      <c r="BA52" s="7">
        <v>0</v>
      </c>
      <c r="BB52" s="7">
        <v>1</v>
      </c>
      <c r="BC52" s="7">
        <v>1</v>
      </c>
      <c r="BD52" t="s">
        <v>61</v>
      </c>
    </row>
    <row r="53" spans="1:58">
      <c r="A53" t="s">
        <v>212</v>
      </c>
      <c r="D53">
        <v>17.34</v>
      </c>
      <c r="E53">
        <v>40</v>
      </c>
      <c r="F53" s="7">
        <v>1</v>
      </c>
      <c r="G53" s="7">
        <v>1</v>
      </c>
      <c r="H53" s="7">
        <v>1</v>
      </c>
      <c r="I53" s="8">
        <v>1</v>
      </c>
      <c r="J53" s="7">
        <v>1</v>
      </c>
      <c r="K53" s="7">
        <v>1</v>
      </c>
      <c r="L53" s="7">
        <v>1</v>
      </c>
      <c r="M53" s="8">
        <v>0</v>
      </c>
      <c r="N53" s="8">
        <v>0</v>
      </c>
      <c r="O53" s="7">
        <v>1</v>
      </c>
      <c r="P53" s="7">
        <v>1</v>
      </c>
      <c r="Q53" s="7">
        <v>1</v>
      </c>
      <c r="R53" s="7">
        <v>1</v>
      </c>
      <c r="S53" s="10">
        <v>1</v>
      </c>
      <c r="T53" s="7">
        <v>1</v>
      </c>
      <c r="U53" s="8">
        <v>1</v>
      </c>
      <c r="V53" s="7">
        <v>1</v>
      </c>
      <c r="W53" s="7">
        <v>1</v>
      </c>
      <c r="X53" s="7">
        <v>0</v>
      </c>
      <c r="Y53" s="10">
        <v>1</v>
      </c>
      <c r="Z53" s="7">
        <v>1</v>
      </c>
      <c r="AA53" s="8">
        <v>1</v>
      </c>
      <c r="AB53" s="7">
        <v>1</v>
      </c>
      <c r="AC53" s="7">
        <v>1</v>
      </c>
      <c r="AD53" s="7">
        <v>1</v>
      </c>
      <c r="AE53" s="7">
        <v>0</v>
      </c>
      <c r="AF53" s="7">
        <v>1</v>
      </c>
      <c r="AG53" s="10">
        <v>0</v>
      </c>
      <c r="AH53" s="7">
        <v>0</v>
      </c>
      <c r="AI53" s="7">
        <v>1</v>
      </c>
      <c r="AJ53" s="7">
        <v>1</v>
      </c>
      <c r="AK53" s="7">
        <v>0</v>
      </c>
      <c r="AL53" s="7">
        <v>0</v>
      </c>
      <c r="AM53" s="7">
        <v>1</v>
      </c>
      <c r="AN53" s="7">
        <v>1</v>
      </c>
      <c r="AO53" s="7">
        <v>1</v>
      </c>
      <c r="AP53" s="8">
        <v>1</v>
      </c>
      <c r="AQ53" s="8">
        <v>1</v>
      </c>
      <c r="AR53" s="8">
        <v>1</v>
      </c>
      <c r="AS53" s="10">
        <v>1</v>
      </c>
      <c r="AT53" s="7">
        <v>1</v>
      </c>
      <c r="AU53" s="7">
        <v>0</v>
      </c>
      <c r="AV53" s="8">
        <v>1</v>
      </c>
      <c r="AW53" s="8">
        <v>1</v>
      </c>
      <c r="AX53" s="7">
        <v>1</v>
      </c>
      <c r="AY53" s="7">
        <v>1</v>
      </c>
      <c r="AZ53" s="10">
        <v>0</v>
      </c>
      <c r="BA53" s="7">
        <v>1</v>
      </c>
      <c r="BB53" s="7">
        <v>1</v>
      </c>
      <c r="BC53" s="7">
        <v>1</v>
      </c>
      <c r="BD53" t="s">
        <v>66</v>
      </c>
    </row>
    <row r="54" spans="1:58">
      <c r="A54" t="s">
        <v>128</v>
      </c>
      <c r="D54">
        <v>18.12</v>
      </c>
      <c r="E54">
        <v>38</v>
      </c>
      <c r="F54" s="7">
        <v>1</v>
      </c>
      <c r="G54" s="7">
        <v>1</v>
      </c>
      <c r="H54" s="7">
        <v>1</v>
      </c>
      <c r="I54" s="8">
        <v>1</v>
      </c>
      <c r="J54" s="7">
        <v>1</v>
      </c>
      <c r="K54" s="7">
        <v>1</v>
      </c>
      <c r="L54" s="7">
        <v>1</v>
      </c>
      <c r="M54" s="8">
        <v>1</v>
      </c>
      <c r="N54" s="8">
        <v>0</v>
      </c>
      <c r="O54" s="7">
        <v>1</v>
      </c>
      <c r="P54" s="7">
        <v>1</v>
      </c>
      <c r="Q54" s="7">
        <v>1</v>
      </c>
      <c r="R54" s="7">
        <v>1</v>
      </c>
      <c r="S54" s="10">
        <v>1</v>
      </c>
      <c r="T54" s="7">
        <v>1</v>
      </c>
      <c r="U54" s="8">
        <v>0</v>
      </c>
      <c r="V54" s="7">
        <v>1</v>
      </c>
      <c r="W54" s="7">
        <v>1</v>
      </c>
      <c r="X54" s="7">
        <v>1</v>
      </c>
      <c r="Y54" s="10">
        <v>0</v>
      </c>
      <c r="Z54" s="7">
        <v>1</v>
      </c>
      <c r="AA54" s="8">
        <v>1</v>
      </c>
      <c r="AB54" s="7">
        <v>1</v>
      </c>
      <c r="AC54" s="7">
        <v>1</v>
      </c>
      <c r="AD54" s="7">
        <v>1</v>
      </c>
      <c r="AE54" s="7">
        <v>0</v>
      </c>
      <c r="AF54" s="7">
        <v>1</v>
      </c>
      <c r="AG54" s="10">
        <v>0</v>
      </c>
      <c r="AH54" s="7">
        <v>0</v>
      </c>
      <c r="AI54" s="7">
        <v>1</v>
      </c>
      <c r="AJ54" s="7">
        <v>1</v>
      </c>
      <c r="AK54" s="7">
        <v>0</v>
      </c>
      <c r="AL54" s="7">
        <v>0</v>
      </c>
      <c r="AM54" s="7">
        <v>1</v>
      </c>
      <c r="AN54" s="7">
        <v>0</v>
      </c>
      <c r="AO54" s="7">
        <v>0</v>
      </c>
      <c r="AP54" s="8">
        <v>1</v>
      </c>
      <c r="AQ54" s="8">
        <v>1</v>
      </c>
      <c r="AR54" s="8">
        <v>1</v>
      </c>
      <c r="AS54" s="10">
        <v>1</v>
      </c>
      <c r="AT54" s="7">
        <v>1</v>
      </c>
      <c r="AU54" s="7">
        <v>0</v>
      </c>
      <c r="AV54" s="8">
        <v>1</v>
      </c>
      <c r="AW54" s="8">
        <v>1</v>
      </c>
      <c r="AX54" s="7">
        <v>1</v>
      </c>
      <c r="AY54" s="7">
        <v>1</v>
      </c>
      <c r="AZ54" s="10">
        <v>0</v>
      </c>
      <c r="BA54" s="7">
        <v>1</v>
      </c>
      <c r="BB54" s="7">
        <v>1</v>
      </c>
      <c r="BC54" s="7">
        <v>1</v>
      </c>
      <c r="BD54" t="s">
        <v>66</v>
      </c>
    </row>
    <row r="55" spans="1:58">
      <c r="A55" t="s">
        <v>244</v>
      </c>
      <c r="D55">
        <v>18.16</v>
      </c>
      <c r="E55">
        <v>35</v>
      </c>
      <c r="F55" s="7">
        <v>1</v>
      </c>
      <c r="G55" s="7">
        <v>1</v>
      </c>
      <c r="H55" s="7">
        <v>0</v>
      </c>
      <c r="I55" s="8">
        <v>1</v>
      </c>
      <c r="J55" s="7">
        <v>1</v>
      </c>
      <c r="K55" s="7">
        <v>1</v>
      </c>
      <c r="L55" s="7">
        <v>1</v>
      </c>
      <c r="M55" s="8">
        <v>0</v>
      </c>
      <c r="N55" s="8">
        <v>0</v>
      </c>
      <c r="O55" s="7">
        <v>0</v>
      </c>
      <c r="P55" s="7">
        <v>0</v>
      </c>
      <c r="Q55" s="7">
        <v>1</v>
      </c>
      <c r="R55" s="7">
        <v>1</v>
      </c>
      <c r="S55" s="10">
        <v>1</v>
      </c>
      <c r="T55" s="7">
        <v>1</v>
      </c>
      <c r="U55" s="8">
        <v>0</v>
      </c>
      <c r="V55" s="7">
        <v>1</v>
      </c>
      <c r="W55" s="7">
        <v>1</v>
      </c>
      <c r="X55" s="7">
        <v>0</v>
      </c>
      <c r="Y55" s="10">
        <v>0</v>
      </c>
      <c r="Z55" s="7">
        <v>1</v>
      </c>
      <c r="AA55" s="8">
        <v>1</v>
      </c>
      <c r="AB55" s="7">
        <v>1</v>
      </c>
      <c r="AC55" s="7">
        <v>1</v>
      </c>
      <c r="AD55" s="7">
        <v>1</v>
      </c>
      <c r="AE55" s="7">
        <v>1</v>
      </c>
      <c r="AF55" s="7">
        <v>0</v>
      </c>
      <c r="AG55" s="10">
        <v>0</v>
      </c>
      <c r="AH55" s="7">
        <v>0</v>
      </c>
      <c r="AI55" s="7">
        <v>1</v>
      </c>
      <c r="AJ55" s="7">
        <v>1</v>
      </c>
      <c r="AK55" s="7">
        <v>1</v>
      </c>
      <c r="AL55" s="7">
        <v>1</v>
      </c>
      <c r="AM55" s="7">
        <v>1</v>
      </c>
      <c r="AN55" s="7">
        <v>0</v>
      </c>
      <c r="AO55" s="7">
        <v>1</v>
      </c>
      <c r="AP55" s="8">
        <v>1</v>
      </c>
      <c r="AQ55" s="8">
        <v>1</v>
      </c>
      <c r="AR55" s="8">
        <v>1</v>
      </c>
      <c r="AS55" s="10">
        <v>1</v>
      </c>
      <c r="AT55" s="7">
        <v>0</v>
      </c>
      <c r="AU55" s="7">
        <v>0</v>
      </c>
      <c r="AV55" s="8">
        <v>0</v>
      </c>
      <c r="AW55" s="8">
        <v>1</v>
      </c>
      <c r="AX55" s="7">
        <v>1</v>
      </c>
      <c r="AY55" s="7">
        <v>1</v>
      </c>
      <c r="AZ55" s="10">
        <v>1</v>
      </c>
      <c r="BA55" s="7">
        <v>1</v>
      </c>
      <c r="BB55" s="7">
        <v>1</v>
      </c>
      <c r="BC55" s="7">
        <v>1</v>
      </c>
      <c r="BD55" t="s">
        <v>61</v>
      </c>
    </row>
    <row r="56" spans="1:58">
      <c r="A56" t="s">
        <v>106</v>
      </c>
      <c r="D56">
        <v>18.309999999999999</v>
      </c>
      <c r="E56">
        <v>41</v>
      </c>
      <c r="F56" s="7">
        <v>1</v>
      </c>
      <c r="G56" s="7">
        <v>1</v>
      </c>
      <c r="H56" s="7">
        <v>0</v>
      </c>
      <c r="I56" s="8">
        <v>1</v>
      </c>
      <c r="J56" s="7">
        <v>1</v>
      </c>
      <c r="K56" s="7">
        <v>1</v>
      </c>
      <c r="L56" s="7">
        <v>1</v>
      </c>
      <c r="M56" s="8">
        <v>0</v>
      </c>
      <c r="N56" s="8">
        <v>1</v>
      </c>
      <c r="O56" s="7">
        <v>1</v>
      </c>
      <c r="P56" s="7">
        <v>1</v>
      </c>
      <c r="Q56" s="7">
        <v>1</v>
      </c>
      <c r="R56" s="7">
        <v>1</v>
      </c>
      <c r="S56" s="10">
        <v>1</v>
      </c>
      <c r="T56" s="7">
        <v>1</v>
      </c>
      <c r="U56" s="8">
        <v>1</v>
      </c>
      <c r="V56" s="7">
        <v>1</v>
      </c>
      <c r="W56" s="7">
        <v>1</v>
      </c>
      <c r="X56" s="7">
        <v>0</v>
      </c>
      <c r="Y56" s="10">
        <v>1</v>
      </c>
      <c r="Z56" s="7">
        <v>1</v>
      </c>
      <c r="AA56" s="8">
        <v>1</v>
      </c>
      <c r="AB56" s="7">
        <v>1</v>
      </c>
      <c r="AC56" s="7">
        <v>1</v>
      </c>
      <c r="AD56" s="7">
        <v>1</v>
      </c>
      <c r="AE56" s="7">
        <v>1</v>
      </c>
      <c r="AF56" s="7">
        <v>1</v>
      </c>
      <c r="AG56" s="10">
        <v>1</v>
      </c>
      <c r="AH56" s="7">
        <v>0</v>
      </c>
      <c r="AI56" s="7">
        <v>1</v>
      </c>
      <c r="AJ56" s="7">
        <v>1</v>
      </c>
      <c r="AK56" s="7">
        <v>1</v>
      </c>
      <c r="AL56" s="7">
        <v>1</v>
      </c>
      <c r="AM56" s="7">
        <v>1</v>
      </c>
      <c r="AN56" s="7">
        <v>1</v>
      </c>
      <c r="AO56" s="7">
        <v>0</v>
      </c>
      <c r="AP56" s="8">
        <v>1</v>
      </c>
      <c r="AQ56" s="8">
        <v>1</v>
      </c>
      <c r="AR56" s="8">
        <v>1</v>
      </c>
      <c r="AS56" s="10">
        <v>0</v>
      </c>
      <c r="AT56" s="7">
        <v>1</v>
      </c>
      <c r="AU56" s="7">
        <v>1</v>
      </c>
      <c r="AV56" s="8">
        <v>1</v>
      </c>
      <c r="AW56" s="8">
        <v>0</v>
      </c>
      <c r="AX56" s="7">
        <v>1</v>
      </c>
      <c r="AY56" s="7">
        <v>1</v>
      </c>
      <c r="AZ56" s="10">
        <v>0</v>
      </c>
      <c r="BA56" s="7">
        <v>1</v>
      </c>
      <c r="BB56" s="7">
        <v>1</v>
      </c>
      <c r="BC56" s="7">
        <v>0</v>
      </c>
      <c r="BD56" t="s">
        <v>66</v>
      </c>
    </row>
    <row r="57" spans="1:58">
      <c r="A57" t="s">
        <v>197</v>
      </c>
      <c r="D57">
        <v>18.309999999999999</v>
      </c>
      <c r="E57">
        <v>44</v>
      </c>
      <c r="F57" s="7">
        <v>1</v>
      </c>
      <c r="G57" s="7">
        <v>1</v>
      </c>
      <c r="H57" s="7">
        <v>1</v>
      </c>
      <c r="I57" s="8">
        <v>1</v>
      </c>
      <c r="J57" s="7">
        <v>1</v>
      </c>
      <c r="K57" s="7">
        <v>1</v>
      </c>
      <c r="L57" s="7">
        <v>1</v>
      </c>
      <c r="M57" s="8">
        <v>0</v>
      </c>
      <c r="N57" s="8">
        <v>1</v>
      </c>
      <c r="O57" s="7">
        <v>1</v>
      </c>
      <c r="P57" s="7">
        <v>1</v>
      </c>
      <c r="Q57" s="7">
        <v>1</v>
      </c>
      <c r="R57" s="7">
        <v>1</v>
      </c>
      <c r="S57" s="10">
        <v>1</v>
      </c>
      <c r="T57" s="7">
        <v>1</v>
      </c>
      <c r="U57" s="8">
        <v>1</v>
      </c>
      <c r="V57" s="7">
        <v>1</v>
      </c>
      <c r="W57" s="7">
        <v>1</v>
      </c>
      <c r="X57" s="7">
        <v>0</v>
      </c>
      <c r="Y57" s="10">
        <v>1</v>
      </c>
      <c r="Z57" s="7">
        <v>1</v>
      </c>
      <c r="AA57" s="8">
        <v>1</v>
      </c>
      <c r="AB57" s="7">
        <v>1</v>
      </c>
      <c r="AC57" s="7">
        <v>1</v>
      </c>
      <c r="AD57" s="7">
        <v>1</v>
      </c>
      <c r="AE57" s="7">
        <v>1</v>
      </c>
      <c r="AF57" s="7">
        <v>1</v>
      </c>
      <c r="AG57" s="10">
        <v>1</v>
      </c>
      <c r="AH57" s="7">
        <v>0</v>
      </c>
      <c r="AI57" s="7">
        <v>1</v>
      </c>
      <c r="AJ57" s="7">
        <v>1</v>
      </c>
      <c r="AK57" s="7">
        <v>1</v>
      </c>
      <c r="AL57" s="7">
        <v>1</v>
      </c>
      <c r="AM57" s="7">
        <v>1</v>
      </c>
      <c r="AN57" s="7">
        <v>0</v>
      </c>
      <c r="AO57" s="7">
        <v>1</v>
      </c>
      <c r="AP57" s="8">
        <v>1</v>
      </c>
      <c r="AQ57" s="8">
        <v>1</v>
      </c>
      <c r="AR57" s="8">
        <v>1</v>
      </c>
      <c r="AS57" s="10">
        <v>1</v>
      </c>
      <c r="AT57" s="7">
        <v>1</v>
      </c>
      <c r="AU57" s="7">
        <v>1</v>
      </c>
      <c r="AV57" s="8">
        <v>1</v>
      </c>
      <c r="AW57" s="8">
        <v>1</v>
      </c>
      <c r="AX57" s="7">
        <v>0</v>
      </c>
      <c r="AY57" s="7">
        <v>1</v>
      </c>
      <c r="AZ57" s="10">
        <v>0</v>
      </c>
      <c r="BA57" s="7">
        <v>1</v>
      </c>
      <c r="BB57" s="7">
        <v>1</v>
      </c>
      <c r="BC57" s="7">
        <v>1</v>
      </c>
      <c r="BD57" t="s">
        <v>55</v>
      </c>
    </row>
    <row r="58" spans="1:58">
      <c r="A58" t="s">
        <v>126</v>
      </c>
      <c r="D58">
        <v>18.399999999999999</v>
      </c>
      <c r="E58">
        <v>34</v>
      </c>
      <c r="F58" s="7">
        <v>1</v>
      </c>
      <c r="G58" s="7">
        <v>0</v>
      </c>
      <c r="H58" s="7">
        <v>1</v>
      </c>
      <c r="I58" s="8">
        <v>1</v>
      </c>
      <c r="J58" s="7">
        <v>0</v>
      </c>
      <c r="K58" s="7">
        <v>1</v>
      </c>
      <c r="L58" s="7">
        <v>1</v>
      </c>
      <c r="M58" s="8">
        <v>0</v>
      </c>
      <c r="N58" s="8">
        <v>0</v>
      </c>
      <c r="O58" s="7">
        <v>1</v>
      </c>
      <c r="P58" s="7">
        <v>1</v>
      </c>
      <c r="Q58" s="7">
        <v>1</v>
      </c>
      <c r="R58" s="7">
        <v>0</v>
      </c>
      <c r="S58" s="10">
        <v>1</v>
      </c>
      <c r="T58" s="7">
        <v>1</v>
      </c>
      <c r="U58" s="8">
        <v>1</v>
      </c>
      <c r="V58" s="7">
        <v>1</v>
      </c>
      <c r="W58" s="7">
        <v>0</v>
      </c>
      <c r="X58" s="7">
        <v>0</v>
      </c>
      <c r="Y58" s="10">
        <v>0</v>
      </c>
      <c r="Z58" s="7">
        <v>1</v>
      </c>
      <c r="AA58" s="8">
        <v>1</v>
      </c>
      <c r="AB58" s="7">
        <v>1</v>
      </c>
      <c r="AC58" s="7">
        <v>1</v>
      </c>
      <c r="AD58" s="7">
        <v>1</v>
      </c>
      <c r="AE58" s="7">
        <v>1</v>
      </c>
      <c r="AF58" s="7">
        <v>1</v>
      </c>
      <c r="AG58" s="10">
        <v>0</v>
      </c>
      <c r="AH58" s="7">
        <v>0</v>
      </c>
      <c r="AI58" s="7">
        <v>1</v>
      </c>
      <c r="AJ58" s="7">
        <v>1</v>
      </c>
      <c r="AK58" s="7">
        <v>0</v>
      </c>
      <c r="AL58" s="7">
        <v>1</v>
      </c>
      <c r="AM58" s="7">
        <v>1</v>
      </c>
      <c r="AN58" s="7">
        <v>0</v>
      </c>
      <c r="AO58" s="7">
        <v>1</v>
      </c>
      <c r="AP58" s="8">
        <v>1</v>
      </c>
      <c r="AQ58" s="8">
        <v>1</v>
      </c>
      <c r="AR58" s="8">
        <v>1</v>
      </c>
      <c r="AS58" s="10">
        <v>0</v>
      </c>
      <c r="AT58" s="7">
        <v>1</v>
      </c>
      <c r="AU58" s="7">
        <v>1</v>
      </c>
      <c r="AV58" s="8">
        <v>0</v>
      </c>
      <c r="AW58" s="8">
        <v>0</v>
      </c>
      <c r="AX58" s="7">
        <v>0</v>
      </c>
      <c r="AY58" s="7">
        <v>1</v>
      </c>
      <c r="AZ58" s="10">
        <v>1</v>
      </c>
      <c r="BA58" s="7">
        <v>1</v>
      </c>
      <c r="BB58" s="7">
        <v>1</v>
      </c>
      <c r="BC58" s="7">
        <v>1</v>
      </c>
      <c r="BD58" t="s">
        <v>61</v>
      </c>
    </row>
    <row r="59" spans="1:58">
      <c r="A59" t="s">
        <v>62</v>
      </c>
      <c r="D59">
        <v>18.489999999999998</v>
      </c>
      <c r="E59">
        <v>25</v>
      </c>
      <c r="F59" s="7">
        <v>1</v>
      </c>
      <c r="G59" s="7">
        <v>0</v>
      </c>
      <c r="H59" s="7">
        <v>1</v>
      </c>
      <c r="I59" s="8">
        <v>1</v>
      </c>
      <c r="J59" s="7">
        <v>1</v>
      </c>
      <c r="K59" s="7">
        <v>1</v>
      </c>
      <c r="L59" s="7">
        <v>0</v>
      </c>
      <c r="M59" s="8">
        <v>0</v>
      </c>
      <c r="N59" s="8">
        <v>1</v>
      </c>
      <c r="O59" s="7">
        <v>0</v>
      </c>
      <c r="P59" s="7">
        <v>0</v>
      </c>
      <c r="Q59" s="7">
        <v>0</v>
      </c>
      <c r="R59" s="7">
        <v>1</v>
      </c>
      <c r="S59" s="10">
        <v>1</v>
      </c>
      <c r="T59" s="7">
        <v>1</v>
      </c>
      <c r="U59" s="8">
        <v>0</v>
      </c>
      <c r="V59" s="7">
        <v>0</v>
      </c>
      <c r="W59" s="7">
        <v>0</v>
      </c>
      <c r="X59" s="7">
        <v>0</v>
      </c>
      <c r="Y59" s="10">
        <v>0</v>
      </c>
      <c r="Z59" s="7">
        <v>1</v>
      </c>
      <c r="AA59" s="8">
        <v>1</v>
      </c>
      <c r="AB59" s="7">
        <v>1</v>
      </c>
      <c r="AC59" s="7">
        <v>1</v>
      </c>
      <c r="AD59" s="7">
        <v>1</v>
      </c>
      <c r="AE59" s="7">
        <v>1</v>
      </c>
      <c r="AF59" s="7">
        <v>1</v>
      </c>
      <c r="AG59" s="10">
        <v>0</v>
      </c>
      <c r="AH59" s="7">
        <v>1</v>
      </c>
      <c r="AI59" s="7">
        <v>0</v>
      </c>
      <c r="AJ59" s="7">
        <v>1</v>
      </c>
      <c r="AK59" s="7">
        <v>0</v>
      </c>
      <c r="AL59" s="7">
        <v>0</v>
      </c>
      <c r="AM59" s="7">
        <v>1</v>
      </c>
      <c r="AN59" s="7">
        <v>0</v>
      </c>
      <c r="AO59" s="7">
        <v>0</v>
      </c>
      <c r="AP59" s="8">
        <v>0</v>
      </c>
      <c r="AQ59" s="8">
        <v>0</v>
      </c>
      <c r="AR59" s="8">
        <v>1</v>
      </c>
      <c r="AS59" s="10">
        <v>0</v>
      </c>
      <c r="AT59" s="7">
        <v>1</v>
      </c>
      <c r="AU59" s="7">
        <v>1</v>
      </c>
      <c r="AV59" s="8">
        <v>0</v>
      </c>
      <c r="AW59" s="8">
        <v>0</v>
      </c>
      <c r="AX59" s="7">
        <v>0</v>
      </c>
      <c r="AY59" s="7">
        <v>1</v>
      </c>
      <c r="AZ59" s="10">
        <v>0</v>
      </c>
      <c r="BA59" s="7">
        <v>0</v>
      </c>
      <c r="BB59" s="7">
        <v>1</v>
      </c>
      <c r="BC59" s="7">
        <v>1</v>
      </c>
      <c r="BD59" t="s">
        <v>63</v>
      </c>
      <c r="BE59" s="2"/>
      <c r="BF59" s="2"/>
    </row>
    <row r="60" spans="1:58">
      <c r="A60" t="s">
        <v>102</v>
      </c>
      <c r="D60">
        <v>18.559999999999999</v>
      </c>
      <c r="E60">
        <v>40</v>
      </c>
      <c r="F60" s="7">
        <v>1</v>
      </c>
      <c r="G60" s="7">
        <v>1</v>
      </c>
      <c r="H60" s="7">
        <v>1</v>
      </c>
      <c r="I60" s="8">
        <v>1</v>
      </c>
      <c r="J60" s="7">
        <v>1</v>
      </c>
      <c r="K60" s="7">
        <v>1</v>
      </c>
      <c r="L60" s="7">
        <v>1</v>
      </c>
      <c r="M60" s="8">
        <v>0</v>
      </c>
      <c r="N60" s="8">
        <v>0</v>
      </c>
      <c r="O60" s="7">
        <v>1</v>
      </c>
      <c r="P60" s="7">
        <v>1</v>
      </c>
      <c r="Q60" s="7">
        <v>1</v>
      </c>
      <c r="R60" s="7">
        <v>0</v>
      </c>
      <c r="S60" s="10">
        <v>1</v>
      </c>
      <c r="T60" s="7">
        <v>1</v>
      </c>
      <c r="U60" s="8">
        <v>1</v>
      </c>
      <c r="V60" s="7">
        <v>1</v>
      </c>
      <c r="W60" s="7">
        <v>1</v>
      </c>
      <c r="X60" s="7">
        <v>0</v>
      </c>
      <c r="Y60" s="10">
        <v>1</v>
      </c>
      <c r="Z60" s="7">
        <v>1</v>
      </c>
      <c r="AA60" s="8">
        <v>1</v>
      </c>
      <c r="AB60" s="7">
        <v>1</v>
      </c>
      <c r="AC60" s="7">
        <v>1</v>
      </c>
      <c r="AD60" s="7">
        <v>1</v>
      </c>
      <c r="AE60" s="7">
        <v>0</v>
      </c>
      <c r="AF60" s="7">
        <v>1</v>
      </c>
      <c r="AG60" s="10">
        <v>1</v>
      </c>
      <c r="AH60" s="7">
        <v>0</v>
      </c>
      <c r="AI60" s="7">
        <v>1</v>
      </c>
      <c r="AJ60" s="7">
        <v>1</v>
      </c>
      <c r="AK60" s="7">
        <v>1</v>
      </c>
      <c r="AL60" s="7">
        <v>0</v>
      </c>
      <c r="AM60" s="7">
        <v>1</v>
      </c>
      <c r="AN60" s="7">
        <v>0</v>
      </c>
      <c r="AO60" s="7">
        <v>1</v>
      </c>
      <c r="AP60" s="8">
        <v>1</v>
      </c>
      <c r="AQ60" s="8">
        <v>1</v>
      </c>
      <c r="AR60" s="8">
        <v>1</v>
      </c>
      <c r="AS60" s="10">
        <v>1</v>
      </c>
      <c r="AT60" s="7">
        <v>1</v>
      </c>
      <c r="AU60" s="7">
        <v>1</v>
      </c>
      <c r="AV60" s="8">
        <v>1</v>
      </c>
      <c r="AW60" s="8">
        <v>1</v>
      </c>
      <c r="AX60" s="7">
        <v>1</v>
      </c>
      <c r="AY60" s="7">
        <v>0</v>
      </c>
      <c r="AZ60" s="10">
        <v>0</v>
      </c>
      <c r="BA60" s="7">
        <v>1</v>
      </c>
      <c r="BB60" s="7">
        <v>1</v>
      </c>
      <c r="BC60" s="7">
        <v>1</v>
      </c>
      <c r="BD60" t="s">
        <v>66</v>
      </c>
    </row>
    <row r="61" spans="1:58">
      <c r="A61" t="s">
        <v>202</v>
      </c>
      <c r="D61">
        <v>19.13</v>
      </c>
      <c r="E61">
        <v>35</v>
      </c>
      <c r="F61" s="7">
        <v>1</v>
      </c>
      <c r="G61" s="7">
        <v>1</v>
      </c>
      <c r="H61" s="7">
        <v>0</v>
      </c>
      <c r="I61" s="8">
        <v>1</v>
      </c>
      <c r="J61" s="7">
        <v>1</v>
      </c>
      <c r="K61" s="7">
        <v>1</v>
      </c>
      <c r="L61" s="7">
        <v>1</v>
      </c>
      <c r="M61" s="8">
        <v>0</v>
      </c>
      <c r="N61" s="8">
        <v>0</v>
      </c>
      <c r="O61" s="7">
        <v>1</v>
      </c>
      <c r="P61" s="7">
        <v>1</v>
      </c>
      <c r="Q61" s="7">
        <v>1</v>
      </c>
      <c r="R61" s="7">
        <v>1</v>
      </c>
      <c r="S61" s="10">
        <v>1</v>
      </c>
      <c r="T61" s="7">
        <v>1</v>
      </c>
      <c r="U61" s="8">
        <v>0</v>
      </c>
      <c r="V61" s="7">
        <v>1</v>
      </c>
      <c r="W61" s="7">
        <v>0</v>
      </c>
      <c r="X61" s="7">
        <v>0</v>
      </c>
      <c r="Y61" s="10">
        <v>1</v>
      </c>
      <c r="Z61" s="7">
        <v>1</v>
      </c>
      <c r="AA61" s="8">
        <v>1</v>
      </c>
      <c r="AB61" s="7">
        <v>1</v>
      </c>
      <c r="AC61" s="7">
        <v>1</v>
      </c>
      <c r="AD61" s="7">
        <v>1</v>
      </c>
      <c r="AE61" s="7">
        <v>0</v>
      </c>
      <c r="AF61" s="7">
        <v>1</v>
      </c>
      <c r="AG61" s="10">
        <v>0</v>
      </c>
      <c r="AH61" s="7">
        <v>0</v>
      </c>
      <c r="AI61" s="7">
        <v>1</v>
      </c>
      <c r="AJ61" s="7">
        <v>1</v>
      </c>
      <c r="AK61" s="7">
        <v>0</v>
      </c>
      <c r="AL61" s="7">
        <v>0</v>
      </c>
      <c r="AM61" s="7">
        <v>1</v>
      </c>
      <c r="AN61" s="7">
        <v>0</v>
      </c>
      <c r="AO61" s="7">
        <v>1</v>
      </c>
      <c r="AP61" s="8">
        <v>1</v>
      </c>
      <c r="AQ61" s="8">
        <v>1</v>
      </c>
      <c r="AR61" s="8">
        <v>1</v>
      </c>
      <c r="AS61" s="10">
        <v>1</v>
      </c>
      <c r="AT61" s="7">
        <v>1</v>
      </c>
      <c r="AU61" s="7">
        <v>0</v>
      </c>
      <c r="AV61" s="8">
        <v>1</v>
      </c>
      <c r="AW61" s="8">
        <v>0</v>
      </c>
      <c r="AX61" s="7">
        <v>1</v>
      </c>
      <c r="AY61" s="7">
        <v>1</v>
      </c>
      <c r="AZ61" s="10">
        <v>0</v>
      </c>
      <c r="BA61" s="7">
        <v>1</v>
      </c>
      <c r="BB61" s="7">
        <v>1</v>
      </c>
      <c r="BC61" s="7">
        <v>1</v>
      </c>
      <c r="BD61" t="s">
        <v>61</v>
      </c>
    </row>
    <row r="62" spans="1:58">
      <c r="A62" t="s">
        <v>113</v>
      </c>
      <c r="D62">
        <v>19.16</v>
      </c>
      <c r="E62">
        <v>37</v>
      </c>
      <c r="F62" s="7">
        <v>1</v>
      </c>
      <c r="G62" s="7">
        <v>0</v>
      </c>
      <c r="H62" s="7">
        <v>0</v>
      </c>
      <c r="I62" s="8">
        <v>1</v>
      </c>
      <c r="J62" s="7">
        <v>1</v>
      </c>
      <c r="K62" s="7">
        <v>0</v>
      </c>
      <c r="L62" s="7">
        <v>1</v>
      </c>
      <c r="M62" s="8">
        <v>1</v>
      </c>
      <c r="N62" s="8">
        <v>0</v>
      </c>
      <c r="O62" s="7">
        <v>1</v>
      </c>
      <c r="P62" s="7">
        <v>1</v>
      </c>
      <c r="Q62" s="7">
        <v>1</v>
      </c>
      <c r="R62" s="7">
        <v>1</v>
      </c>
      <c r="S62" s="10">
        <v>1</v>
      </c>
      <c r="T62" s="7">
        <v>1</v>
      </c>
      <c r="U62" s="8">
        <v>1</v>
      </c>
      <c r="V62" s="7">
        <v>1</v>
      </c>
      <c r="W62" s="7">
        <v>1</v>
      </c>
      <c r="X62" s="7">
        <v>1</v>
      </c>
      <c r="Y62" s="10">
        <v>1</v>
      </c>
      <c r="Z62" s="7">
        <v>1</v>
      </c>
      <c r="AA62" s="8">
        <v>1</v>
      </c>
      <c r="AB62" s="7">
        <v>1</v>
      </c>
      <c r="AC62" s="7">
        <v>1</v>
      </c>
      <c r="AD62" s="7">
        <v>1</v>
      </c>
      <c r="AE62" s="7">
        <v>0</v>
      </c>
      <c r="AF62" s="7">
        <v>1</v>
      </c>
      <c r="AG62" s="10">
        <v>1</v>
      </c>
      <c r="AH62" s="7">
        <v>0</v>
      </c>
      <c r="AI62" s="7">
        <v>1</v>
      </c>
      <c r="AJ62" s="7">
        <v>1</v>
      </c>
      <c r="AK62" s="7">
        <v>1</v>
      </c>
      <c r="AL62" s="7">
        <v>0</v>
      </c>
      <c r="AM62" s="7">
        <v>0</v>
      </c>
      <c r="AN62" s="7">
        <v>1</v>
      </c>
      <c r="AO62" s="7">
        <v>1</v>
      </c>
      <c r="AP62" s="8">
        <v>1</v>
      </c>
      <c r="AQ62" s="8">
        <v>0</v>
      </c>
      <c r="AR62" s="8">
        <v>1</v>
      </c>
      <c r="AS62" s="10">
        <v>0</v>
      </c>
      <c r="AT62" s="7">
        <v>1</v>
      </c>
      <c r="AU62" s="7">
        <v>0</v>
      </c>
      <c r="AV62" s="8">
        <v>1</v>
      </c>
      <c r="AW62" s="8">
        <v>0</v>
      </c>
      <c r="AX62" s="7">
        <v>1</v>
      </c>
      <c r="AY62" s="7">
        <v>0</v>
      </c>
      <c r="AZ62" s="10">
        <v>1</v>
      </c>
      <c r="BA62" s="7">
        <v>1</v>
      </c>
      <c r="BB62" s="7">
        <v>1</v>
      </c>
      <c r="BC62" s="7">
        <v>1</v>
      </c>
      <c r="BD62" t="s">
        <v>61</v>
      </c>
    </row>
    <row r="63" spans="1:58">
      <c r="A63" t="s">
        <v>146</v>
      </c>
      <c r="D63">
        <v>19.329999999999998</v>
      </c>
      <c r="E63">
        <v>26</v>
      </c>
      <c r="F63" s="7">
        <v>1</v>
      </c>
      <c r="G63" s="7">
        <v>1</v>
      </c>
      <c r="H63" s="7">
        <v>1</v>
      </c>
      <c r="I63" s="8">
        <v>1</v>
      </c>
      <c r="J63" s="7">
        <v>1</v>
      </c>
      <c r="K63" s="7">
        <v>0</v>
      </c>
      <c r="L63" s="7">
        <v>0</v>
      </c>
      <c r="M63" s="8">
        <v>0</v>
      </c>
      <c r="N63" s="8">
        <v>1</v>
      </c>
      <c r="O63" s="7">
        <v>1</v>
      </c>
      <c r="P63" s="7">
        <v>0</v>
      </c>
      <c r="Q63" s="7">
        <v>0</v>
      </c>
      <c r="R63" s="7">
        <v>0</v>
      </c>
      <c r="S63" s="10">
        <v>1</v>
      </c>
      <c r="T63" s="7">
        <v>1</v>
      </c>
      <c r="U63" s="8">
        <v>1</v>
      </c>
      <c r="V63" s="7">
        <v>0</v>
      </c>
      <c r="W63" s="7">
        <v>0</v>
      </c>
      <c r="X63" s="7">
        <v>0</v>
      </c>
      <c r="Y63" s="10">
        <v>0</v>
      </c>
      <c r="Z63" s="7">
        <v>0</v>
      </c>
      <c r="AA63" s="8">
        <v>1</v>
      </c>
      <c r="AB63" s="7">
        <v>1</v>
      </c>
      <c r="AC63" s="7">
        <v>1</v>
      </c>
      <c r="AD63" s="7">
        <v>1</v>
      </c>
      <c r="AE63" s="7">
        <v>0</v>
      </c>
      <c r="AF63" s="7">
        <v>0</v>
      </c>
      <c r="AG63" s="10">
        <v>0</v>
      </c>
      <c r="AH63" s="7">
        <v>0</v>
      </c>
      <c r="AI63" s="7">
        <v>1</v>
      </c>
      <c r="AJ63" s="7">
        <v>1</v>
      </c>
      <c r="AK63" s="7">
        <v>0</v>
      </c>
      <c r="AL63" s="7">
        <v>0</v>
      </c>
      <c r="AM63" s="7">
        <v>1</v>
      </c>
      <c r="AN63" s="7">
        <v>0</v>
      </c>
      <c r="AO63" s="7">
        <v>1</v>
      </c>
      <c r="AP63" s="8">
        <v>0</v>
      </c>
      <c r="AQ63" s="8">
        <v>0</v>
      </c>
      <c r="AR63" s="8">
        <v>1</v>
      </c>
      <c r="AS63" s="10">
        <v>0</v>
      </c>
      <c r="AT63" s="7">
        <v>1</v>
      </c>
      <c r="AU63" s="7">
        <v>0</v>
      </c>
      <c r="AV63" s="8">
        <v>1</v>
      </c>
      <c r="AW63" s="8">
        <v>1</v>
      </c>
      <c r="AX63" s="7">
        <v>1</v>
      </c>
      <c r="AY63" s="7">
        <v>1</v>
      </c>
      <c r="AZ63" s="10">
        <v>0</v>
      </c>
      <c r="BA63" s="7">
        <v>0</v>
      </c>
      <c r="BB63" s="7">
        <v>1</v>
      </c>
      <c r="BC63" s="7">
        <v>1</v>
      </c>
      <c r="BD63" t="s">
        <v>63</v>
      </c>
    </row>
    <row r="64" spans="1:58">
      <c r="A64" t="s">
        <v>79</v>
      </c>
      <c r="D64">
        <v>19.5</v>
      </c>
      <c r="E64">
        <v>37</v>
      </c>
      <c r="F64" s="7">
        <v>1</v>
      </c>
      <c r="G64" s="7">
        <v>1</v>
      </c>
      <c r="H64" s="7">
        <v>0</v>
      </c>
      <c r="I64" s="8">
        <v>1</v>
      </c>
      <c r="J64" s="7">
        <v>1</v>
      </c>
      <c r="K64" s="7">
        <v>1</v>
      </c>
      <c r="L64" s="7">
        <v>1</v>
      </c>
      <c r="M64" s="8">
        <v>0</v>
      </c>
      <c r="N64" s="8">
        <v>0</v>
      </c>
      <c r="O64" s="7">
        <v>1</v>
      </c>
      <c r="P64" s="7">
        <v>1</v>
      </c>
      <c r="Q64" s="7">
        <v>1</v>
      </c>
      <c r="R64" s="7">
        <v>1</v>
      </c>
      <c r="S64" s="10">
        <v>1</v>
      </c>
      <c r="T64" s="7">
        <v>1</v>
      </c>
      <c r="U64" s="8">
        <v>0</v>
      </c>
      <c r="V64" s="7">
        <v>1</v>
      </c>
      <c r="W64" s="7">
        <v>1</v>
      </c>
      <c r="X64" s="7">
        <v>0</v>
      </c>
      <c r="Y64" s="10">
        <v>1</v>
      </c>
      <c r="Z64" s="7">
        <v>1</v>
      </c>
      <c r="AA64" s="8">
        <v>1</v>
      </c>
      <c r="AB64" s="7">
        <v>1</v>
      </c>
      <c r="AC64" s="7">
        <v>1</v>
      </c>
      <c r="AD64" s="7">
        <v>1</v>
      </c>
      <c r="AE64" s="7">
        <v>0</v>
      </c>
      <c r="AF64" s="7">
        <v>1</v>
      </c>
      <c r="AG64" s="10">
        <v>1</v>
      </c>
      <c r="AH64" s="7">
        <v>0</v>
      </c>
      <c r="AI64" s="7">
        <v>1</v>
      </c>
      <c r="AJ64" s="7">
        <v>1</v>
      </c>
      <c r="AK64" s="7">
        <v>1</v>
      </c>
      <c r="AL64" s="7">
        <v>0</v>
      </c>
      <c r="AM64" s="7">
        <v>1</v>
      </c>
      <c r="AN64" s="7">
        <v>0</v>
      </c>
      <c r="AO64" s="7">
        <v>0</v>
      </c>
      <c r="AP64" s="8">
        <v>1</v>
      </c>
      <c r="AQ64" s="8">
        <v>1</v>
      </c>
      <c r="AR64" s="8">
        <v>1</v>
      </c>
      <c r="AS64" s="10">
        <v>1</v>
      </c>
      <c r="AT64" s="7">
        <v>1</v>
      </c>
      <c r="AU64" s="7">
        <v>0</v>
      </c>
      <c r="AV64" s="8">
        <v>1</v>
      </c>
      <c r="AW64" s="8">
        <v>1</v>
      </c>
      <c r="AX64" s="7">
        <v>1</v>
      </c>
      <c r="AY64" s="7">
        <v>1</v>
      </c>
      <c r="AZ64" s="10">
        <v>0</v>
      </c>
      <c r="BA64" s="7">
        <v>0</v>
      </c>
      <c r="BB64" s="7">
        <v>1</v>
      </c>
      <c r="BC64" s="7">
        <v>1</v>
      </c>
      <c r="BD64" t="s">
        <v>61</v>
      </c>
    </row>
    <row r="67" spans="2:55">
      <c r="B67" t="s">
        <v>316</v>
      </c>
      <c r="E67">
        <v>63</v>
      </c>
    </row>
    <row r="68" spans="2:55">
      <c r="B68" t="s">
        <v>254</v>
      </c>
      <c r="E68">
        <f>AVERAGE(D2:D64)</f>
        <v>14.182580645161286</v>
      </c>
    </row>
    <row r="69" spans="2:55">
      <c r="B69" t="s">
        <v>253</v>
      </c>
      <c r="E69">
        <f>AVERAGE(E2:E64)</f>
        <v>35.61904761904762</v>
      </c>
    </row>
    <row r="70" spans="2:55">
      <c r="B70" t="s">
        <v>317</v>
      </c>
      <c r="F70" s="7">
        <f>COUNTIF(F2:F64,"=1")</f>
        <v>63</v>
      </c>
      <c r="G70" s="7">
        <f t="shared" ref="G70:BC70" si="0">COUNTIF(G2:G64,"=1")</f>
        <v>39</v>
      </c>
      <c r="H70" s="7">
        <f t="shared" si="0"/>
        <v>43</v>
      </c>
      <c r="I70" s="8">
        <f t="shared" si="0"/>
        <v>55</v>
      </c>
      <c r="J70" s="7">
        <f t="shared" si="0"/>
        <v>53</v>
      </c>
      <c r="K70" s="7">
        <f t="shared" si="0"/>
        <v>52</v>
      </c>
      <c r="L70" s="7">
        <f t="shared" si="0"/>
        <v>54</v>
      </c>
      <c r="M70" s="8">
        <f t="shared" si="0"/>
        <v>8</v>
      </c>
      <c r="N70" s="8">
        <f t="shared" si="0"/>
        <v>31</v>
      </c>
      <c r="O70" s="7">
        <f t="shared" si="0"/>
        <v>52</v>
      </c>
      <c r="P70" s="7">
        <f t="shared" si="0"/>
        <v>50</v>
      </c>
      <c r="Q70" s="7">
        <f t="shared" si="0"/>
        <v>45</v>
      </c>
      <c r="R70" s="7">
        <f t="shared" si="0"/>
        <v>52</v>
      </c>
      <c r="S70" s="10">
        <f t="shared" si="0"/>
        <v>61</v>
      </c>
      <c r="T70" s="7">
        <f t="shared" si="0"/>
        <v>61</v>
      </c>
      <c r="U70" s="8">
        <f t="shared" si="0"/>
        <v>39</v>
      </c>
      <c r="V70" s="7">
        <f t="shared" si="0"/>
        <v>56</v>
      </c>
      <c r="W70" s="7">
        <f t="shared" si="0"/>
        <v>45</v>
      </c>
      <c r="X70" s="7">
        <f t="shared" si="0"/>
        <v>16</v>
      </c>
      <c r="Y70" s="10">
        <f t="shared" si="0"/>
        <v>32</v>
      </c>
      <c r="Z70" s="7">
        <f t="shared" si="0"/>
        <v>57</v>
      </c>
      <c r="AA70" s="8">
        <f t="shared" si="0"/>
        <v>53</v>
      </c>
      <c r="AB70" s="7">
        <f t="shared" si="0"/>
        <v>63</v>
      </c>
      <c r="AC70" s="7">
        <f t="shared" si="0"/>
        <v>62</v>
      </c>
      <c r="AD70" s="7">
        <f t="shared" si="0"/>
        <v>58</v>
      </c>
      <c r="AE70" s="7">
        <f t="shared" si="0"/>
        <v>39</v>
      </c>
      <c r="AF70" s="7">
        <f t="shared" si="0"/>
        <v>56</v>
      </c>
      <c r="AG70" s="10">
        <f t="shared" si="0"/>
        <v>25</v>
      </c>
      <c r="AH70" s="7">
        <f t="shared" si="0"/>
        <v>18</v>
      </c>
      <c r="AI70" s="7">
        <f t="shared" si="0"/>
        <v>54</v>
      </c>
      <c r="AJ70" s="7">
        <f t="shared" si="0"/>
        <v>53</v>
      </c>
      <c r="AK70" s="7">
        <f t="shared" si="0"/>
        <v>40</v>
      </c>
      <c r="AL70" s="7">
        <f t="shared" si="0"/>
        <v>23</v>
      </c>
      <c r="AM70" s="7">
        <f t="shared" si="0"/>
        <v>54</v>
      </c>
      <c r="AN70" s="7">
        <f t="shared" si="0"/>
        <v>23</v>
      </c>
      <c r="AO70" s="7">
        <f t="shared" si="0"/>
        <v>48</v>
      </c>
      <c r="AP70" s="8">
        <f t="shared" si="0"/>
        <v>47</v>
      </c>
      <c r="AQ70" s="8">
        <f t="shared" si="0"/>
        <v>56</v>
      </c>
      <c r="AR70" s="8">
        <f t="shared" si="0"/>
        <v>61</v>
      </c>
      <c r="AS70" s="10">
        <f t="shared" si="0"/>
        <v>39</v>
      </c>
      <c r="AT70" s="7">
        <f t="shared" si="0"/>
        <v>52</v>
      </c>
      <c r="AU70" s="7">
        <f t="shared" si="0"/>
        <v>33</v>
      </c>
      <c r="AV70" s="8">
        <f t="shared" si="0"/>
        <v>39</v>
      </c>
      <c r="AW70" s="8">
        <f t="shared" si="0"/>
        <v>39</v>
      </c>
      <c r="AX70" s="7">
        <f t="shared" si="0"/>
        <v>39</v>
      </c>
      <c r="AY70" s="7">
        <f t="shared" si="0"/>
        <v>34</v>
      </c>
      <c r="AZ70" s="10">
        <f t="shared" si="0"/>
        <v>12</v>
      </c>
      <c r="BA70" s="7">
        <f t="shared" si="0"/>
        <v>50</v>
      </c>
      <c r="BB70" s="7">
        <f t="shared" si="0"/>
        <v>61</v>
      </c>
      <c r="BC70" s="7">
        <f t="shared" si="0"/>
        <v>49</v>
      </c>
    </row>
    <row r="73" spans="2:55">
      <c r="B73" t="s">
        <v>308</v>
      </c>
      <c r="F73" s="7">
        <f>SUM(S70,Y70,AG70,AS70,AZ70)</f>
        <v>169</v>
      </c>
    </row>
    <row r="74" spans="2:55">
      <c r="B74" t="s">
        <v>309</v>
      </c>
      <c r="F74" s="7">
        <f>SUM(F70:H70,J70:L70,O70:R70,T70,V70:X70,Z70,AB70:AF70,AH70:AO70,AT70:AU70,AX70:AY70,BA70:BC70)</f>
        <v>1647</v>
      </c>
    </row>
    <row r="75" spans="2:55">
      <c r="B75" t="s">
        <v>310</v>
      </c>
      <c r="F75" s="7">
        <f>SUM(I70,M70:N70,U70,AA70,AP70:AR70,AV70:AW70)</f>
        <v>428</v>
      </c>
    </row>
    <row r="77" spans="2:55">
      <c r="B77" t="s">
        <v>311</v>
      </c>
      <c r="F77" s="7">
        <f>COUNTIF(E2:E64,"&lt;=10")</f>
        <v>0</v>
      </c>
    </row>
    <row r="78" spans="2:55">
      <c r="B78" t="s">
        <v>312</v>
      </c>
      <c r="F78" s="7">
        <f>COUNTIF(E2:E64,"&lt;=20")-COUNTIF(E2:E64,"&lt;=10")</f>
        <v>0</v>
      </c>
    </row>
    <row r="79" spans="2:55">
      <c r="B79" t="s">
        <v>313</v>
      </c>
      <c r="F79" s="7">
        <f>COUNTIF(E2:E64,"&lt;=30")-COUNTIF(E2:E64,"&lt;=20")</f>
        <v>12</v>
      </c>
    </row>
    <row r="80" spans="2:55">
      <c r="B80" t="s">
        <v>314</v>
      </c>
      <c r="F80" s="7">
        <f>COUNTIF(E2:E64,"&lt;=40")-COUNTIF(E2:E64,"&lt;=30")</f>
        <v>38</v>
      </c>
    </row>
    <row r="81" spans="2:6">
      <c r="B81" t="s">
        <v>315</v>
      </c>
      <c r="F81" s="7">
        <f>COUNTIF(E2:E64,"&lt;=50")-COUNTIF(E2:E64,"&lt;=40")</f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45"/>
  <sheetViews>
    <sheetView workbookViewId="0">
      <selection activeCell="A29" sqref="A2:BF29"/>
    </sheetView>
  </sheetViews>
  <sheetFormatPr defaultRowHeight="12.75"/>
  <cols>
    <col min="6" max="8" width="9.140625" style="7"/>
    <col min="9" max="9" width="9.140625" style="8"/>
    <col min="10" max="12" width="9.140625" style="7"/>
    <col min="13" max="14" width="9.140625" style="8"/>
    <col min="15" max="18" width="9.140625" style="7"/>
    <col min="19" max="19" width="9.140625" style="10"/>
    <col min="20" max="20" width="9.140625" style="7"/>
    <col min="21" max="21" width="9.140625" style="8"/>
    <col min="22" max="24" width="9.140625" style="7"/>
    <col min="25" max="25" width="9.140625" style="10"/>
    <col min="26" max="26" width="9.140625" style="7"/>
    <col min="27" max="27" width="9.140625" style="8"/>
    <col min="28" max="32" width="9.140625" style="7"/>
    <col min="33" max="33" width="9.140625" style="10"/>
    <col min="34" max="41" width="9.140625" style="7"/>
    <col min="42" max="44" width="9.140625" style="8"/>
    <col min="45" max="45" width="9.140625" style="10"/>
    <col min="46" max="47" width="9.140625" style="7"/>
    <col min="48" max="49" width="9.140625" style="8"/>
    <col min="50" max="51" width="9.140625" style="7"/>
    <col min="52" max="52" width="9.140625" style="10"/>
    <col min="53" max="55" width="9.140625" style="7"/>
  </cols>
  <sheetData>
    <row r="1" spans="1:56" s="2" customFormat="1">
      <c r="A1" s="2" t="s">
        <v>248</v>
      </c>
      <c r="F1" s="7"/>
      <c r="G1" s="7"/>
      <c r="H1" s="7"/>
      <c r="I1" s="8"/>
      <c r="J1" s="7"/>
      <c r="K1" s="7"/>
      <c r="L1" s="7"/>
      <c r="M1" s="8"/>
      <c r="N1" s="8"/>
      <c r="O1" s="7"/>
      <c r="P1" s="7"/>
      <c r="Q1" s="7"/>
      <c r="R1" s="7"/>
      <c r="S1" s="10"/>
      <c r="T1" s="7"/>
      <c r="U1" s="8"/>
      <c r="V1" s="7"/>
      <c r="W1" s="7"/>
      <c r="X1" s="7"/>
      <c r="Y1" s="10"/>
      <c r="Z1" s="7"/>
      <c r="AA1" s="8"/>
      <c r="AB1" s="7"/>
      <c r="AC1" s="7"/>
      <c r="AD1" s="7"/>
      <c r="AE1" s="7"/>
      <c r="AF1" s="7"/>
      <c r="AG1" s="10"/>
      <c r="AH1" s="7"/>
      <c r="AI1" s="7"/>
      <c r="AJ1" s="7"/>
      <c r="AK1" s="7"/>
      <c r="AL1" s="7"/>
      <c r="AM1" s="7"/>
      <c r="AN1" s="7"/>
      <c r="AO1" s="7"/>
      <c r="AP1" s="8"/>
      <c r="AQ1" s="8"/>
      <c r="AR1" s="8"/>
      <c r="AS1" s="10"/>
      <c r="AT1" s="7"/>
      <c r="AU1" s="7"/>
      <c r="AV1" s="8"/>
      <c r="AW1" s="8"/>
      <c r="AX1" s="7"/>
      <c r="AY1" s="7"/>
      <c r="AZ1" s="10"/>
      <c r="BA1" s="7"/>
      <c r="BB1" s="7"/>
      <c r="BC1" s="7"/>
    </row>
    <row r="2" spans="1:56">
      <c r="A2" t="s">
        <v>84</v>
      </c>
      <c r="D2">
        <v>20.27</v>
      </c>
      <c r="E2">
        <v>26</v>
      </c>
      <c r="F2" s="7">
        <v>1</v>
      </c>
      <c r="G2" s="7">
        <v>1</v>
      </c>
      <c r="H2" s="7">
        <v>0</v>
      </c>
      <c r="I2" s="8">
        <v>1</v>
      </c>
      <c r="J2" s="7">
        <v>1</v>
      </c>
      <c r="K2" s="7">
        <v>1</v>
      </c>
      <c r="L2" s="7">
        <v>1</v>
      </c>
      <c r="M2" s="8">
        <v>0</v>
      </c>
      <c r="N2" s="8">
        <v>1</v>
      </c>
      <c r="O2" s="7">
        <v>1</v>
      </c>
      <c r="P2" s="7">
        <v>0</v>
      </c>
      <c r="Q2" s="7">
        <v>0</v>
      </c>
      <c r="R2" s="7">
        <v>0</v>
      </c>
      <c r="S2" s="10">
        <v>1</v>
      </c>
      <c r="T2" s="7">
        <v>1</v>
      </c>
      <c r="U2" s="8">
        <v>1</v>
      </c>
      <c r="V2" s="7">
        <v>1</v>
      </c>
      <c r="W2" s="7">
        <v>1</v>
      </c>
      <c r="X2" s="7">
        <v>0</v>
      </c>
      <c r="Y2" s="10">
        <v>1</v>
      </c>
      <c r="Z2" s="7">
        <v>0</v>
      </c>
      <c r="AA2" s="8">
        <v>1</v>
      </c>
      <c r="AB2" s="7">
        <v>1</v>
      </c>
      <c r="AC2" s="7">
        <v>0</v>
      </c>
      <c r="AD2" s="7">
        <v>0</v>
      </c>
      <c r="AE2" s="7">
        <v>0</v>
      </c>
      <c r="AF2" s="7">
        <v>1</v>
      </c>
      <c r="AG2" s="10">
        <v>0</v>
      </c>
      <c r="AH2" s="7">
        <v>0</v>
      </c>
      <c r="AI2" s="7">
        <v>0</v>
      </c>
      <c r="AJ2" s="7">
        <v>1</v>
      </c>
      <c r="AK2" s="7">
        <v>1</v>
      </c>
      <c r="AL2" s="7">
        <v>0</v>
      </c>
      <c r="AM2" s="7">
        <v>1</v>
      </c>
      <c r="AN2" s="7">
        <v>0</v>
      </c>
      <c r="AO2" s="7">
        <v>0</v>
      </c>
      <c r="AP2" s="8">
        <v>0</v>
      </c>
      <c r="AQ2" s="8">
        <v>1</v>
      </c>
      <c r="AR2" s="8">
        <v>0</v>
      </c>
      <c r="AS2" s="10">
        <v>0</v>
      </c>
      <c r="AT2" s="7">
        <v>1</v>
      </c>
      <c r="AU2" s="7">
        <v>1</v>
      </c>
      <c r="AV2" s="8">
        <v>1</v>
      </c>
      <c r="AW2" s="8">
        <v>0</v>
      </c>
      <c r="AX2" s="7">
        <v>0</v>
      </c>
      <c r="AY2" s="7">
        <v>1</v>
      </c>
      <c r="AZ2" s="10">
        <v>0</v>
      </c>
      <c r="BA2" s="7">
        <v>0</v>
      </c>
      <c r="BB2" s="7">
        <v>1</v>
      </c>
      <c r="BC2" s="7">
        <v>0</v>
      </c>
      <c r="BD2" t="s">
        <v>63</v>
      </c>
    </row>
    <row r="3" spans="1:56">
      <c r="A3" t="s">
        <v>116</v>
      </c>
      <c r="D3">
        <v>20.3</v>
      </c>
      <c r="E3">
        <v>28</v>
      </c>
      <c r="F3" s="7">
        <v>1</v>
      </c>
      <c r="G3" s="7">
        <v>1</v>
      </c>
      <c r="H3" s="7">
        <v>1</v>
      </c>
      <c r="I3" s="8">
        <v>1</v>
      </c>
      <c r="J3" s="7">
        <v>1</v>
      </c>
      <c r="K3" s="7">
        <v>0</v>
      </c>
      <c r="L3" s="7">
        <v>0</v>
      </c>
      <c r="M3" s="8">
        <v>0</v>
      </c>
      <c r="N3" s="8">
        <v>0</v>
      </c>
      <c r="O3" s="7">
        <v>0</v>
      </c>
      <c r="P3" s="7">
        <v>0</v>
      </c>
      <c r="Q3" s="7">
        <v>0</v>
      </c>
      <c r="R3" s="7">
        <v>1</v>
      </c>
      <c r="S3" s="10">
        <v>0</v>
      </c>
      <c r="T3" s="7">
        <v>1</v>
      </c>
      <c r="U3" s="8">
        <v>0</v>
      </c>
      <c r="V3" s="7">
        <v>1</v>
      </c>
      <c r="W3" s="7">
        <v>1</v>
      </c>
      <c r="X3" s="7">
        <v>1</v>
      </c>
      <c r="Y3" s="10">
        <v>1</v>
      </c>
      <c r="Z3" s="7">
        <v>0</v>
      </c>
      <c r="AA3" s="8">
        <v>1</v>
      </c>
      <c r="AB3" s="7">
        <v>1</v>
      </c>
      <c r="AC3" s="7">
        <v>0</v>
      </c>
      <c r="AD3" s="7">
        <v>1</v>
      </c>
      <c r="AE3" s="7">
        <v>1</v>
      </c>
      <c r="AF3" s="7">
        <v>0</v>
      </c>
      <c r="AG3" s="10">
        <v>1</v>
      </c>
      <c r="AH3" s="7">
        <v>0</v>
      </c>
      <c r="AI3" s="7">
        <v>1</v>
      </c>
      <c r="AJ3" s="7">
        <v>1</v>
      </c>
      <c r="AK3" s="7">
        <v>0</v>
      </c>
      <c r="AL3" s="7">
        <v>1</v>
      </c>
      <c r="AM3" s="7">
        <v>1</v>
      </c>
      <c r="AN3" s="7">
        <v>1</v>
      </c>
      <c r="AO3" s="7">
        <v>1</v>
      </c>
      <c r="AP3" s="8">
        <v>1</v>
      </c>
      <c r="AQ3" s="8">
        <v>0</v>
      </c>
      <c r="AR3" s="8">
        <v>0</v>
      </c>
      <c r="AS3" s="10">
        <v>0</v>
      </c>
      <c r="AT3" s="7">
        <v>1</v>
      </c>
      <c r="AU3" s="7">
        <v>0</v>
      </c>
      <c r="AV3" s="8">
        <v>1</v>
      </c>
      <c r="AW3" s="8">
        <v>1</v>
      </c>
      <c r="AX3" s="7">
        <v>0</v>
      </c>
      <c r="AY3" s="7">
        <v>0</v>
      </c>
      <c r="AZ3" s="10">
        <v>0</v>
      </c>
      <c r="BA3" s="7">
        <v>1</v>
      </c>
      <c r="BB3" s="7">
        <v>1</v>
      </c>
      <c r="BC3" s="7">
        <v>0</v>
      </c>
      <c r="BD3" t="s">
        <v>63</v>
      </c>
    </row>
    <row r="4" spans="1:56">
      <c r="A4" t="s">
        <v>221</v>
      </c>
      <c r="D4">
        <v>20.420000000000002</v>
      </c>
      <c r="E4">
        <v>41</v>
      </c>
      <c r="F4" s="7">
        <v>1</v>
      </c>
      <c r="G4" s="7">
        <v>1</v>
      </c>
      <c r="H4" s="7">
        <v>1</v>
      </c>
      <c r="I4" s="8">
        <v>1</v>
      </c>
      <c r="J4" s="7">
        <v>1</v>
      </c>
      <c r="K4" s="7">
        <v>1</v>
      </c>
      <c r="L4" s="7">
        <v>1</v>
      </c>
      <c r="M4" s="8">
        <v>0</v>
      </c>
      <c r="N4" s="8">
        <v>1</v>
      </c>
      <c r="O4" s="7">
        <v>1</v>
      </c>
      <c r="P4" s="7">
        <v>1</v>
      </c>
      <c r="Q4" s="7">
        <v>0</v>
      </c>
      <c r="R4" s="7">
        <v>1</v>
      </c>
      <c r="S4" s="10">
        <v>1</v>
      </c>
      <c r="T4" s="7">
        <v>1</v>
      </c>
      <c r="U4" s="8">
        <v>0</v>
      </c>
      <c r="V4" s="7">
        <v>1</v>
      </c>
      <c r="W4" s="7">
        <v>1</v>
      </c>
      <c r="X4" s="7">
        <v>0</v>
      </c>
      <c r="Y4" s="10">
        <v>1</v>
      </c>
      <c r="Z4" s="7">
        <v>0</v>
      </c>
      <c r="AA4" s="8">
        <v>1</v>
      </c>
      <c r="AB4" s="7">
        <v>1</v>
      </c>
      <c r="AC4" s="7">
        <v>1</v>
      </c>
      <c r="AD4" s="7">
        <v>1</v>
      </c>
      <c r="AE4" s="7">
        <v>1</v>
      </c>
      <c r="AF4" s="7">
        <v>1</v>
      </c>
      <c r="AG4" s="10">
        <v>1</v>
      </c>
      <c r="AH4" s="7">
        <v>0</v>
      </c>
      <c r="AI4" s="7">
        <v>1</v>
      </c>
      <c r="AJ4" s="7">
        <v>1</v>
      </c>
      <c r="AK4" s="7">
        <v>1</v>
      </c>
      <c r="AL4" s="7">
        <v>0</v>
      </c>
      <c r="AM4" s="7">
        <v>1</v>
      </c>
      <c r="AN4" s="7">
        <v>1</v>
      </c>
      <c r="AO4" s="7">
        <v>1</v>
      </c>
      <c r="AP4" s="8">
        <v>1</v>
      </c>
      <c r="AQ4" s="8">
        <v>1</v>
      </c>
      <c r="AR4" s="8">
        <v>1</v>
      </c>
      <c r="AS4" s="10">
        <v>1</v>
      </c>
      <c r="AT4" s="7">
        <v>1</v>
      </c>
      <c r="AU4" s="7">
        <v>1</v>
      </c>
      <c r="AV4" s="8">
        <v>1</v>
      </c>
      <c r="AW4" s="8">
        <v>1</v>
      </c>
      <c r="AX4" s="7">
        <v>1</v>
      </c>
      <c r="AY4" s="7">
        <v>0</v>
      </c>
      <c r="AZ4" s="10">
        <v>0</v>
      </c>
      <c r="BA4" s="7">
        <v>1</v>
      </c>
      <c r="BB4" s="7">
        <v>1</v>
      </c>
      <c r="BC4" s="7">
        <v>1</v>
      </c>
      <c r="BD4" t="s">
        <v>66</v>
      </c>
    </row>
    <row r="5" spans="1:56">
      <c r="A5" t="s">
        <v>226</v>
      </c>
      <c r="D5">
        <v>20.47</v>
      </c>
      <c r="E5">
        <v>41</v>
      </c>
      <c r="F5" s="7">
        <v>1</v>
      </c>
      <c r="G5" s="7">
        <v>1</v>
      </c>
      <c r="H5" s="7">
        <v>1</v>
      </c>
      <c r="I5" s="8">
        <v>1</v>
      </c>
      <c r="J5" s="7">
        <v>1</v>
      </c>
      <c r="K5" s="7">
        <v>1</v>
      </c>
      <c r="L5" s="7">
        <v>1</v>
      </c>
      <c r="M5" s="8">
        <v>0</v>
      </c>
      <c r="N5" s="8">
        <v>1</v>
      </c>
      <c r="O5" s="7">
        <v>1</v>
      </c>
      <c r="P5" s="7">
        <v>1</v>
      </c>
      <c r="Q5" s="7">
        <v>0</v>
      </c>
      <c r="R5" s="7">
        <v>1</v>
      </c>
      <c r="S5" s="10">
        <v>1</v>
      </c>
      <c r="T5" s="7">
        <v>1</v>
      </c>
      <c r="U5" s="8">
        <v>0</v>
      </c>
      <c r="V5" s="7">
        <v>1</v>
      </c>
      <c r="W5" s="7">
        <v>1</v>
      </c>
      <c r="X5" s="7">
        <v>0</v>
      </c>
      <c r="Y5" s="10">
        <v>0</v>
      </c>
      <c r="Z5" s="7">
        <v>1</v>
      </c>
      <c r="AA5" s="8">
        <v>1</v>
      </c>
      <c r="AB5" s="7">
        <v>1</v>
      </c>
      <c r="AC5" s="7">
        <v>1</v>
      </c>
      <c r="AD5" s="7">
        <v>1</v>
      </c>
      <c r="AE5" s="7">
        <v>1</v>
      </c>
      <c r="AF5" s="7">
        <v>1</v>
      </c>
      <c r="AG5" s="10">
        <v>1</v>
      </c>
      <c r="AH5" s="7">
        <v>0</v>
      </c>
      <c r="AI5" s="7">
        <v>1</v>
      </c>
      <c r="AJ5" s="7">
        <v>1</v>
      </c>
      <c r="AK5" s="7">
        <v>1</v>
      </c>
      <c r="AL5" s="7">
        <v>0</v>
      </c>
      <c r="AM5" s="7">
        <v>1</v>
      </c>
      <c r="AN5" s="7">
        <v>1</v>
      </c>
      <c r="AO5" s="7">
        <v>1</v>
      </c>
      <c r="AP5" s="8">
        <v>1</v>
      </c>
      <c r="AQ5" s="8">
        <v>1</v>
      </c>
      <c r="AR5" s="8">
        <v>1</v>
      </c>
      <c r="AS5" s="10">
        <v>1</v>
      </c>
      <c r="AT5" s="7">
        <v>1</v>
      </c>
      <c r="AU5" s="7">
        <v>1</v>
      </c>
      <c r="AV5" s="8">
        <v>1</v>
      </c>
      <c r="AW5" s="8">
        <v>1</v>
      </c>
      <c r="AX5" s="7">
        <v>1</v>
      </c>
      <c r="AY5" s="7">
        <v>0</v>
      </c>
      <c r="AZ5" s="10">
        <v>0</v>
      </c>
      <c r="BA5" s="7">
        <v>1</v>
      </c>
      <c r="BB5" s="7">
        <v>1</v>
      </c>
      <c r="BC5" s="7">
        <v>1</v>
      </c>
      <c r="BD5" t="s">
        <v>66</v>
      </c>
    </row>
    <row r="6" spans="1:56">
      <c r="A6" t="s">
        <v>211</v>
      </c>
      <c r="D6">
        <v>20.6</v>
      </c>
      <c r="E6">
        <v>33</v>
      </c>
      <c r="F6" s="7">
        <v>1</v>
      </c>
      <c r="G6" s="7">
        <v>0</v>
      </c>
      <c r="H6" s="7">
        <v>1</v>
      </c>
      <c r="I6" s="8">
        <v>1</v>
      </c>
      <c r="J6" s="7">
        <v>0</v>
      </c>
      <c r="K6" s="7">
        <v>1</v>
      </c>
      <c r="L6" s="7">
        <v>1</v>
      </c>
      <c r="M6" s="8">
        <v>0</v>
      </c>
      <c r="N6" s="8">
        <v>0</v>
      </c>
      <c r="O6" s="7">
        <v>1</v>
      </c>
      <c r="P6" s="7">
        <v>1</v>
      </c>
      <c r="Q6" s="7">
        <v>1</v>
      </c>
      <c r="R6" s="7">
        <v>0</v>
      </c>
      <c r="S6" s="10">
        <v>1</v>
      </c>
      <c r="T6" s="7">
        <v>1</v>
      </c>
      <c r="U6" s="8">
        <v>1</v>
      </c>
      <c r="V6" s="7">
        <v>1</v>
      </c>
      <c r="W6" s="7">
        <v>0</v>
      </c>
      <c r="X6" s="7">
        <v>0</v>
      </c>
      <c r="Y6" s="10">
        <v>0</v>
      </c>
      <c r="Z6" s="7">
        <v>1</v>
      </c>
      <c r="AA6" s="8">
        <v>1</v>
      </c>
      <c r="AB6" s="7">
        <v>1</v>
      </c>
      <c r="AC6" s="7">
        <v>1</v>
      </c>
      <c r="AD6" s="7">
        <v>1</v>
      </c>
      <c r="AE6" s="7">
        <v>1</v>
      </c>
      <c r="AF6" s="7">
        <v>1</v>
      </c>
      <c r="AG6" s="10">
        <v>0</v>
      </c>
      <c r="AH6" s="7">
        <v>0</v>
      </c>
      <c r="AI6" s="7">
        <v>1</v>
      </c>
      <c r="AJ6" s="7">
        <v>1</v>
      </c>
      <c r="AK6" s="7">
        <v>0</v>
      </c>
      <c r="AL6" s="7">
        <v>1</v>
      </c>
      <c r="AM6" s="7">
        <v>1</v>
      </c>
      <c r="AN6" s="7">
        <v>0</v>
      </c>
      <c r="AO6" s="7">
        <v>1</v>
      </c>
      <c r="AP6" s="8">
        <v>1</v>
      </c>
      <c r="AQ6" s="8">
        <v>1</v>
      </c>
      <c r="AR6" s="8">
        <v>1</v>
      </c>
      <c r="AS6" s="10">
        <v>0</v>
      </c>
      <c r="AT6" s="7">
        <v>1</v>
      </c>
      <c r="AU6" s="7">
        <v>1</v>
      </c>
      <c r="AV6" s="8">
        <v>0</v>
      </c>
      <c r="AW6" s="8">
        <v>0</v>
      </c>
      <c r="AX6" s="7">
        <v>0</v>
      </c>
      <c r="AY6" s="7">
        <v>0</v>
      </c>
      <c r="AZ6" s="10">
        <v>1</v>
      </c>
      <c r="BA6" s="7">
        <v>1</v>
      </c>
      <c r="BB6" s="7">
        <v>1</v>
      </c>
      <c r="BC6" s="7">
        <v>1</v>
      </c>
      <c r="BD6" t="s">
        <v>61</v>
      </c>
    </row>
    <row r="7" spans="1:56">
      <c r="A7" t="s">
        <v>141</v>
      </c>
      <c r="D7">
        <v>21.1</v>
      </c>
      <c r="E7">
        <v>36</v>
      </c>
      <c r="F7" s="7">
        <v>1</v>
      </c>
      <c r="G7" s="7">
        <v>1</v>
      </c>
      <c r="H7" s="7">
        <v>1</v>
      </c>
      <c r="I7" s="8">
        <v>1</v>
      </c>
      <c r="J7" s="7">
        <v>1</v>
      </c>
      <c r="K7" s="7">
        <v>0</v>
      </c>
      <c r="L7" s="7">
        <v>1</v>
      </c>
      <c r="M7" s="8">
        <v>0</v>
      </c>
      <c r="N7" s="8">
        <v>0</v>
      </c>
      <c r="O7" s="7">
        <v>1</v>
      </c>
      <c r="P7" s="7">
        <v>1</v>
      </c>
      <c r="Q7" s="7">
        <v>1</v>
      </c>
      <c r="R7" s="7">
        <v>1</v>
      </c>
      <c r="S7" s="10">
        <v>1</v>
      </c>
      <c r="T7" s="7">
        <v>1</v>
      </c>
      <c r="U7" s="8">
        <v>0</v>
      </c>
      <c r="V7" s="7">
        <v>1</v>
      </c>
      <c r="W7" s="7">
        <v>1</v>
      </c>
      <c r="X7" s="7">
        <v>0</v>
      </c>
      <c r="Y7" s="10">
        <v>0</v>
      </c>
      <c r="Z7" s="7">
        <v>1</v>
      </c>
      <c r="AA7" s="8">
        <v>1</v>
      </c>
      <c r="AB7" s="7">
        <v>1</v>
      </c>
      <c r="AC7" s="7">
        <v>1</v>
      </c>
      <c r="AD7" s="7">
        <v>1</v>
      </c>
      <c r="AE7" s="7">
        <v>0</v>
      </c>
      <c r="AF7" s="7">
        <v>1</v>
      </c>
      <c r="AG7" s="10">
        <v>0</v>
      </c>
      <c r="AH7" s="7">
        <v>0</v>
      </c>
      <c r="AI7" s="7">
        <v>1</v>
      </c>
      <c r="AJ7" s="7">
        <v>1</v>
      </c>
      <c r="AK7" s="7">
        <v>1</v>
      </c>
      <c r="AL7" s="7">
        <v>0</v>
      </c>
      <c r="AM7" s="7">
        <v>1</v>
      </c>
      <c r="AN7" s="7">
        <v>0</v>
      </c>
      <c r="AO7" s="7">
        <v>0</v>
      </c>
      <c r="AP7" s="8">
        <v>1</v>
      </c>
      <c r="AQ7" s="8">
        <v>1</v>
      </c>
      <c r="AR7" s="8">
        <v>1</v>
      </c>
      <c r="AS7" s="10">
        <v>1</v>
      </c>
      <c r="AT7" s="7">
        <v>1</v>
      </c>
      <c r="AU7" s="7">
        <v>0</v>
      </c>
      <c r="AV7" s="8">
        <v>1</v>
      </c>
      <c r="AW7" s="8">
        <v>1</v>
      </c>
      <c r="AX7" s="7">
        <v>1</v>
      </c>
      <c r="AY7" s="7">
        <v>1</v>
      </c>
      <c r="AZ7" s="10">
        <v>1</v>
      </c>
      <c r="BA7" s="7">
        <v>0</v>
      </c>
      <c r="BB7" s="7">
        <v>1</v>
      </c>
      <c r="BC7" s="7">
        <v>1</v>
      </c>
      <c r="BD7" t="s">
        <v>61</v>
      </c>
    </row>
    <row r="8" spans="1:56">
      <c r="A8" t="s">
        <v>192</v>
      </c>
      <c r="D8">
        <v>21.17</v>
      </c>
      <c r="E8">
        <v>38</v>
      </c>
      <c r="F8" s="7">
        <v>1</v>
      </c>
      <c r="G8" s="7">
        <v>1</v>
      </c>
      <c r="H8" s="7">
        <v>1</v>
      </c>
      <c r="I8" s="8">
        <v>1</v>
      </c>
      <c r="J8" s="7">
        <v>1</v>
      </c>
      <c r="K8" s="7">
        <v>1</v>
      </c>
      <c r="L8" s="7">
        <v>1</v>
      </c>
      <c r="M8" s="8">
        <v>0</v>
      </c>
      <c r="N8" s="8">
        <v>1</v>
      </c>
      <c r="O8" s="7">
        <v>1</v>
      </c>
      <c r="P8" s="7">
        <v>1</v>
      </c>
      <c r="Q8" s="7">
        <v>1</v>
      </c>
      <c r="R8" s="7">
        <v>1</v>
      </c>
      <c r="S8" s="10">
        <v>1</v>
      </c>
      <c r="T8" s="7">
        <v>1</v>
      </c>
      <c r="U8" s="8">
        <v>0</v>
      </c>
      <c r="V8" s="7">
        <v>1</v>
      </c>
      <c r="W8" s="7">
        <v>1</v>
      </c>
      <c r="X8" s="7">
        <v>0</v>
      </c>
      <c r="Y8" s="10">
        <v>0</v>
      </c>
      <c r="Z8" s="7">
        <v>1</v>
      </c>
      <c r="AA8" s="8">
        <v>1</v>
      </c>
      <c r="AB8" s="7">
        <v>1</v>
      </c>
      <c r="AC8" s="7">
        <v>1</v>
      </c>
      <c r="AD8" s="7">
        <v>1</v>
      </c>
      <c r="AE8" s="7">
        <v>0</v>
      </c>
      <c r="AF8" s="7">
        <v>1</v>
      </c>
      <c r="AG8" s="10">
        <v>1</v>
      </c>
      <c r="AH8" s="7">
        <v>0</v>
      </c>
      <c r="AI8" s="7">
        <v>1</v>
      </c>
      <c r="AJ8" s="7">
        <v>1</v>
      </c>
      <c r="AK8" s="7">
        <v>1</v>
      </c>
      <c r="AL8" s="7">
        <v>0</v>
      </c>
      <c r="AM8" s="7">
        <v>1</v>
      </c>
      <c r="AN8" s="7">
        <v>0</v>
      </c>
      <c r="AO8" s="7">
        <v>0</v>
      </c>
      <c r="AP8" s="8">
        <v>1</v>
      </c>
      <c r="AQ8" s="8">
        <v>1</v>
      </c>
      <c r="AR8" s="8">
        <v>1</v>
      </c>
      <c r="AS8" s="10">
        <v>1</v>
      </c>
      <c r="AT8" s="7">
        <v>1</v>
      </c>
      <c r="AU8" s="7">
        <v>0</v>
      </c>
      <c r="AV8" s="8">
        <v>1</v>
      </c>
      <c r="AW8" s="8">
        <v>1</v>
      </c>
      <c r="AX8" s="7">
        <v>1</v>
      </c>
      <c r="AY8" s="7">
        <v>1</v>
      </c>
      <c r="AZ8" s="10">
        <v>0</v>
      </c>
      <c r="BA8" s="7">
        <v>0</v>
      </c>
      <c r="BB8" s="7">
        <v>1</v>
      </c>
      <c r="BC8" s="7">
        <v>1</v>
      </c>
      <c r="BD8" t="s">
        <v>66</v>
      </c>
    </row>
    <row r="9" spans="1:56">
      <c r="A9" t="s">
        <v>157</v>
      </c>
      <c r="D9">
        <v>22.3</v>
      </c>
      <c r="E9">
        <v>37</v>
      </c>
      <c r="F9" s="7">
        <v>1</v>
      </c>
      <c r="G9" s="7">
        <v>1</v>
      </c>
      <c r="H9" s="7">
        <v>1</v>
      </c>
      <c r="I9" s="8">
        <v>1</v>
      </c>
      <c r="J9" s="7">
        <v>1</v>
      </c>
      <c r="K9" s="7">
        <v>1</v>
      </c>
      <c r="L9" s="7">
        <v>1</v>
      </c>
      <c r="M9" s="8">
        <v>0</v>
      </c>
      <c r="N9" s="8">
        <v>0</v>
      </c>
      <c r="O9" s="7">
        <v>1</v>
      </c>
      <c r="P9" s="7">
        <v>1</v>
      </c>
      <c r="Q9" s="7">
        <v>1</v>
      </c>
      <c r="R9" s="7">
        <v>1</v>
      </c>
      <c r="S9" s="10">
        <v>1</v>
      </c>
      <c r="T9" s="7">
        <v>1</v>
      </c>
      <c r="U9" s="8">
        <v>0</v>
      </c>
      <c r="V9" s="7">
        <v>1</v>
      </c>
      <c r="W9" s="7">
        <v>1</v>
      </c>
      <c r="X9" s="7">
        <v>0</v>
      </c>
      <c r="Y9" s="10">
        <v>1</v>
      </c>
      <c r="Z9" s="7">
        <v>1</v>
      </c>
      <c r="AA9" s="8">
        <v>1</v>
      </c>
      <c r="AB9" s="7">
        <v>1</v>
      </c>
      <c r="AC9" s="7">
        <v>1</v>
      </c>
      <c r="AD9" s="7">
        <v>1</v>
      </c>
      <c r="AE9" s="7">
        <v>0</v>
      </c>
      <c r="AF9" s="7">
        <v>1</v>
      </c>
      <c r="AG9" s="10">
        <v>0</v>
      </c>
      <c r="AH9" s="7">
        <v>0</v>
      </c>
      <c r="AI9" s="7">
        <v>1</v>
      </c>
      <c r="AJ9" s="7">
        <v>1</v>
      </c>
      <c r="AK9" s="7">
        <v>1</v>
      </c>
      <c r="AL9" s="7">
        <v>0</v>
      </c>
      <c r="AM9" s="7">
        <v>1</v>
      </c>
      <c r="AN9" s="7">
        <v>0</v>
      </c>
      <c r="AO9" s="7">
        <v>0</v>
      </c>
      <c r="AP9" s="8">
        <v>1</v>
      </c>
      <c r="AQ9" s="8">
        <v>1</v>
      </c>
      <c r="AR9" s="8">
        <v>1</v>
      </c>
      <c r="AS9" s="10">
        <v>1</v>
      </c>
      <c r="AT9" s="7">
        <v>1</v>
      </c>
      <c r="AU9" s="7">
        <v>0</v>
      </c>
      <c r="AV9" s="8">
        <v>1</v>
      </c>
      <c r="AW9" s="8">
        <v>1</v>
      </c>
      <c r="AX9" s="7">
        <v>1</v>
      </c>
      <c r="AY9" s="7">
        <v>1</v>
      </c>
      <c r="AZ9" s="10">
        <v>0</v>
      </c>
      <c r="BA9" s="7">
        <v>0</v>
      </c>
      <c r="BB9" s="7">
        <v>1</v>
      </c>
      <c r="BC9" s="7">
        <v>1</v>
      </c>
      <c r="BD9" t="s">
        <v>61</v>
      </c>
    </row>
    <row r="10" spans="1:56">
      <c r="A10" t="s">
        <v>201</v>
      </c>
      <c r="D10">
        <v>22.52</v>
      </c>
      <c r="E10">
        <v>28</v>
      </c>
      <c r="F10" s="7">
        <v>1</v>
      </c>
      <c r="G10" s="7">
        <v>0</v>
      </c>
      <c r="H10" s="7">
        <v>0</v>
      </c>
      <c r="I10" s="8">
        <v>1</v>
      </c>
      <c r="J10" s="7">
        <v>1</v>
      </c>
      <c r="K10" s="7">
        <v>1</v>
      </c>
      <c r="L10" s="7">
        <v>0</v>
      </c>
      <c r="M10" s="8">
        <v>0</v>
      </c>
      <c r="N10" s="8">
        <v>1</v>
      </c>
      <c r="O10" s="7">
        <v>1</v>
      </c>
      <c r="P10" s="7">
        <v>1</v>
      </c>
      <c r="Q10" s="7">
        <v>0</v>
      </c>
      <c r="R10" s="7">
        <v>0</v>
      </c>
      <c r="S10" s="10">
        <v>1</v>
      </c>
      <c r="T10" s="7">
        <v>1</v>
      </c>
      <c r="U10" s="8">
        <v>0</v>
      </c>
      <c r="V10" s="7">
        <v>0</v>
      </c>
      <c r="W10" s="7">
        <v>1</v>
      </c>
      <c r="X10" s="7">
        <v>0</v>
      </c>
      <c r="Y10" s="10">
        <v>0</v>
      </c>
      <c r="Z10" s="7">
        <v>1</v>
      </c>
      <c r="AA10" s="8">
        <v>1</v>
      </c>
      <c r="AB10" s="7">
        <v>1</v>
      </c>
      <c r="AC10" s="7">
        <v>1</v>
      </c>
      <c r="AD10" s="7">
        <v>1</v>
      </c>
      <c r="AE10" s="7">
        <v>1</v>
      </c>
      <c r="AF10" s="7">
        <v>1</v>
      </c>
      <c r="AG10" s="10">
        <v>0</v>
      </c>
      <c r="AH10" s="7">
        <v>0</v>
      </c>
      <c r="AI10" s="7">
        <v>0</v>
      </c>
      <c r="AJ10" s="7">
        <v>1</v>
      </c>
      <c r="AK10" s="7">
        <v>0</v>
      </c>
      <c r="AL10" s="7">
        <v>1</v>
      </c>
      <c r="AM10" s="7">
        <v>1</v>
      </c>
      <c r="AN10" s="7">
        <v>1</v>
      </c>
      <c r="AO10" s="7">
        <v>0</v>
      </c>
      <c r="AP10" s="8">
        <v>0</v>
      </c>
      <c r="AQ10" s="8">
        <v>0</v>
      </c>
      <c r="AR10" s="8">
        <v>1</v>
      </c>
      <c r="AS10" s="10">
        <v>0</v>
      </c>
      <c r="AT10" s="7">
        <v>1</v>
      </c>
      <c r="AU10" s="7">
        <v>0</v>
      </c>
      <c r="AV10" s="8">
        <v>1</v>
      </c>
      <c r="AW10" s="8">
        <v>0</v>
      </c>
      <c r="AX10" s="7">
        <v>0</v>
      </c>
      <c r="AY10" s="7">
        <v>1</v>
      </c>
      <c r="AZ10" s="10">
        <v>0</v>
      </c>
      <c r="BA10" s="7">
        <v>1</v>
      </c>
      <c r="BB10" s="7">
        <v>1</v>
      </c>
      <c r="BC10" s="7">
        <v>1</v>
      </c>
      <c r="BD10" t="s">
        <v>63</v>
      </c>
    </row>
    <row r="11" spans="1:56">
      <c r="A11" t="s">
        <v>187</v>
      </c>
      <c r="D11">
        <v>23.17</v>
      </c>
      <c r="E11">
        <v>34</v>
      </c>
      <c r="F11" s="7">
        <v>1</v>
      </c>
      <c r="G11" s="7">
        <v>1</v>
      </c>
      <c r="H11" s="7">
        <v>1</v>
      </c>
      <c r="I11" s="8">
        <v>1</v>
      </c>
      <c r="J11" s="7">
        <v>1</v>
      </c>
      <c r="K11" s="7">
        <v>0</v>
      </c>
      <c r="L11" s="7">
        <v>1</v>
      </c>
      <c r="M11" s="8">
        <v>0</v>
      </c>
      <c r="N11" s="8">
        <v>0</v>
      </c>
      <c r="O11" s="7">
        <v>1</v>
      </c>
      <c r="P11" s="7">
        <v>1</v>
      </c>
      <c r="Q11" s="7">
        <v>1</v>
      </c>
      <c r="R11" s="7">
        <v>1</v>
      </c>
      <c r="S11" s="10">
        <v>1</v>
      </c>
      <c r="T11" s="7">
        <v>1</v>
      </c>
      <c r="U11" s="8">
        <v>0</v>
      </c>
      <c r="V11" s="7">
        <v>1</v>
      </c>
      <c r="W11" s="7">
        <v>0</v>
      </c>
      <c r="X11" s="7">
        <v>0</v>
      </c>
      <c r="Y11" s="10">
        <v>0</v>
      </c>
      <c r="Z11" s="7">
        <v>1</v>
      </c>
      <c r="AA11" s="8">
        <v>1</v>
      </c>
      <c r="AB11" s="7">
        <v>1</v>
      </c>
      <c r="AC11" s="7">
        <v>1</v>
      </c>
      <c r="AD11" s="7">
        <v>1</v>
      </c>
      <c r="AE11" s="7">
        <v>0</v>
      </c>
      <c r="AF11" s="7">
        <v>1</v>
      </c>
      <c r="AG11" s="10">
        <v>0</v>
      </c>
      <c r="AH11" s="7">
        <v>0</v>
      </c>
      <c r="AI11" s="7">
        <v>1</v>
      </c>
      <c r="AJ11" s="7">
        <v>1</v>
      </c>
      <c r="AK11" s="7">
        <v>1</v>
      </c>
      <c r="AL11" s="7">
        <v>0</v>
      </c>
      <c r="AM11" s="7">
        <v>1</v>
      </c>
      <c r="AN11" s="7">
        <v>0</v>
      </c>
      <c r="AO11" s="7">
        <v>0</v>
      </c>
      <c r="AP11" s="8">
        <v>1</v>
      </c>
      <c r="AQ11" s="8">
        <v>1</v>
      </c>
      <c r="AR11" s="8">
        <v>1</v>
      </c>
      <c r="AS11" s="10">
        <v>1</v>
      </c>
      <c r="AT11" s="7">
        <v>1</v>
      </c>
      <c r="AU11" s="7">
        <v>0</v>
      </c>
      <c r="AV11" s="8">
        <v>1</v>
      </c>
      <c r="AW11" s="8">
        <v>1</v>
      </c>
      <c r="AX11" s="7">
        <v>1</v>
      </c>
      <c r="AY11" s="7">
        <v>1</v>
      </c>
      <c r="AZ11" s="10">
        <v>0</v>
      </c>
      <c r="BA11" s="7">
        <v>0</v>
      </c>
      <c r="BB11" s="7">
        <v>1</v>
      </c>
      <c r="BC11" s="7">
        <v>1</v>
      </c>
      <c r="BD11" t="s">
        <v>61</v>
      </c>
    </row>
    <row r="12" spans="1:56">
      <c r="A12" t="s">
        <v>176</v>
      </c>
      <c r="D12">
        <v>23.32</v>
      </c>
      <c r="E12">
        <v>39</v>
      </c>
      <c r="F12" s="7">
        <v>1</v>
      </c>
      <c r="G12" s="7">
        <v>1</v>
      </c>
      <c r="H12" s="7">
        <v>1</v>
      </c>
      <c r="I12" s="8">
        <v>1</v>
      </c>
      <c r="J12" s="7">
        <v>1</v>
      </c>
      <c r="K12" s="7">
        <v>1</v>
      </c>
      <c r="L12" s="7">
        <v>1</v>
      </c>
      <c r="M12" s="8">
        <v>0</v>
      </c>
      <c r="N12" s="8">
        <v>0</v>
      </c>
      <c r="O12" s="7">
        <v>1</v>
      </c>
      <c r="P12" s="7">
        <v>1</v>
      </c>
      <c r="Q12" s="7">
        <v>1</v>
      </c>
      <c r="R12" s="7">
        <v>1</v>
      </c>
      <c r="S12" s="10">
        <v>1</v>
      </c>
      <c r="T12" s="7">
        <v>1</v>
      </c>
      <c r="U12" s="8">
        <v>0</v>
      </c>
      <c r="V12" s="7">
        <v>1</v>
      </c>
      <c r="W12" s="7">
        <v>1</v>
      </c>
      <c r="X12" s="7">
        <v>0</v>
      </c>
      <c r="Y12" s="10">
        <v>1</v>
      </c>
      <c r="Z12" s="7">
        <v>1</v>
      </c>
      <c r="AA12" s="8">
        <v>1</v>
      </c>
      <c r="AB12" s="7">
        <v>1</v>
      </c>
      <c r="AC12" s="7">
        <v>1</v>
      </c>
      <c r="AD12" s="7">
        <v>1</v>
      </c>
      <c r="AE12" s="7">
        <v>0</v>
      </c>
      <c r="AF12" s="7">
        <v>1</v>
      </c>
      <c r="AG12" s="10">
        <v>0</v>
      </c>
      <c r="AH12" s="7">
        <v>0</v>
      </c>
      <c r="AI12" s="7">
        <v>1</v>
      </c>
      <c r="AJ12" s="7">
        <v>1</v>
      </c>
      <c r="AK12" s="7">
        <v>1</v>
      </c>
      <c r="AL12" s="7">
        <v>0</v>
      </c>
      <c r="AM12" s="7">
        <v>1</v>
      </c>
      <c r="AN12" s="7">
        <v>0</v>
      </c>
      <c r="AO12" s="7">
        <v>0</v>
      </c>
      <c r="AP12" s="8">
        <v>1</v>
      </c>
      <c r="AQ12" s="8">
        <v>1</v>
      </c>
      <c r="AR12" s="8">
        <v>1</v>
      </c>
      <c r="AS12" s="10">
        <v>1</v>
      </c>
      <c r="AT12" s="7">
        <v>1</v>
      </c>
      <c r="AU12" s="7">
        <v>1</v>
      </c>
      <c r="AV12" s="8">
        <v>1</v>
      </c>
      <c r="AW12" s="8">
        <v>1</v>
      </c>
      <c r="AX12" s="7">
        <v>1</v>
      </c>
      <c r="AY12" s="7">
        <v>1</v>
      </c>
      <c r="AZ12" s="10">
        <v>0</v>
      </c>
      <c r="BA12" s="7">
        <v>1</v>
      </c>
      <c r="BB12" s="7">
        <v>1</v>
      </c>
      <c r="BC12" s="7">
        <v>1</v>
      </c>
      <c r="BD12" t="s">
        <v>66</v>
      </c>
    </row>
    <row r="13" spans="1:56">
      <c r="A13" t="s">
        <v>218</v>
      </c>
      <c r="D13">
        <v>23.32</v>
      </c>
      <c r="E13">
        <v>33</v>
      </c>
      <c r="F13" s="7">
        <v>1</v>
      </c>
      <c r="G13" s="7">
        <v>0</v>
      </c>
      <c r="H13" s="7">
        <v>1</v>
      </c>
      <c r="I13" s="8">
        <v>1</v>
      </c>
      <c r="J13" s="7">
        <v>1</v>
      </c>
      <c r="K13" s="7">
        <v>1</v>
      </c>
      <c r="L13" s="7">
        <v>0</v>
      </c>
      <c r="M13" s="8">
        <v>0</v>
      </c>
      <c r="N13" s="8">
        <v>1</v>
      </c>
      <c r="O13" s="7">
        <v>0</v>
      </c>
      <c r="P13" s="7">
        <v>1</v>
      </c>
      <c r="Q13" s="7">
        <v>0</v>
      </c>
      <c r="R13" s="7">
        <v>1</v>
      </c>
      <c r="S13" s="10">
        <v>1</v>
      </c>
      <c r="T13" s="7">
        <v>1</v>
      </c>
      <c r="U13" s="8">
        <v>0</v>
      </c>
      <c r="V13" s="7">
        <v>1</v>
      </c>
      <c r="W13" s="7">
        <v>0</v>
      </c>
      <c r="X13" s="7">
        <v>0</v>
      </c>
      <c r="Y13" s="10">
        <v>0</v>
      </c>
      <c r="Z13" s="7">
        <v>1</v>
      </c>
      <c r="AA13" s="8">
        <v>1</v>
      </c>
      <c r="AB13" s="7">
        <v>1</v>
      </c>
      <c r="AC13" s="7">
        <v>1</v>
      </c>
      <c r="AD13" s="7">
        <v>1</v>
      </c>
      <c r="AE13" s="7">
        <v>0</v>
      </c>
      <c r="AF13" s="7">
        <v>1</v>
      </c>
      <c r="AG13" s="10">
        <v>0</v>
      </c>
      <c r="AH13" s="7">
        <v>1</v>
      </c>
      <c r="AI13" s="7">
        <v>1</v>
      </c>
      <c r="AJ13" s="7">
        <v>1</v>
      </c>
      <c r="AK13" s="7">
        <v>1</v>
      </c>
      <c r="AL13" s="7">
        <v>0</v>
      </c>
      <c r="AM13" s="7">
        <v>1</v>
      </c>
      <c r="AN13" s="7">
        <v>1</v>
      </c>
      <c r="AO13" s="7">
        <v>1</v>
      </c>
      <c r="AP13" s="8">
        <v>0</v>
      </c>
      <c r="AQ13" s="8">
        <v>0</v>
      </c>
      <c r="AR13" s="8">
        <v>1</v>
      </c>
      <c r="AS13" s="10">
        <v>0</v>
      </c>
      <c r="AT13" s="7">
        <v>1</v>
      </c>
      <c r="AU13" s="7">
        <v>1</v>
      </c>
      <c r="AV13" s="8">
        <v>0</v>
      </c>
      <c r="AW13" s="8">
        <v>1</v>
      </c>
      <c r="AX13" s="7">
        <v>1</v>
      </c>
      <c r="AY13" s="7">
        <v>1</v>
      </c>
      <c r="AZ13" s="10">
        <v>0</v>
      </c>
      <c r="BA13" s="7">
        <v>1</v>
      </c>
      <c r="BB13" s="7">
        <v>1</v>
      </c>
      <c r="BC13" s="7">
        <v>1</v>
      </c>
      <c r="BD13" t="s">
        <v>61</v>
      </c>
    </row>
    <row r="14" spans="1:56">
      <c r="A14" t="s">
        <v>227</v>
      </c>
      <c r="D14">
        <v>24.11</v>
      </c>
      <c r="E14">
        <v>33</v>
      </c>
      <c r="F14" s="7">
        <v>0</v>
      </c>
      <c r="G14" s="7">
        <v>1</v>
      </c>
      <c r="H14" s="7">
        <v>1</v>
      </c>
      <c r="I14" s="8">
        <v>1</v>
      </c>
      <c r="J14" s="7">
        <v>1</v>
      </c>
      <c r="K14" s="7">
        <v>1</v>
      </c>
      <c r="L14" s="7">
        <v>1</v>
      </c>
      <c r="M14" s="8">
        <v>0</v>
      </c>
      <c r="N14" s="8">
        <v>0</v>
      </c>
      <c r="O14" s="7">
        <v>1</v>
      </c>
      <c r="P14" s="7">
        <v>0</v>
      </c>
      <c r="Q14" s="7">
        <v>1</v>
      </c>
      <c r="R14" s="7">
        <v>0</v>
      </c>
      <c r="S14" s="10">
        <v>1</v>
      </c>
      <c r="T14" s="7">
        <v>1</v>
      </c>
      <c r="U14" s="8">
        <v>0</v>
      </c>
      <c r="V14" s="7">
        <v>1</v>
      </c>
      <c r="W14" s="7">
        <v>1</v>
      </c>
      <c r="X14" s="7">
        <v>1</v>
      </c>
      <c r="Y14" s="10">
        <v>1</v>
      </c>
      <c r="Z14" s="7">
        <v>0</v>
      </c>
      <c r="AA14" s="8">
        <v>1</v>
      </c>
      <c r="AB14" s="7">
        <v>1</v>
      </c>
      <c r="AC14" s="7">
        <v>1</v>
      </c>
      <c r="AD14" s="7">
        <v>1</v>
      </c>
      <c r="AE14" s="7">
        <v>1</v>
      </c>
      <c r="AF14" s="7">
        <v>0</v>
      </c>
      <c r="AG14" s="10">
        <v>1</v>
      </c>
      <c r="AH14" s="7">
        <v>0</v>
      </c>
      <c r="AI14" s="7">
        <v>0</v>
      </c>
      <c r="AJ14" s="7">
        <v>1</v>
      </c>
      <c r="AK14" s="7">
        <v>1</v>
      </c>
      <c r="AL14" s="7">
        <v>0</v>
      </c>
      <c r="AM14" s="7">
        <v>1</v>
      </c>
      <c r="AN14" s="7">
        <v>0</v>
      </c>
      <c r="AO14" s="7">
        <v>1</v>
      </c>
      <c r="AP14" s="8">
        <v>1</v>
      </c>
      <c r="AQ14" s="8">
        <v>1</v>
      </c>
      <c r="AR14" s="8">
        <v>1</v>
      </c>
      <c r="AS14" s="10">
        <v>1</v>
      </c>
      <c r="AT14" s="7">
        <v>1</v>
      </c>
      <c r="AU14" s="7">
        <v>0</v>
      </c>
      <c r="AV14" s="8">
        <v>0</v>
      </c>
      <c r="AW14" s="8">
        <v>0</v>
      </c>
      <c r="AX14" s="7">
        <v>1</v>
      </c>
      <c r="AY14" s="7">
        <v>1</v>
      </c>
      <c r="AZ14" s="10">
        <v>0</v>
      </c>
      <c r="BA14" s="7">
        <v>0</v>
      </c>
      <c r="BB14" s="7">
        <v>1</v>
      </c>
      <c r="BC14" s="7">
        <v>1</v>
      </c>
      <c r="BD14" t="s">
        <v>61</v>
      </c>
    </row>
    <row r="15" spans="1:56">
      <c r="A15" t="s">
        <v>156</v>
      </c>
      <c r="D15">
        <v>24.38</v>
      </c>
      <c r="E15">
        <v>35</v>
      </c>
      <c r="F15" s="7">
        <v>1</v>
      </c>
      <c r="G15" s="7">
        <v>0</v>
      </c>
      <c r="H15" s="7">
        <v>1</v>
      </c>
      <c r="I15" s="8">
        <v>1</v>
      </c>
      <c r="J15" s="7">
        <v>1</v>
      </c>
      <c r="K15" s="7">
        <v>1</v>
      </c>
      <c r="L15" s="7">
        <v>1</v>
      </c>
      <c r="M15" s="8">
        <v>0</v>
      </c>
      <c r="N15" s="8">
        <v>1</v>
      </c>
      <c r="O15" s="7">
        <v>1</v>
      </c>
      <c r="P15" s="7">
        <v>1</v>
      </c>
      <c r="Q15" s="7">
        <v>1</v>
      </c>
      <c r="R15" s="7">
        <v>1</v>
      </c>
      <c r="S15" s="10">
        <v>0</v>
      </c>
      <c r="T15" s="7">
        <v>1</v>
      </c>
      <c r="U15" s="8">
        <v>1</v>
      </c>
      <c r="V15" s="7">
        <v>1</v>
      </c>
      <c r="W15" s="7">
        <v>1</v>
      </c>
      <c r="X15" s="7">
        <v>0</v>
      </c>
      <c r="Y15" s="10">
        <v>0</v>
      </c>
      <c r="Z15" s="7">
        <v>1</v>
      </c>
      <c r="AA15" s="8">
        <v>1</v>
      </c>
      <c r="AB15" s="7">
        <v>1</v>
      </c>
      <c r="AC15" s="7">
        <v>1</v>
      </c>
      <c r="AD15" s="7">
        <v>1</v>
      </c>
      <c r="AE15" s="7">
        <v>1</v>
      </c>
      <c r="AF15" s="7">
        <v>0</v>
      </c>
      <c r="AG15" s="10">
        <v>0</v>
      </c>
      <c r="AH15" s="7">
        <v>1</v>
      </c>
      <c r="AI15" s="7">
        <v>1</v>
      </c>
      <c r="AJ15" s="7">
        <v>1</v>
      </c>
      <c r="AK15" s="7">
        <v>0</v>
      </c>
      <c r="AL15" s="7">
        <v>1</v>
      </c>
      <c r="AM15" s="7">
        <v>0</v>
      </c>
      <c r="AN15" s="7">
        <v>0</v>
      </c>
      <c r="AO15" s="7">
        <v>1</v>
      </c>
      <c r="AP15" s="8">
        <v>1</v>
      </c>
      <c r="AQ15" s="8">
        <v>1</v>
      </c>
      <c r="AR15" s="8">
        <v>1</v>
      </c>
      <c r="AS15" s="10">
        <v>0</v>
      </c>
      <c r="AT15" s="7">
        <v>1</v>
      </c>
      <c r="AU15" s="7">
        <v>1</v>
      </c>
      <c r="AV15" s="8">
        <v>0</v>
      </c>
      <c r="AW15" s="8">
        <v>0</v>
      </c>
      <c r="AX15" s="7">
        <v>0</v>
      </c>
      <c r="AY15" s="7">
        <v>1</v>
      </c>
      <c r="AZ15" s="10">
        <v>0</v>
      </c>
      <c r="BA15" s="7">
        <v>1</v>
      </c>
      <c r="BB15" s="7">
        <v>1</v>
      </c>
      <c r="BC15" s="7">
        <v>1</v>
      </c>
      <c r="BD15" t="s">
        <v>61</v>
      </c>
    </row>
    <row r="16" spans="1:56">
      <c r="A16" t="s">
        <v>194</v>
      </c>
      <c r="D16">
        <v>25.19</v>
      </c>
      <c r="E16">
        <v>29</v>
      </c>
      <c r="F16" s="7">
        <v>1</v>
      </c>
      <c r="G16" s="7">
        <v>1</v>
      </c>
      <c r="H16" s="7">
        <v>0</v>
      </c>
      <c r="I16" s="8">
        <v>0</v>
      </c>
      <c r="J16" s="7">
        <v>1</v>
      </c>
      <c r="K16" s="7">
        <v>1</v>
      </c>
      <c r="L16" s="7">
        <v>0</v>
      </c>
      <c r="M16" s="8">
        <v>0</v>
      </c>
      <c r="N16" s="8">
        <v>0</v>
      </c>
      <c r="O16" s="7">
        <v>0</v>
      </c>
      <c r="P16" s="7">
        <v>0</v>
      </c>
      <c r="Q16" s="7">
        <v>0</v>
      </c>
      <c r="R16" s="7">
        <v>1</v>
      </c>
      <c r="S16" s="10">
        <v>1</v>
      </c>
      <c r="T16" s="7">
        <v>1</v>
      </c>
      <c r="U16" s="8">
        <v>0</v>
      </c>
      <c r="V16" s="7">
        <v>1</v>
      </c>
      <c r="W16" s="7">
        <v>1</v>
      </c>
      <c r="X16" s="7">
        <v>0</v>
      </c>
      <c r="Y16" s="10">
        <v>1</v>
      </c>
      <c r="Z16" s="7">
        <v>1</v>
      </c>
      <c r="AA16" s="8">
        <v>1</v>
      </c>
      <c r="AB16" s="7">
        <v>1</v>
      </c>
      <c r="AC16" s="7">
        <v>0</v>
      </c>
      <c r="AD16" s="7">
        <v>1</v>
      </c>
      <c r="AE16" s="7">
        <v>1</v>
      </c>
      <c r="AF16" s="7">
        <v>1</v>
      </c>
      <c r="AG16" s="10">
        <v>1</v>
      </c>
      <c r="AH16" s="7">
        <v>1</v>
      </c>
      <c r="AI16" s="7">
        <v>0</v>
      </c>
      <c r="AJ16" s="7">
        <v>1</v>
      </c>
      <c r="AK16" s="7">
        <v>0</v>
      </c>
      <c r="AL16" s="7">
        <v>0</v>
      </c>
      <c r="AM16" s="7">
        <v>1</v>
      </c>
      <c r="AN16" s="7">
        <v>1</v>
      </c>
      <c r="AO16" s="7">
        <v>0</v>
      </c>
      <c r="AP16" s="8">
        <v>1</v>
      </c>
      <c r="AQ16" s="8">
        <v>1</v>
      </c>
      <c r="AR16" s="8">
        <v>1</v>
      </c>
      <c r="AS16" s="10">
        <v>0</v>
      </c>
      <c r="AT16" s="7">
        <v>1</v>
      </c>
      <c r="AU16" s="7">
        <v>1</v>
      </c>
      <c r="AV16" s="8">
        <v>1</v>
      </c>
      <c r="AW16" s="8">
        <v>0</v>
      </c>
      <c r="AX16" s="7">
        <v>0</v>
      </c>
      <c r="AY16" s="7">
        <v>1</v>
      </c>
      <c r="AZ16" s="10">
        <v>0</v>
      </c>
      <c r="BA16" s="7">
        <v>1</v>
      </c>
      <c r="BB16" s="7">
        <v>0</v>
      </c>
      <c r="BC16" s="7">
        <v>0</v>
      </c>
      <c r="BD16" t="s">
        <v>63</v>
      </c>
    </row>
    <row r="17" spans="1:56">
      <c r="A17" t="s">
        <v>154</v>
      </c>
      <c r="D17">
        <v>25.42</v>
      </c>
      <c r="E17">
        <v>30</v>
      </c>
      <c r="F17" s="7">
        <v>1</v>
      </c>
      <c r="G17" s="7">
        <v>0</v>
      </c>
      <c r="H17" s="7">
        <v>0</v>
      </c>
      <c r="I17" s="8">
        <v>1</v>
      </c>
      <c r="J17" s="7">
        <v>1</v>
      </c>
      <c r="K17" s="7">
        <v>1</v>
      </c>
      <c r="L17" s="7">
        <v>1</v>
      </c>
      <c r="M17" s="8">
        <v>0</v>
      </c>
      <c r="N17" s="8">
        <v>0</v>
      </c>
      <c r="O17" s="7">
        <v>1</v>
      </c>
      <c r="P17" s="7">
        <v>0</v>
      </c>
      <c r="Q17" s="7">
        <v>1</v>
      </c>
      <c r="R17" s="7">
        <v>0</v>
      </c>
      <c r="S17" s="10">
        <v>1</v>
      </c>
      <c r="T17" s="7">
        <v>1</v>
      </c>
      <c r="U17" s="8">
        <v>1</v>
      </c>
      <c r="V17" s="7">
        <v>0</v>
      </c>
      <c r="W17" s="7">
        <v>1</v>
      </c>
      <c r="X17" s="7">
        <v>0</v>
      </c>
      <c r="Y17" s="10">
        <v>0</v>
      </c>
      <c r="Z17" s="7">
        <v>1</v>
      </c>
      <c r="AA17" s="8">
        <v>1</v>
      </c>
      <c r="AB17" s="7">
        <v>1</v>
      </c>
      <c r="AC17" s="7">
        <v>1</v>
      </c>
      <c r="AD17" s="7">
        <v>0</v>
      </c>
      <c r="AE17" s="7">
        <v>1</v>
      </c>
      <c r="AF17" s="7">
        <v>1</v>
      </c>
      <c r="AG17" s="10">
        <v>0</v>
      </c>
      <c r="AH17" s="7">
        <v>0</v>
      </c>
      <c r="AI17" s="7">
        <v>0</v>
      </c>
      <c r="AJ17" s="7">
        <v>1</v>
      </c>
      <c r="AK17" s="7">
        <v>1</v>
      </c>
      <c r="AL17" s="7">
        <v>1</v>
      </c>
      <c r="AM17" s="7">
        <v>1</v>
      </c>
      <c r="AN17" s="7">
        <v>0</v>
      </c>
      <c r="AO17" s="7">
        <v>1</v>
      </c>
      <c r="AP17" s="8">
        <v>1</v>
      </c>
      <c r="AQ17" s="8">
        <v>1</v>
      </c>
      <c r="AR17" s="8">
        <v>1</v>
      </c>
      <c r="AS17" s="10">
        <v>0</v>
      </c>
      <c r="AT17" s="7">
        <v>1</v>
      </c>
      <c r="AU17" s="7">
        <v>1</v>
      </c>
      <c r="AV17" s="8">
        <v>0</v>
      </c>
      <c r="AW17" s="8">
        <v>0</v>
      </c>
      <c r="AX17" s="7">
        <v>0</v>
      </c>
      <c r="AY17" s="7">
        <v>0</v>
      </c>
      <c r="AZ17" s="10">
        <v>0</v>
      </c>
      <c r="BA17" s="7">
        <v>1</v>
      </c>
      <c r="BB17" s="7">
        <v>1</v>
      </c>
      <c r="BC17" s="7">
        <v>1</v>
      </c>
      <c r="BD17" t="s">
        <v>63</v>
      </c>
    </row>
    <row r="18" spans="1:56">
      <c r="A18" t="s">
        <v>71</v>
      </c>
      <c r="D18">
        <v>26.16</v>
      </c>
      <c r="E18">
        <v>23</v>
      </c>
      <c r="F18" s="7">
        <v>1</v>
      </c>
      <c r="G18" s="7">
        <v>1</v>
      </c>
      <c r="H18" s="7">
        <v>0</v>
      </c>
      <c r="I18" s="8">
        <v>1</v>
      </c>
      <c r="J18" s="7">
        <v>1</v>
      </c>
      <c r="K18" s="7">
        <v>0</v>
      </c>
      <c r="L18" s="7">
        <v>1</v>
      </c>
      <c r="M18" s="8">
        <v>0</v>
      </c>
      <c r="N18" s="8">
        <v>1</v>
      </c>
      <c r="O18" s="7">
        <v>0</v>
      </c>
      <c r="P18" s="7">
        <v>0</v>
      </c>
      <c r="Q18" s="7">
        <v>0</v>
      </c>
      <c r="R18" s="7">
        <v>1</v>
      </c>
      <c r="S18" s="10">
        <v>1</v>
      </c>
      <c r="T18" s="7">
        <v>0</v>
      </c>
      <c r="U18" s="8">
        <v>0</v>
      </c>
      <c r="V18" s="7">
        <v>1</v>
      </c>
      <c r="W18" s="7">
        <v>0</v>
      </c>
      <c r="X18" s="7">
        <v>0</v>
      </c>
      <c r="Y18" s="10">
        <v>1</v>
      </c>
      <c r="Z18" s="7">
        <v>1</v>
      </c>
      <c r="AA18" s="8">
        <v>1</v>
      </c>
      <c r="AB18" s="7">
        <v>1</v>
      </c>
      <c r="AC18" s="7">
        <v>0</v>
      </c>
      <c r="AD18" s="7">
        <v>1</v>
      </c>
      <c r="AE18" s="7">
        <v>1</v>
      </c>
      <c r="AF18" s="7">
        <v>0</v>
      </c>
      <c r="AG18" s="10">
        <v>0</v>
      </c>
      <c r="AH18" s="7">
        <v>0</v>
      </c>
      <c r="AI18" s="7">
        <v>0</v>
      </c>
      <c r="AJ18" s="7">
        <v>1</v>
      </c>
      <c r="AK18" s="7">
        <v>0</v>
      </c>
      <c r="AL18" s="7">
        <v>0</v>
      </c>
      <c r="AM18" s="7">
        <v>1</v>
      </c>
      <c r="AN18" s="7">
        <v>0</v>
      </c>
      <c r="AO18" s="7">
        <v>1</v>
      </c>
      <c r="AP18" s="8">
        <v>0</v>
      </c>
      <c r="AQ18" s="8">
        <v>0</v>
      </c>
      <c r="AR18" s="8">
        <v>0</v>
      </c>
      <c r="AS18" s="10">
        <v>0</v>
      </c>
      <c r="AT18" s="7">
        <v>1</v>
      </c>
      <c r="AU18" s="7">
        <v>1</v>
      </c>
      <c r="AV18" s="8">
        <v>1</v>
      </c>
      <c r="AW18" s="8">
        <v>0</v>
      </c>
      <c r="AX18" s="7">
        <v>0</v>
      </c>
      <c r="AY18" s="7">
        <v>0</v>
      </c>
      <c r="AZ18" s="10">
        <v>0</v>
      </c>
      <c r="BA18" s="7">
        <v>0</v>
      </c>
      <c r="BB18" s="7">
        <v>1</v>
      </c>
      <c r="BC18" s="7">
        <v>1</v>
      </c>
      <c r="BD18" t="s">
        <v>72</v>
      </c>
    </row>
    <row r="19" spans="1:56">
      <c r="A19" t="s">
        <v>149</v>
      </c>
      <c r="D19">
        <v>26.49</v>
      </c>
      <c r="E19">
        <v>40</v>
      </c>
      <c r="F19" s="7">
        <v>1</v>
      </c>
      <c r="G19" s="7">
        <v>1</v>
      </c>
      <c r="H19" s="7">
        <v>1</v>
      </c>
      <c r="I19" s="8">
        <v>1</v>
      </c>
      <c r="J19" s="7">
        <v>1</v>
      </c>
      <c r="K19" s="7">
        <v>1</v>
      </c>
      <c r="L19" s="7">
        <v>1</v>
      </c>
      <c r="M19" s="8">
        <v>1</v>
      </c>
      <c r="N19" s="8">
        <v>1</v>
      </c>
      <c r="O19" s="7">
        <v>1</v>
      </c>
      <c r="P19" s="7">
        <v>1</v>
      </c>
      <c r="Q19" s="7">
        <v>0</v>
      </c>
      <c r="R19" s="7">
        <v>0</v>
      </c>
      <c r="S19" s="10">
        <v>1</v>
      </c>
      <c r="T19" s="7">
        <v>1</v>
      </c>
      <c r="U19" s="8">
        <v>1</v>
      </c>
      <c r="V19" s="7">
        <v>1</v>
      </c>
      <c r="W19" s="7">
        <v>1</v>
      </c>
      <c r="X19" s="7">
        <v>0</v>
      </c>
      <c r="Y19" s="10">
        <v>1</v>
      </c>
      <c r="Z19" s="7">
        <v>1</v>
      </c>
      <c r="AA19" s="8">
        <v>1</v>
      </c>
      <c r="AB19" s="7">
        <v>1</v>
      </c>
      <c r="AC19" s="7">
        <v>1</v>
      </c>
      <c r="AD19" s="7">
        <v>1</v>
      </c>
      <c r="AE19" s="7">
        <v>1</v>
      </c>
      <c r="AF19" s="7">
        <v>1</v>
      </c>
      <c r="AG19" s="10">
        <v>1</v>
      </c>
      <c r="AH19" s="7">
        <v>1</v>
      </c>
      <c r="AI19" s="7">
        <v>1</v>
      </c>
      <c r="AJ19" s="7">
        <v>1</v>
      </c>
      <c r="AK19" s="7">
        <v>1</v>
      </c>
      <c r="AL19" s="7">
        <v>0</v>
      </c>
      <c r="AM19" s="7">
        <v>1</v>
      </c>
      <c r="AN19" s="7">
        <v>0</v>
      </c>
      <c r="AO19" s="7">
        <v>1</v>
      </c>
      <c r="AP19" s="8">
        <v>1</v>
      </c>
      <c r="AQ19" s="8">
        <v>0</v>
      </c>
      <c r="AR19" s="8">
        <v>1</v>
      </c>
      <c r="AS19" s="10">
        <v>0</v>
      </c>
      <c r="AT19" s="7">
        <v>1</v>
      </c>
      <c r="AU19" s="7">
        <v>1</v>
      </c>
      <c r="AV19" s="8">
        <v>0</v>
      </c>
      <c r="AW19" s="8">
        <v>0</v>
      </c>
      <c r="AX19" s="7">
        <v>1</v>
      </c>
      <c r="AY19" s="7">
        <v>1</v>
      </c>
      <c r="AZ19" s="10">
        <v>0</v>
      </c>
      <c r="BA19" s="7">
        <v>1</v>
      </c>
      <c r="BB19" s="7">
        <v>1</v>
      </c>
      <c r="BC19" s="7">
        <v>1</v>
      </c>
      <c r="BD19" t="s">
        <v>66</v>
      </c>
    </row>
    <row r="20" spans="1:56">
      <c r="A20" t="s">
        <v>178</v>
      </c>
      <c r="D20">
        <v>26.52</v>
      </c>
      <c r="E20">
        <v>30</v>
      </c>
      <c r="F20" s="7">
        <v>1</v>
      </c>
      <c r="G20" s="7">
        <v>1</v>
      </c>
      <c r="H20" s="7">
        <v>1</v>
      </c>
      <c r="I20" s="8">
        <v>1</v>
      </c>
      <c r="J20" s="7">
        <v>0</v>
      </c>
      <c r="K20" s="7">
        <v>1</v>
      </c>
      <c r="L20" s="7">
        <v>0</v>
      </c>
      <c r="M20" s="8">
        <v>0</v>
      </c>
      <c r="N20" s="8">
        <v>1</v>
      </c>
      <c r="O20" s="7">
        <v>1</v>
      </c>
      <c r="P20" s="7">
        <v>0</v>
      </c>
      <c r="Q20" s="7">
        <v>0</v>
      </c>
      <c r="R20" s="7">
        <v>1</v>
      </c>
      <c r="S20" s="10">
        <v>1</v>
      </c>
      <c r="T20" s="7">
        <v>1</v>
      </c>
      <c r="U20" s="8">
        <v>1</v>
      </c>
      <c r="V20" s="7">
        <v>0</v>
      </c>
      <c r="W20" s="7">
        <v>0</v>
      </c>
      <c r="X20" s="7">
        <v>0</v>
      </c>
      <c r="Y20" s="10">
        <v>1</v>
      </c>
      <c r="Z20" s="7">
        <v>0</v>
      </c>
      <c r="AA20" s="8">
        <v>0</v>
      </c>
      <c r="AB20" s="7">
        <v>1</v>
      </c>
      <c r="AC20" s="7">
        <v>1</v>
      </c>
      <c r="AD20" s="7">
        <v>1</v>
      </c>
      <c r="AE20" s="7">
        <v>1</v>
      </c>
      <c r="AF20" s="7">
        <v>0</v>
      </c>
      <c r="AG20" s="10">
        <v>0</v>
      </c>
      <c r="AH20" s="7">
        <v>1</v>
      </c>
      <c r="AI20" s="7">
        <v>0</v>
      </c>
      <c r="AJ20" s="7">
        <v>1</v>
      </c>
      <c r="AK20" s="7">
        <v>1</v>
      </c>
      <c r="AL20" s="7">
        <v>1</v>
      </c>
      <c r="AM20" s="7">
        <v>1</v>
      </c>
      <c r="AN20" s="7">
        <v>1</v>
      </c>
      <c r="AO20" s="7">
        <v>0</v>
      </c>
      <c r="AP20" s="8">
        <v>0</v>
      </c>
      <c r="AQ20" s="8">
        <v>1</v>
      </c>
      <c r="AR20" s="8">
        <v>1</v>
      </c>
      <c r="AS20" s="10">
        <v>0</v>
      </c>
      <c r="AT20" s="7">
        <v>0</v>
      </c>
      <c r="AU20" s="7">
        <v>1</v>
      </c>
      <c r="AV20" s="8">
        <v>0</v>
      </c>
      <c r="AW20" s="8">
        <v>1</v>
      </c>
      <c r="AX20" s="7">
        <v>1</v>
      </c>
      <c r="AY20" s="7">
        <v>1</v>
      </c>
      <c r="AZ20" s="10">
        <v>0</v>
      </c>
      <c r="BA20" s="7">
        <v>1</v>
      </c>
      <c r="BB20" s="7">
        <v>1</v>
      </c>
      <c r="BC20" s="7">
        <v>0</v>
      </c>
      <c r="BD20" t="s">
        <v>63</v>
      </c>
    </row>
    <row r="21" spans="1:56">
      <c r="A21" t="s">
        <v>198</v>
      </c>
      <c r="D21">
        <v>27.18</v>
      </c>
      <c r="E21">
        <v>36</v>
      </c>
      <c r="F21" s="7">
        <v>1</v>
      </c>
      <c r="G21" s="7">
        <v>0</v>
      </c>
      <c r="H21" s="7">
        <v>0</v>
      </c>
      <c r="I21" s="8">
        <v>1</v>
      </c>
      <c r="J21" s="7">
        <v>1</v>
      </c>
      <c r="K21" s="7">
        <v>1</v>
      </c>
      <c r="L21" s="7">
        <v>1</v>
      </c>
      <c r="M21" s="8">
        <v>0</v>
      </c>
      <c r="N21" s="8">
        <v>1</v>
      </c>
      <c r="O21" s="7">
        <v>1</v>
      </c>
      <c r="P21" s="7">
        <v>1</v>
      </c>
      <c r="Q21" s="7">
        <v>0</v>
      </c>
      <c r="R21" s="7">
        <v>1</v>
      </c>
      <c r="S21" s="10">
        <v>1</v>
      </c>
      <c r="T21" s="7">
        <v>1</v>
      </c>
      <c r="U21" s="8">
        <v>1</v>
      </c>
      <c r="V21" s="7">
        <v>1</v>
      </c>
      <c r="W21" s="7">
        <v>0</v>
      </c>
      <c r="X21" s="7">
        <v>1</v>
      </c>
      <c r="Y21" s="10">
        <v>1</v>
      </c>
      <c r="Z21" s="7">
        <v>1</v>
      </c>
      <c r="AA21" s="8">
        <v>1</v>
      </c>
      <c r="AB21" s="7">
        <v>1</v>
      </c>
      <c r="AC21" s="7">
        <v>1</v>
      </c>
      <c r="AD21" s="7">
        <v>1</v>
      </c>
      <c r="AE21" s="7">
        <v>0</v>
      </c>
      <c r="AF21" s="7">
        <v>1</v>
      </c>
      <c r="AG21" s="10">
        <v>0</v>
      </c>
      <c r="AH21" s="7">
        <v>0</v>
      </c>
      <c r="AI21" s="7">
        <v>1</v>
      </c>
      <c r="AJ21" s="7">
        <v>1</v>
      </c>
      <c r="AK21" s="7">
        <v>1</v>
      </c>
      <c r="AL21" s="7">
        <v>0</v>
      </c>
      <c r="AM21" s="7">
        <v>1</v>
      </c>
      <c r="AN21" s="7">
        <v>1</v>
      </c>
      <c r="AO21" s="7">
        <v>1</v>
      </c>
      <c r="AP21" s="8">
        <v>1</v>
      </c>
      <c r="AQ21" s="8">
        <v>1</v>
      </c>
      <c r="AR21" s="8">
        <v>1</v>
      </c>
      <c r="AS21" s="10">
        <v>0</v>
      </c>
      <c r="AT21" s="7">
        <v>1</v>
      </c>
      <c r="AU21" s="7">
        <v>0</v>
      </c>
      <c r="AV21" s="8">
        <v>1</v>
      </c>
      <c r="AW21" s="8">
        <v>0</v>
      </c>
      <c r="AX21" s="7">
        <v>0</v>
      </c>
      <c r="AY21" s="7">
        <v>1</v>
      </c>
      <c r="AZ21" s="10">
        <v>1</v>
      </c>
      <c r="BA21" s="7">
        <v>1</v>
      </c>
      <c r="BB21" s="7">
        <v>1</v>
      </c>
      <c r="BC21" s="7">
        <v>0</v>
      </c>
      <c r="BD21" t="s">
        <v>61</v>
      </c>
    </row>
    <row r="22" spans="1:56">
      <c r="A22" t="s">
        <v>233</v>
      </c>
      <c r="D22">
        <v>27.31</v>
      </c>
      <c r="E22">
        <v>27</v>
      </c>
      <c r="F22" s="7">
        <v>1</v>
      </c>
      <c r="G22" s="7">
        <v>1</v>
      </c>
      <c r="H22" s="7">
        <v>0</v>
      </c>
      <c r="I22" s="8">
        <v>1</v>
      </c>
      <c r="J22" s="7">
        <v>0</v>
      </c>
      <c r="K22" s="7">
        <v>1</v>
      </c>
      <c r="L22" s="7">
        <v>0</v>
      </c>
      <c r="M22" s="8">
        <v>0</v>
      </c>
      <c r="N22" s="8">
        <v>1</v>
      </c>
      <c r="O22" s="7">
        <v>0</v>
      </c>
      <c r="P22" s="7">
        <v>0</v>
      </c>
      <c r="Q22" s="7">
        <v>0</v>
      </c>
      <c r="R22" s="7">
        <v>1</v>
      </c>
      <c r="S22" s="10">
        <v>1</v>
      </c>
      <c r="T22" s="7">
        <v>1</v>
      </c>
      <c r="U22" s="8">
        <v>0</v>
      </c>
      <c r="V22" s="7">
        <v>1</v>
      </c>
      <c r="W22" s="7">
        <v>0</v>
      </c>
      <c r="X22" s="7">
        <v>0</v>
      </c>
      <c r="Y22" s="10">
        <v>1</v>
      </c>
      <c r="Z22" s="7">
        <v>0</v>
      </c>
      <c r="AA22" s="8">
        <v>1</v>
      </c>
      <c r="AB22" s="7">
        <v>1</v>
      </c>
      <c r="AC22" s="7">
        <v>1</v>
      </c>
      <c r="AD22" s="7">
        <v>1</v>
      </c>
      <c r="AE22" s="7">
        <v>1</v>
      </c>
      <c r="AF22" s="7">
        <v>1</v>
      </c>
      <c r="AG22" s="10">
        <v>0</v>
      </c>
      <c r="AH22" s="7">
        <v>0</v>
      </c>
      <c r="AI22" s="7">
        <v>1</v>
      </c>
      <c r="AJ22" s="7">
        <v>1</v>
      </c>
      <c r="AK22" s="7">
        <v>0</v>
      </c>
      <c r="AL22" s="7">
        <v>1</v>
      </c>
      <c r="AM22" s="7">
        <v>1</v>
      </c>
      <c r="AN22" s="7">
        <v>0</v>
      </c>
      <c r="AO22" s="7">
        <v>1</v>
      </c>
      <c r="AP22" s="8">
        <v>0</v>
      </c>
      <c r="AQ22" s="8">
        <v>0</v>
      </c>
      <c r="AR22" s="8">
        <v>1</v>
      </c>
      <c r="AS22" s="10">
        <v>0</v>
      </c>
      <c r="AT22" s="7">
        <v>1</v>
      </c>
      <c r="AU22" s="7">
        <v>1</v>
      </c>
      <c r="AV22" s="8">
        <v>0</v>
      </c>
      <c r="AW22" s="8">
        <v>1</v>
      </c>
      <c r="AX22" s="7">
        <v>0</v>
      </c>
      <c r="AY22" s="7">
        <v>0</v>
      </c>
      <c r="AZ22" s="10">
        <v>0</v>
      </c>
      <c r="BA22" s="7">
        <v>0</v>
      </c>
      <c r="BB22" s="7">
        <v>1</v>
      </c>
      <c r="BC22" s="7">
        <v>1</v>
      </c>
      <c r="BD22" t="s">
        <v>63</v>
      </c>
    </row>
    <row r="23" spans="1:56">
      <c r="A23" t="s">
        <v>196</v>
      </c>
      <c r="D23">
        <v>27.48</v>
      </c>
      <c r="E23">
        <v>30</v>
      </c>
      <c r="F23" s="7">
        <v>1</v>
      </c>
      <c r="G23" s="7">
        <v>0</v>
      </c>
      <c r="H23" s="7">
        <v>1</v>
      </c>
      <c r="I23" s="8">
        <v>1</v>
      </c>
      <c r="J23" s="7">
        <v>1</v>
      </c>
      <c r="K23" s="7">
        <v>1</v>
      </c>
      <c r="L23" s="7">
        <v>0</v>
      </c>
      <c r="M23" s="8">
        <v>1</v>
      </c>
      <c r="N23" s="8">
        <v>0</v>
      </c>
      <c r="O23" s="7">
        <v>1</v>
      </c>
      <c r="P23" s="7">
        <v>1</v>
      </c>
      <c r="Q23" s="7">
        <v>1</v>
      </c>
      <c r="R23" s="7">
        <v>1</v>
      </c>
      <c r="S23" s="10">
        <v>1</v>
      </c>
      <c r="T23" s="7">
        <v>1</v>
      </c>
      <c r="U23" s="8">
        <v>1</v>
      </c>
      <c r="V23" s="7">
        <v>1</v>
      </c>
      <c r="W23" s="7">
        <v>0</v>
      </c>
      <c r="X23" s="7">
        <v>0</v>
      </c>
      <c r="Y23" s="10">
        <v>0</v>
      </c>
      <c r="Z23" s="7">
        <v>1</v>
      </c>
      <c r="AA23" s="8">
        <v>1</v>
      </c>
      <c r="AB23" s="7">
        <v>1</v>
      </c>
      <c r="AC23" s="7">
        <v>1</v>
      </c>
      <c r="AD23" s="7">
        <v>1</v>
      </c>
      <c r="AE23" s="7">
        <v>0</v>
      </c>
      <c r="AF23" s="7">
        <v>1</v>
      </c>
      <c r="AG23" s="10">
        <v>0</v>
      </c>
      <c r="AH23" s="7">
        <v>0</v>
      </c>
      <c r="AI23" s="7">
        <v>1</v>
      </c>
      <c r="AJ23" s="7">
        <v>1</v>
      </c>
      <c r="AK23" s="7">
        <v>0</v>
      </c>
      <c r="AL23" s="7">
        <v>0</v>
      </c>
      <c r="AM23" s="7">
        <v>1</v>
      </c>
      <c r="AN23" s="7">
        <v>0</v>
      </c>
      <c r="AO23" s="7">
        <v>0</v>
      </c>
      <c r="AP23" s="8">
        <v>1</v>
      </c>
      <c r="AQ23" s="8">
        <v>1</v>
      </c>
      <c r="AR23" s="8">
        <v>0</v>
      </c>
      <c r="AS23" s="10">
        <v>0</v>
      </c>
      <c r="AT23" s="7">
        <v>0</v>
      </c>
      <c r="AU23" s="7">
        <v>0</v>
      </c>
      <c r="AV23" s="8">
        <v>1</v>
      </c>
      <c r="AW23" s="8">
        <v>1</v>
      </c>
      <c r="AX23" s="7">
        <v>0</v>
      </c>
      <c r="AY23" s="7">
        <v>1</v>
      </c>
      <c r="AZ23" s="10">
        <v>0</v>
      </c>
      <c r="BA23" s="7">
        <v>1</v>
      </c>
      <c r="BB23" s="7">
        <v>1</v>
      </c>
      <c r="BC23" s="7">
        <v>0</v>
      </c>
      <c r="BD23" t="s">
        <v>63</v>
      </c>
    </row>
    <row r="24" spans="1:56">
      <c r="A24" t="s">
        <v>188</v>
      </c>
      <c r="D24">
        <v>28.15</v>
      </c>
      <c r="E24">
        <v>38</v>
      </c>
      <c r="F24" s="7">
        <v>1</v>
      </c>
      <c r="G24" s="7">
        <v>0</v>
      </c>
      <c r="H24" s="7">
        <v>1</v>
      </c>
      <c r="I24" s="8">
        <v>1</v>
      </c>
      <c r="J24" s="7">
        <v>1</v>
      </c>
      <c r="K24" s="7">
        <v>1</v>
      </c>
      <c r="L24" s="7">
        <v>1</v>
      </c>
      <c r="M24" s="8">
        <v>0</v>
      </c>
      <c r="N24" s="8">
        <v>0</v>
      </c>
      <c r="O24" s="7">
        <v>1</v>
      </c>
      <c r="P24" s="7">
        <v>1</v>
      </c>
      <c r="Q24" s="7">
        <v>1</v>
      </c>
      <c r="R24" s="7">
        <v>1</v>
      </c>
      <c r="S24" s="10">
        <v>1</v>
      </c>
      <c r="T24" s="7">
        <v>1</v>
      </c>
      <c r="U24" s="8">
        <v>1</v>
      </c>
      <c r="V24" s="7">
        <v>1</v>
      </c>
      <c r="W24" s="7">
        <v>1</v>
      </c>
      <c r="X24" s="7">
        <v>0</v>
      </c>
      <c r="Y24" s="10">
        <v>0</v>
      </c>
      <c r="Z24" s="7">
        <v>1</v>
      </c>
      <c r="AA24" s="8">
        <v>1</v>
      </c>
      <c r="AB24" s="7">
        <v>1</v>
      </c>
      <c r="AC24" s="7">
        <v>1</v>
      </c>
      <c r="AD24" s="7">
        <v>1</v>
      </c>
      <c r="AE24" s="7">
        <v>0</v>
      </c>
      <c r="AF24" s="7">
        <v>1</v>
      </c>
      <c r="AG24" s="10">
        <v>0</v>
      </c>
      <c r="AH24" s="7">
        <v>1</v>
      </c>
      <c r="AI24" s="7">
        <v>1</v>
      </c>
      <c r="AJ24" s="7">
        <v>1</v>
      </c>
      <c r="AK24" s="7">
        <v>1</v>
      </c>
      <c r="AL24" s="7">
        <v>1</v>
      </c>
      <c r="AM24" s="7">
        <v>1</v>
      </c>
      <c r="AN24" s="7">
        <v>1</v>
      </c>
      <c r="AO24" s="7">
        <v>0</v>
      </c>
      <c r="AP24" s="8">
        <v>1</v>
      </c>
      <c r="AQ24" s="8">
        <v>1</v>
      </c>
      <c r="AR24" s="8">
        <v>1</v>
      </c>
      <c r="AS24" s="10">
        <v>1</v>
      </c>
      <c r="AT24" s="7">
        <v>1</v>
      </c>
      <c r="AU24" s="7">
        <v>0</v>
      </c>
      <c r="AV24" s="8">
        <v>1</v>
      </c>
      <c r="AW24" s="8">
        <v>0</v>
      </c>
      <c r="AX24" s="7">
        <v>1</v>
      </c>
      <c r="AY24" s="7">
        <v>1</v>
      </c>
      <c r="AZ24" s="10">
        <v>0</v>
      </c>
      <c r="BA24" s="7">
        <v>0</v>
      </c>
      <c r="BB24" s="7">
        <v>1</v>
      </c>
      <c r="BC24" s="7">
        <v>1</v>
      </c>
      <c r="BD24" t="s">
        <v>66</v>
      </c>
    </row>
    <row r="25" spans="1:56">
      <c r="A25" t="s">
        <v>142</v>
      </c>
      <c r="D25">
        <v>28.24</v>
      </c>
      <c r="E25">
        <v>44</v>
      </c>
      <c r="F25" s="7">
        <v>1</v>
      </c>
      <c r="G25" s="7">
        <v>1</v>
      </c>
      <c r="H25" s="7">
        <v>1</v>
      </c>
      <c r="I25" s="8">
        <v>1</v>
      </c>
      <c r="J25" s="7">
        <v>1</v>
      </c>
      <c r="K25" s="7">
        <v>1</v>
      </c>
      <c r="L25" s="7">
        <v>1</v>
      </c>
      <c r="M25" s="8">
        <v>1</v>
      </c>
      <c r="N25" s="8">
        <v>1</v>
      </c>
      <c r="O25" s="7">
        <v>1</v>
      </c>
      <c r="P25" s="7">
        <v>1</v>
      </c>
      <c r="Q25" s="7">
        <v>1</v>
      </c>
      <c r="R25" s="7">
        <v>1</v>
      </c>
      <c r="S25" s="10">
        <v>0</v>
      </c>
      <c r="T25" s="7">
        <v>1</v>
      </c>
      <c r="U25" s="8">
        <v>1</v>
      </c>
      <c r="V25" s="7">
        <v>1</v>
      </c>
      <c r="W25" s="7">
        <v>1</v>
      </c>
      <c r="X25" s="7">
        <v>0</v>
      </c>
      <c r="Y25" s="10">
        <v>1</v>
      </c>
      <c r="Z25" s="7">
        <v>1</v>
      </c>
      <c r="AA25" s="8">
        <v>1</v>
      </c>
      <c r="AB25" s="7">
        <v>1</v>
      </c>
      <c r="AC25" s="7">
        <v>1</v>
      </c>
      <c r="AD25" s="7">
        <v>1</v>
      </c>
      <c r="AE25" s="7">
        <v>1</v>
      </c>
      <c r="AF25" s="7">
        <v>1</v>
      </c>
      <c r="AG25" s="10">
        <v>1</v>
      </c>
      <c r="AH25" s="7">
        <v>1</v>
      </c>
      <c r="AI25" s="7">
        <v>1</v>
      </c>
      <c r="AJ25" s="7">
        <v>1</v>
      </c>
      <c r="AK25" s="7">
        <v>1</v>
      </c>
      <c r="AL25" s="7">
        <v>0</v>
      </c>
      <c r="AM25" s="7">
        <v>1</v>
      </c>
      <c r="AN25" s="7">
        <v>1</v>
      </c>
      <c r="AO25" s="7">
        <v>1</v>
      </c>
      <c r="AP25" s="8">
        <v>1</v>
      </c>
      <c r="AQ25" s="8">
        <v>1</v>
      </c>
      <c r="AR25" s="8">
        <v>1</v>
      </c>
      <c r="AS25" s="10">
        <v>1</v>
      </c>
      <c r="AT25" s="7">
        <v>1</v>
      </c>
      <c r="AU25" s="7">
        <v>1</v>
      </c>
      <c r="AV25" s="8">
        <v>1</v>
      </c>
      <c r="AW25" s="8">
        <v>1</v>
      </c>
      <c r="AX25" s="7">
        <v>0</v>
      </c>
      <c r="AY25" s="7">
        <v>0</v>
      </c>
      <c r="AZ25" s="10">
        <v>0</v>
      </c>
      <c r="BA25" s="7">
        <v>1</v>
      </c>
      <c r="BB25" s="7">
        <v>1</v>
      </c>
      <c r="BC25" s="7">
        <v>1</v>
      </c>
      <c r="BD25" t="s">
        <v>55</v>
      </c>
    </row>
    <row r="26" spans="1:56">
      <c r="A26" t="s">
        <v>224</v>
      </c>
      <c r="D26">
        <v>28.5</v>
      </c>
      <c r="E26">
        <v>40</v>
      </c>
      <c r="F26" s="7">
        <v>1</v>
      </c>
      <c r="G26" s="7">
        <v>1</v>
      </c>
      <c r="H26" s="7">
        <v>1</v>
      </c>
      <c r="I26" s="8">
        <v>1</v>
      </c>
      <c r="J26" s="7">
        <v>1</v>
      </c>
      <c r="K26" s="7">
        <v>1</v>
      </c>
      <c r="L26" s="7">
        <v>1</v>
      </c>
      <c r="M26" s="8">
        <v>0</v>
      </c>
      <c r="N26" s="8">
        <v>1</v>
      </c>
      <c r="O26" s="7">
        <v>1</v>
      </c>
      <c r="P26" s="7">
        <v>1</v>
      </c>
      <c r="Q26" s="7">
        <v>0</v>
      </c>
      <c r="R26" s="7">
        <v>1</v>
      </c>
      <c r="S26" s="10">
        <v>1</v>
      </c>
      <c r="T26" s="7">
        <v>1</v>
      </c>
      <c r="U26" s="8">
        <v>0</v>
      </c>
      <c r="V26" s="7">
        <v>1</v>
      </c>
      <c r="W26" s="7">
        <v>1</v>
      </c>
      <c r="X26" s="7">
        <v>0</v>
      </c>
      <c r="Y26" s="10">
        <v>1</v>
      </c>
      <c r="Z26" s="7">
        <v>1</v>
      </c>
      <c r="AA26" s="8">
        <v>1</v>
      </c>
      <c r="AB26" s="7">
        <v>1</v>
      </c>
      <c r="AC26" s="7">
        <v>1</v>
      </c>
      <c r="AD26" s="7">
        <v>1</v>
      </c>
      <c r="AE26" s="7">
        <v>1</v>
      </c>
      <c r="AF26" s="7">
        <v>1</v>
      </c>
      <c r="AG26" s="10">
        <v>1</v>
      </c>
      <c r="AH26" s="7">
        <v>0</v>
      </c>
      <c r="AI26" s="7">
        <v>1</v>
      </c>
      <c r="AJ26" s="7">
        <v>1</v>
      </c>
      <c r="AK26" s="7">
        <v>1</v>
      </c>
      <c r="AL26" s="7">
        <v>0</v>
      </c>
      <c r="AM26" s="7">
        <v>1</v>
      </c>
      <c r="AN26" s="7">
        <v>1</v>
      </c>
      <c r="AO26" s="7">
        <v>1</v>
      </c>
      <c r="AP26" s="8">
        <v>1</v>
      </c>
      <c r="AQ26" s="8">
        <v>1</v>
      </c>
      <c r="AR26" s="8">
        <v>1</v>
      </c>
      <c r="AS26" s="10">
        <v>1</v>
      </c>
      <c r="AT26" s="7">
        <v>1</v>
      </c>
      <c r="AU26" s="7">
        <v>1</v>
      </c>
      <c r="AV26" s="8">
        <v>0</v>
      </c>
      <c r="AW26" s="8">
        <v>1</v>
      </c>
      <c r="AX26" s="7">
        <v>1</v>
      </c>
      <c r="AY26" s="7">
        <v>0</v>
      </c>
      <c r="AZ26" s="10">
        <v>0</v>
      </c>
      <c r="BA26" s="7">
        <v>1</v>
      </c>
      <c r="BB26" s="7">
        <v>1</v>
      </c>
      <c r="BC26" s="7">
        <v>0</v>
      </c>
      <c r="BD26" t="s">
        <v>66</v>
      </c>
    </row>
    <row r="27" spans="1:56">
      <c r="A27" t="s">
        <v>225</v>
      </c>
      <c r="D27">
        <v>28.5</v>
      </c>
      <c r="E27">
        <v>35</v>
      </c>
      <c r="F27" s="7">
        <v>1</v>
      </c>
      <c r="G27" s="7">
        <v>1</v>
      </c>
      <c r="H27" s="7">
        <v>1</v>
      </c>
      <c r="I27" s="8">
        <v>1</v>
      </c>
      <c r="J27" s="7">
        <v>1</v>
      </c>
      <c r="K27" s="7">
        <v>1</v>
      </c>
      <c r="L27" s="7">
        <v>0</v>
      </c>
      <c r="M27" s="8">
        <v>0</v>
      </c>
      <c r="N27" s="8">
        <v>1</v>
      </c>
      <c r="O27" s="7">
        <v>1</v>
      </c>
      <c r="P27" s="7">
        <v>1</v>
      </c>
      <c r="Q27" s="7">
        <v>1</v>
      </c>
      <c r="R27" s="7">
        <v>1</v>
      </c>
      <c r="S27" s="10">
        <v>1</v>
      </c>
      <c r="T27" s="7">
        <v>1</v>
      </c>
      <c r="U27" s="8">
        <v>0</v>
      </c>
      <c r="V27" s="7">
        <v>1</v>
      </c>
      <c r="W27" s="7">
        <v>1</v>
      </c>
      <c r="X27" s="7">
        <v>0</v>
      </c>
      <c r="Y27" s="10">
        <v>0</v>
      </c>
      <c r="Z27" s="7">
        <v>0</v>
      </c>
      <c r="AA27" s="8">
        <v>1</v>
      </c>
      <c r="AB27" s="7">
        <v>1</v>
      </c>
      <c r="AC27" s="7">
        <v>1</v>
      </c>
      <c r="AD27" s="7">
        <v>1</v>
      </c>
      <c r="AE27" s="7">
        <v>1</v>
      </c>
      <c r="AF27" s="7">
        <v>1</v>
      </c>
      <c r="AG27" s="10">
        <v>0</v>
      </c>
      <c r="AH27" s="7">
        <v>0</v>
      </c>
      <c r="AI27" s="7">
        <v>1</v>
      </c>
      <c r="AJ27" s="7">
        <v>1</v>
      </c>
      <c r="AK27" s="7">
        <v>1</v>
      </c>
      <c r="AL27" s="7">
        <v>1</v>
      </c>
      <c r="AM27" s="7">
        <v>1</v>
      </c>
      <c r="AN27" s="7">
        <v>0</v>
      </c>
      <c r="AO27" s="7">
        <v>0</v>
      </c>
      <c r="AP27" s="8">
        <v>0</v>
      </c>
      <c r="AQ27" s="8">
        <v>1</v>
      </c>
      <c r="AR27" s="8">
        <v>1</v>
      </c>
      <c r="AS27" s="10">
        <v>0</v>
      </c>
      <c r="AT27" s="7">
        <v>1</v>
      </c>
      <c r="AU27" s="7">
        <v>1</v>
      </c>
      <c r="AV27" s="8">
        <v>1</v>
      </c>
      <c r="AW27" s="8">
        <v>0</v>
      </c>
      <c r="AX27" s="7">
        <v>1</v>
      </c>
      <c r="AY27" s="7">
        <v>0</v>
      </c>
      <c r="AZ27" s="10">
        <v>0</v>
      </c>
      <c r="BA27" s="7">
        <v>1</v>
      </c>
      <c r="BB27" s="7">
        <v>1</v>
      </c>
      <c r="BC27" s="7">
        <v>1</v>
      </c>
      <c r="BD27" t="s">
        <v>61</v>
      </c>
    </row>
    <row r="28" spans="1:56">
      <c r="A28" t="s">
        <v>68</v>
      </c>
      <c r="D28">
        <v>29.37</v>
      </c>
      <c r="E28">
        <v>32</v>
      </c>
      <c r="F28" s="7">
        <v>1</v>
      </c>
      <c r="G28" s="7">
        <v>0</v>
      </c>
      <c r="H28" s="7">
        <v>1</v>
      </c>
      <c r="I28" s="8">
        <v>1</v>
      </c>
      <c r="J28" s="7">
        <v>1</v>
      </c>
      <c r="K28" s="7">
        <v>1</v>
      </c>
      <c r="L28" s="7">
        <v>1</v>
      </c>
      <c r="M28" s="8">
        <v>0</v>
      </c>
      <c r="N28" s="8">
        <v>0</v>
      </c>
      <c r="O28" s="7">
        <v>1</v>
      </c>
      <c r="P28" s="7">
        <v>1</v>
      </c>
      <c r="Q28" s="7">
        <v>1</v>
      </c>
      <c r="R28" s="7">
        <v>1</v>
      </c>
      <c r="S28" s="10">
        <v>1</v>
      </c>
      <c r="T28" s="7">
        <v>1</v>
      </c>
      <c r="U28" s="8">
        <v>0</v>
      </c>
      <c r="V28" s="7">
        <v>1</v>
      </c>
      <c r="W28" s="7">
        <v>1</v>
      </c>
      <c r="X28" s="7">
        <v>0</v>
      </c>
      <c r="Y28" s="10">
        <v>1</v>
      </c>
      <c r="Z28" s="7">
        <v>1</v>
      </c>
      <c r="AA28" s="8">
        <v>1</v>
      </c>
      <c r="AB28" s="7">
        <v>1</v>
      </c>
      <c r="AC28" s="7">
        <v>0</v>
      </c>
      <c r="AD28" s="7">
        <v>1</v>
      </c>
      <c r="AE28" s="7">
        <v>0</v>
      </c>
      <c r="AF28" s="7">
        <v>1</v>
      </c>
      <c r="AG28" s="10">
        <v>0</v>
      </c>
      <c r="AH28" s="7">
        <v>1</v>
      </c>
      <c r="AI28" s="7">
        <v>0</v>
      </c>
      <c r="AJ28" s="7">
        <v>1</v>
      </c>
      <c r="AK28" s="7">
        <v>0</v>
      </c>
      <c r="AL28" s="7">
        <v>0</v>
      </c>
      <c r="AM28" s="7">
        <v>1</v>
      </c>
      <c r="AN28" s="7">
        <v>0</v>
      </c>
      <c r="AO28" s="7">
        <v>0</v>
      </c>
      <c r="AP28" s="8">
        <v>1</v>
      </c>
      <c r="AQ28" s="8">
        <v>1</v>
      </c>
      <c r="AR28" s="8">
        <v>0</v>
      </c>
      <c r="AS28" s="10">
        <v>0</v>
      </c>
      <c r="AT28" s="7">
        <v>1</v>
      </c>
      <c r="AU28" s="7">
        <v>1</v>
      </c>
      <c r="AV28" s="8">
        <v>1</v>
      </c>
      <c r="AW28" s="8">
        <v>0</v>
      </c>
      <c r="AX28" s="7">
        <v>1</v>
      </c>
      <c r="AY28" s="7">
        <v>0</v>
      </c>
      <c r="AZ28" s="10">
        <v>0</v>
      </c>
      <c r="BA28" s="7">
        <v>1</v>
      </c>
      <c r="BB28" s="7">
        <v>1</v>
      </c>
      <c r="BC28" s="7">
        <v>1</v>
      </c>
      <c r="BD28" t="s">
        <v>63</v>
      </c>
    </row>
    <row r="29" spans="1:56">
      <c r="A29" t="s">
        <v>242</v>
      </c>
      <c r="D29">
        <v>29.7</v>
      </c>
      <c r="E29">
        <v>31</v>
      </c>
      <c r="F29" s="7">
        <v>1</v>
      </c>
      <c r="G29" s="7">
        <v>0</v>
      </c>
      <c r="H29" s="7">
        <v>0</v>
      </c>
      <c r="I29" s="8">
        <v>1</v>
      </c>
      <c r="J29" s="7">
        <v>1</v>
      </c>
      <c r="K29" s="7">
        <v>0</v>
      </c>
      <c r="L29" s="7">
        <v>1</v>
      </c>
      <c r="M29" s="8">
        <v>0</v>
      </c>
      <c r="N29" s="8">
        <v>1</v>
      </c>
      <c r="O29" s="7">
        <v>1</v>
      </c>
      <c r="P29" s="7">
        <v>0</v>
      </c>
      <c r="Q29" s="7">
        <v>0</v>
      </c>
      <c r="R29" s="7">
        <v>1</v>
      </c>
      <c r="S29" s="10">
        <v>1</v>
      </c>
      <c r="T29" s="7">
        <v>1</v>
      </c>
      <c r="U29" s="8">
        <v>1</v>
      </c>
      <c r="V29" s="7">
        <v>0</v>
      </c>
      <c r="W29" s="7">
        <v>1</v>
      </c>
      <c r="X29" s="7">
        <v>1</v>
      </c>
      <c r="Y29" s="10">
        <v>0</v>
      </c>
      <c r="Z29" s="7">
        <v>1</v>
      </c>
      <c r="AA29" s="8">
        <v>1</v>
      </c>
      <c r="AB29" s="7">
        <v>1</v>
      </c>
      <c r="AC29" s="7">
        <v>1</v>
      </c>
      <c r="AD29" s="7">
        <v>1</v>
      </c>
      <c r="AE29" s="7">
        <v>0</v>
      </c>
      <c r="AF29" s="7">
        <v>1</v>
      </c>
      <c r="AG29" s="10">
        <v>0</v>
      </c>
      <c r="AH29" s="7">
        <v>0</v>
      </c>
      <c r="AI29" s="7">
        <v>1</v>
      </c>
      <c r="AJ29" s="7">
        <v>1</v>
      </c>
      <c r="AK29" s="7">
        <v>0</v>
      </c>
      <c r="AL29" s="7">
        <v>0</v>
      </c>
      <c r="AM29" s="7">
        <v>1</v>
      </c>
      <c r="AN29" s="7">
        <v>1</v>
      </c>
      <c r="AO29" s="7">
        <v>1</v>
      </c>
      <c r="AP29" s="8">
        <v>0</v>
      </c>
      <c r="AQ29" s="8">
        <v>1</v>
      </c>
      <c r="AR29" s="8">
        <v>1</v>
      </c>
      <c r="AS29" s="10">
        <v>0</v>
      </c>
      <c r="AT29" s="7">
        <v>0</v>
      </c>
      <c r="AU29" s="7">
        <v>0</v>
      </c>
      <c r="AV29" s="8">
        <v>1</v>
      </c>
      <c r="AW29" s="8">
        <v>1</v>
      </c>
      <c r="AX29" s="7">
        <v>0</v>
      </c>
      <c r="AY29" s="7">
        <v>1</v>
      </c>
      <c r="AZ29" s="10">
        <v>0</v>
      </c>
      <c r="BA29" s="7">
        <v>1</v>
      </c>
      <c r="BB29" s="7">
        <v>1</v>
      </c>
      <c r="BC29" s="7">
        <v>1</v>
      </c>
      <c r="BD29" t="s">
        <v>63</v>
      </c>
    </row>
    <row r="31" spans="1:56">
      <c r="B31" t="s">
        <v>316</v>
      </c>
      <c r="F31" s="7">
        <v>28</v>
      </c>
    </row>
    <row r="32" spans="1:56">
      <c r="B32" t="s">
        <v>254</v>
      </c>
      <c r="F32" s="7">
        <f xml:space="preserve"> AVERAGE(D2:D29)</f>
        <v>24.70214285714286</v>
      </c>
    </row>
    <row r="33" spans="2:55">
      <c r="B33" t="s">
        <v>253</v>
      </c>
      <c r="F33" s="7">
        <f>AVERAGE(E2:E29)</f>
        <v>33.821428571428569</v>
      </c>
    </row>
    <row r="34" spans="2:55">
      <c r="B34" t="s">
        <v>317</v>
      </c>
      <c r="F34" s="7">
        <f>COUNTIF(F2:F29,"=1")</f>
        <v>27</v>
      </c>
      <c r="G34" s="7">
        <f t="shared" ref="G34:BC34" si="0">COUNTIF(G2:G29,"=1")</f>
        <v>18</v>
      </c>
      <c r="H34" s="7">
        <f t="shared" si="0"/>
        <v>20</v>
      </c>
      <c r="I34" s="8">
        <f t="shared" si="0"/>
        <v>27</v>
      </c>
      <c r="J34" s="7">
        <f t="shared" si="0"/>
        <v>25</v>
      </c>
      <c r="K34" s="7">
        <f t="shared" si="0"/>
        <v>23</v>
      </c>
      <c r="L34" s="7">
        <f t="shared" si="0"/>
        <v>20</v>
      </c>
      <c r="M34" s="8">
        <f t="shared" si="0"/>
        <v>3</v>
      </c>
      <c r="N34" s="8">
        <f t="shared" si="0"/>
        <v>16</v>
      </c>
      <c r="O34" s="7">
        <f t="shared" si="0"/>
        <v>23</v>
      </c>
      <c r="P34" s="7">
        <f t="shared" si="0"/>
        <v>19</v>
      </c>
      <c r="Q34" s="7">
        <f t="shared" si="0"/>
        <v>14</v>
      </c>
      <c r="R34" s="7">
        <f t="shared" si="0"/>
        <v>22</v>
      </c>
      <c r="S34" s="10">
        <f t="shared" si="0"/>
        <v>25</v>
      </c>
      <c r="T34" s="7">
        <f t="shared" si="0"/>
        <v>27</v>
      </c>
      <c r="U34" s="8">
        <f t="shared" si="0"/>
        <v>11</v>
      </c>
      <c r="V34" s="7">
        <f t="shared" si="0"/>
        <v>24</v>
      </c>
      <c r="W34" s="7">
        <f t="shared" si="0"/>
        <v>20</v>
      </c>
      <c r="X34" s="7">
        <f t="shared" si="0"/>
        <v>4</v>
      </c>
      <c r="Y34" s="10">
        <f t="shared" si="0"/>
        <v>15</v>
      </c>
      <c r="Z34" s="7">
        <f t="shared" si="0"/>
        <v>21</v>
      </c>
      <c r="AA34" s="8">
        <f t="shared" si="0"/>
        <v>27</v>
      </c>
      <c r="AB34" s="7">
        <f t="shared" si="0"/>
        <v>28</v>
      </c>
      <c r="AC34" s="7">
        <f t="shared" si="0"/>
        <v>23</v>
      </c>
      <c r="AD34" s="7">
        <f t="shared" si="0"/>
        <v>26</v>
      </c>
      <c r="AE34" s="7">
        <f t="shared" si="0"/>
        <v>16</v>
      </c>
      <c r="AF34" s="7">
        <f t="shared" si="0"/>
        <v>23</v>
      </c>
      <c r="AG34" s="10">
        <f t="shared" si="0"/>
        <v>9</v>
      </c>
      <c r="AH34" s="7">
        <f t="shared" si="0"/>
        <v>8</v>
      </c>
      <c r="AI34" s="7">
        <f t="shared" si="0"/>
        <v>20</v>
      </c>
      <c r="AJ34" s="7">
        <f t="shared" si="0"/>
        <v>28</v>
      </c>
      <c r="AK34" s="7">
        <f t="shared" si="0"/>
        <v>18</v>
      </c>
      <c r="AL34" s="7">
        <f t="shared" si="0"/>
        <v>9</v>
      </c>
      <c r="AM34" s="7">
        <f t="shared" si="0"/>
        <v>27</v>
      </c>
      <c r="AN34" s="7">
        <f t="shared" si="0"/>
        <v>12</v>
      </c>
      <c r="AO34" s="7">
        <f t="shared" si="0"/>
        <v>15</v>
      </c>
      <c r="AP34" s="8">
        <f t="shared" si="0"/>
        <v>20</v>
      </c>
      <c r="AQ34" s="8">
        <f t="shared" si="0"/>
        <v>22</v>
      </c>
      <c r="AR34" s="8">
        <f t="shared" si="0"/>
        <v>23</v>
      </c>
      <c r="AS34" s="10">
        <f t="shared" si="0"/>
        <v>11</v>
      </c>
      <c r="AT34" s="7">
        <f t="shared" si="0"/>
        <v>25</v>
      </c>
      <c r="AU34" s="7">
        <f t="shared" si="0"/>
        <v>17</v>
      </c>
      <c r="AV34" s="8">
        <f t="shared" si="0"/>
        <v>19</v>
      </c>
      <c r="AW34" s="8">
        <f t="shared" si="0"/>
        <v>15</v>
      </c>
      <c r="AX34" s="7">
        <f t="shared" si="0"/>
        <v>15</v>
      </c>
      <c r="AY34" s="7">
        <f t="shared" si="0"/>
        <v>17</v>
      </c>
      <c r="AZ34" s="10">
        <f t="shared" si="0"/>
        <v>3</v>
      </c>
      <c r="BA34" s="7">
        <f t="shared" si="0"/>
        <v>19</v>
      </c>
      <c r="BB34" s="7">
        <f t="shared" si="0"/>
        <v>27</v>
      </c>
      <c r="BC34" s="7">
        <f t="shared" si="0"/>
        <v>21</v>
      </c>
    </row>
    <row r="37" spans="2:55">
      <c r="B37" t="s">
        <v>308</v>
      </c>
      <c r="F37" s="7">
        <f>SUM(S34,Y34,AG34,AS34,AZ34)</f>
        <v>63</v>
      </c>
    </row>
    <row r="38" spans="2:55">
      <c r="B38" t="s">
        <v>309</v>
      </c>
      <c r="F38" s="7">
        <f>SUM(F34:H34,J34:L34,O34:R34,T34,V34:X34,Z34,AB34:AF34,AH34:AO34,AT34:AU34,AX34:AY34,BA34:BC34)</f>
        <v>701</v>
      </c>
    </row>
    <row r="39" spans="2:55">
      <c r="B39" t="s">
        <v>310</v>
      </c>
      <c r="F39" s="7">
        <f>SUM(I34,M34:N34,U34,AA34,AP34:AR34,AV34:AW34)</f>
        <v>183</v>
      </c>
    </row>
    <row r="41" spans="2:55">
      <c r="B41" t="s">
        <v>311</v>
      </c>
      <c r="F41" s="7">
        <f>COUNTIF(E2:E29,"&lt;10")</f>
        <v>0</v>
      </c>
    </row>
    <row r="42" spans="2:55">
      <c r="B42" t="s">
        <v>312</v>
      </c>
      <c r="F42" s="7">
        <f>COUNTIF(E2:E29,"&lt;=20")-COUNTIF(E2:E29,"&lt;=10")</f>
        <v>0</v>
      </c>
    </row>
    <row r="43" spans="2:55">
      <c r="B43" t="s">
        <v>313</v>
      </c>
      <c r="F43" s="7">
        <f>ABS(COUNTIF(E2:E29,"&lt;=20")-COUNTIF(E2:E29,"&lt;=30"))</f>
        <v>9</v>
      </c>
    </row>
    <row r="44" spans="2:55">
      <c r="B44" t="s">
        <v>314</v>
      </c>
      <c r="F44" s="7">
        <f>ABS(COUNTIF(E2:E29,"&lt;=30")-COUNTIF(E2:E29,"&lt;=40"))</f>
        <v>16</v>
      </c>
    </row>
    <row r="45" spans="2:55">
      <c r="B45" t="s">
        <v>315</v>
      </c>
      <c r="F45" s="7">
        <f>ABS(COUNTIF(E2:E29,"&lt;=40")-COUNTIF(E2:E29,"&lt;=50"))</f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28"/>
  <sheetViews>
    <sheetView workbookViewId="0">
      <selection activeCell="A12" sqref="A2:BF12"/>
    </sheetView>
  </sheetViews>
  <sheetFormatPr defaultRowHeight="12.75"/>
  <cols>
    <col min="9" max="9" width="9.140625" style="8"/>
    <col min="13" max="14" width="9.140625" style="8"/>
    <col min="19" max="19" width="9.140625" style="10"/>
    <col min="21" max="21" width="9.140625" style="8"/>
    <col min="25" max="25" width="9.140625" style="10"/>
    <col min="27" max="27" width="9.140625" style="8"/>
    <col min="33" max="33" width="9.140625" style="10"/>
    <col min="42" max="44" width="9.140625" style="8"/>
    <col min="45" max="45" width="9.140625" style="10"/>
    <col min="48" max="49" width="9.140625" style="8"/>
    <col min="52" max="52" width="9.140625" style="10"/>
  </cols>
  <sheetData>
    <row r="1" spans="1:56" s="2" customFormat="1">
      <c r="A1" s="2" t="s">
        <v>249</v>
      </c>
      <c r="I1" s="8"/>
      <c r="M1" s="8"/>
      <c r="N1" s="8"/>
      <c r="S1" s="10"/>
      <c r="U1" s="8"/>
      <c r="Y1" s="10"/>
      <c r="AA1" s="8"/>
      <c r="AG1" s="10"/>
      <c r="AP1" s="8"/>
      <c r="AQ1" s="8"/>
      <c r="AR1" s="8"/>
      <c r="AS1" s="10"/>
      <c r="AV1" s="8"/>
      <c r="AW1" s="8"/>
      <c r="AZ1" s="10"/>
    </row>
    <row r="2" spans="1:56">
      <c r="A2" t="s">
        <v>172</v>
      </c>
      <c r="D2">
        <v>30.41</v>
      </c>
      <c r="E2">
        <v>31</v>
      </c>
      <c r="F2">
        <v>1</v>
      </c>
      <c r="G2">
        <v>0</v>
      </c>
      <c r="H2">
        <v>0</v>
      </c>
      <c r="I2" s="8">
        <v>0</v>
      </c>
      <c r="J2">
        <v>0</v>
      </c>
      <c r="K2">
        <v>1</v>
      </c>
      <c r="L2">
        <v>1</v>
      </c>
      <c r="M2" s="8">
        <v>0</v>
      </c>
      <c r="N2" s="8">
        <v>0</v>
      </c>
      <c r="O2">
        <v>0</v>
      </c>
      <c r="P2">
        <v>0</v>
      </c>
      <c r="Q2">
        <v>0</v>
      </c>
      <c r="R2">
        <v>1</v>
      </c>
      <c r="S2" s="10">
        <v>1</v>
      </c>
      <c r="T2">
        <v>1</v>
      </c>
      <c r="U2" s="8">
        <v>1</v>
      </c>
      <c r="V2">
        <v>1</v>
      </c>
      <c r="W2">
        <v>1</v>
      </c>
      <c r="X2">
        <v>0</v>
      </c>
      <c r="Y2" s="10">
        <v>1</v>
      </c>
      <c r="Z2">
        <v>1</v>
      </c>
      <c r="AA2" s="8">
        <v>1</v>
      </c>
      <c r="AB2">
        <v>1</v>
      </c>
      <c r="AC2">
        <v>1</v>
      </c>
      <c r="AD2">
        <v>1</v>
      </c>
      <c r="AE2">
        <v>0</v>
      </c>
      <c r="AF2">
        <v>1</v>
      </c>
      <c r="AG2" s="10">
        <v>0</v>
      </c>
      <c r="AH2">
        <v>0</v>
      </c>
      <c r="AI2">
        <v>1</v>
      </c>
      <c r="AJ2">
        <v>1</v>
      </c>
      <c r="AK2">
        <v>0</v>
      </c>
      <c r="AL2">
        <v>1</v>
      </c>
      <c r="AM2">
        <v>1</v>
      </c>
      <c r="AN2">
        <v>0</v>
      </c>
      <c r="AO2">
        <v>1</v>
      </c>
      <c r="AP2" s="8">
        <v>0</v>
      </c>
      <c r="AQ2" s="8">
        <v>1</v>
      </c>
      <c r="AR2" s="8">
        <v>1</v>
      </c>
      <c r="AS2" s="10">
        <v>0</v>
      </c>
      <c r="AT2">
        <v>1</v>
      </c>
      <c r="AU2">
        <v>1</v>
      </c>
      <c r="AV2" s="8">
        <v>1</v>
      </c>
      <c r="AW2" s="8">
        <v>1</v>
      </c>
      <c r="AX2">
        <v>0</v>
      </c>
      <c r="AY2">
        <v>1</v>
      </c>
      <c r="AZ2" s="10">
        <v>0</v>
      </c>
      <c r="BA2">
        <v>1</v>
      </c>
      <c r="BB2">
        <v>1</v>
      </c>
      <c r="BC2">
        <v>1</v>
      </c>
      <c r="BD2" t="s">
        <v>63</v>
      </c>
    </row>
    <row r="3" spans="1:56">
      <c r="A3" t="s">
        <v>120</v>
      </c>
      <c r="D3">
        <v>31.45</v>
      </c>
      <c r="E3">
        <v>31</v>
      </c>
      <c r="F3">
        <v>1</v>
      </c>
      <c r="G3">
        <v>0</v>
      </c>
      <c r="H3">
        <v>0</v>
      </c>
      <c r="I3" s="8">
        <v>1</v>
      </c>
      <c r="J3">
        <v>0</v>
      </c>
      <c r="K3">
        <v>1</v>
      </c>
      <c r="L3">
        <v>0</v>
      </c>
      <c r="M3" s="8">
        <v>0</v>
      </c>
      <c r="N3" s="8">
        <v>1</v>
      </c>
      <c r="O3">
        <v>1</v>
      </c>
      <c r="P3">
        <v>1</v>
      </c>
      <c r="Q3">
        <v>0</v>
      </c>
      <c r="R3">
        <v>1</v>
      </c>
      <c r="S3" s="10">
        <v>1</v>
      </c>
      <c r="T3">
        <v>1</v>
      </c>
      <c r="U3" s="8">
        <v>1</v>
      </c>
      <c r="V3">
        <v>0</v>
      </c>
      <c r="W3">
        <v>1</v>
      </c>
      <c r="X3">
        <v>0</v>
      </c>
      <c r="Y3" s="10">
        <v>1</v>
      </c>
      <c r="Z3">
        <v>1</v>
      </c>
      <c r="AA3" s="8">
        <v>1</v>
      </c>
      <c r="AB3">
        <v>1</v>
      </c>
      <c r="AC3">
        <v>1</v>
      </c>
      <c r="AD3">
        <v>1</v>
      </c>
      <c r="AE3">
        <v>1</v>
      </c>
      <c r="AF3">
        <v>1</v>
      </c>
      <c r="AG3" s="10">
        <v>0</v>
      </c>
      <c r="AH3">
        <v>0</v>
      </c>
      <c r="AI3">
        <v>1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 s="8">
        <v>1</v>
      </c>
      <c r="AQ3" s="8">
        <v>1</v>
      </c>
      <c r="AR3" s="8">
        <v>1</v>
      </c>
      <c r="AS3" s="10">
        <v>1</v>
      </c>
      <c r="AT3">
        <v>1</v>
      </c>
      <c r="AU3">
        <v>1</v>
      </c>
      <c r="AV3" s="8">
        <v>0</v>
      </c>
      <c r="AW3" s="8">
        <v>0</v>
      </c>
      <c r="AX3">
        <v>1</v>
      </c>
      <c r="AY3">
        <v>1</v>
      </c>
      <c r="AZ3" s="10">
        <v>0</v>
      </c>
      <c r="BA3">
        <v>0</v>
      </c>
      <c r="BB3">
        <v>1</v>
      </c>
      <c r="BC3">
        <v>1</v>
      </c>
      <c r="BD3" t="s">
        <v>63</v>
      </c>
    </row>
    <row r="4" spans="1:56">
      <c r="A4" t="s">
        <v>203</v>
      </c>
      <c r="D4">
        <v>32.14</v>
      </c>
      <c r="E4">
        <v>14</v>
      </c>
      <c r="F4">
        <v>1</v>
      </c>
      <c r="G4">
        <v>1</v>
      </c>
      <c r="H4">
        <v>1</v>
      </c>
      <c r="I4" s="8">
        <v>1</v>
      </c>
      <c r="J4">
        <v>1</v>
      </c>
      <c r="K4">
        <v>0</v>
      </c>
      <c r="L4">
        <v>1</v>
      </c>
      <c r="M4" s="8">
        <v>0</v>
      </c>
      <c r="N4" s="8">
        <v>0</v>
      </c>
      <c r="O4">
        <v>1</v>
      </c>
      <c r="P4">
        <v>1</v>
      </c>
      <c r="Q4">
        <v>1</v>
      </c>
      <c r="R4">
        <v>1</v>
      </c>
      <c r="S4" s="10">
        <v>1</v>
      </c>
      <c r="T4">
        <v>1</v>
      </c>
      <c r="U4" s="8">
        <v>1</v>
      </c>
      <c r="V4">
        <v>1</v>
      </c>
      <c r="W4">
        <v>1</v>
      </c>
      <c r="X4">
        <v>0</v>
      </c>
      <c r="Y4" s="10">
        <v>0</v>
      </c>
      <c r="Z4">
        <v>1</v>
      </c>
      <c r="AA4" s="8">
        <v>1</v>
      </c>
      <c r="AB4">
        <v>1</v>
      </c>
      <c r="AC4">
        <v>1</v>
      </c>
      <c r="AD4">
        <v>1</v>
      </c>
      <c r="AE4">
        <v>1</v>
      </c>
      <c r="AF4">
        <v>1</v>
      </c>
      <c r="AG4" s="10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0</v>
      </c>
      <c r="AO4">
        <v>1</v>
      </c>
      <c r="AP4" s="8">
        <v>1</v>
      </c>
      <c r="AQ4" s="8">
        <v>1</v>
      </c>
      <c r="AR4" s="8">
        <v>1</v>
      </c>
      <c r="AS4" s="10">
        <v>1</v>
      </c>
      <c r="AT4">
        <v>0</v>
      </c>
      <c r="AU4">
        <v>1</v>
      </c>
      <c r="AV4" s="8">
        <v>1</v>
      </c>
      <c r="AW4" s="8">
        <v>1</v>
      </c>
      <c r="AX4">
        <v>1</v>
      </c>
      <c r="AY4">
        <v>1</v>
      </c>
      <c r="AZ4" s="10">
        <v>1</v>
      </c>
      <c r="BA4">
        <v>1</v>
      </c>
      <c r="BB4">
        <v>1</v>
      </c>
      <c r="BC4">
        <v>1</v>
      </c>
      <c r="BD4" t="s">
        <v>72</v>
      </c>
    </row>
    <row r="5" spans="1:56">
      <c r="A5" t="s">
        <v>152</v>
      </c>
      <c r="D5">
        <v>32.200000000000003</v>
      </c>
      <c r="E5">
        <v>23</v>
      </c>
      <c r="F5">
        <v>1</v>
      </c>
      <c r="G5">
        <v>1</v>
      </c>
      <c r="H5">
        <v>0</v>
      </c>
      <c r="I5" s="8">
        <v>1</v>
      </c>
      <c r="J5">
        <v>0</v>
      </c>
      <c r="K5">
        <v>1</v>
      </c>
      <c r="L5">
        <v>0</v>
      </c>
      <c r="M5" s="8">
        <v>0</v>
      </c>
      <c r="N5" s="8">
        <v>1</v>
      </c>
      <c r="O5">
        <v>1</v>
      </c>
      <c r="P5">
        <v>0</v>
      </c>
      <c r="Q5">
        <v>0</v>
      </c>
      <c r="R5">
        <v>1</v>
      </c>
      <c r="S5" s="10">
        <v>0</v>
      </c>
      <c r="T5">
        <v>1</v>
      </c>
      <c r="U5" s="8">
        <v>0</v>
      </c>
      <c r="V5">
        <v>0</v>
      </c>
      <c r="W5">
        <v>1</v>
      </c>
      <c r="X5">
        <v>0</v>
      </c>
      <c r="Y5" s="10">
        <v>1</v>
      </c>
      <c r="Z5">
        <v>0</v>
      </c>
      <c r="AA5" s="8">
        <v>1</v>
      </c>
      <c r="AB5">
        <v>0</v>
      </c>
      <c r="AC5">
        <v>1</v>
      </c>
      <c r="AD5">
        <v>1</v>
      </c>
      <c r="AE5">
        <v>1</v>
      </c>
      <c r="AF5">
        <v>1</v>
      </c>
      <c r="AG5" s="10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 s="8">
        <v>0</v>
      </c>
      <c r="AQ5" s="8">
        <v>1</v>
      </c>
      <c r="AR5" s="8">
        <v>0</v>
      </c>
      <c r="AS5" s="10">
        <v>1</v>
      </c>
      <c r="AT5">
        <v>1</v>
      </c>
      <c r="AU5">
        <v>0</v>
      </c>
      <c r="AV5" s="8">
        <v>0</v>
      </c>
      <c r="AW5" s="8">
        <v>0</v>
      </c>
      <c r="AX5">
        <v>1</v>
      </c>
      <c r="AY5">
        <v>0</v>
      </c>
      <c r="AZ5" s="10">
        <v>1</v>
      </c>
      <c r="BA5">
        <v>1</v>
      </c>
      <c r="BB5">
        <v>1</v>
      </c>
      <c r="BC5">
        <v>0</v>
      </c>
      <c r="BD5" t="s">
        <v>72</v>
      </c>
    </row>
    <row r="6" spans="1:56">
      <c r="A6" t="s">
        <v>174</v>
      </c>
      <c r="D6">
        <v>32.53</v>
      </c>
      <c r="E6">
        <v>32</v>
      </c>
      <c r="F6">
        <v>1</v>
      </c>
      <c r="G6">
        <v>0</v>
      </c>
      <c r="H6">
        <v>1</v>
      </c>
      <c r="I6" s="8">
        <v>1</v>
      </c>
      <c r="J6">
        <v>0</v>
      </c>
      <c r="K6">
        <v>0</v>
      </c>
      <c r="L6">
        <v>1</v>
      </c>
      <c r="M6" s="8">
        <v>0</v>
      </c>
      <c r="N6" s="8">
        <v>1</v>
      </c>
      <c r="O6">
        <v>0</v>
      </c>
      <c r="P6">
        <v>0</v>
      </c>
      <c r="Q6">
        <v>1</v>
      </c>
      <c r="R6">
        <v>1</v>
      </c>
      <c r="S6" s="10">
        <v>1</v>
      </c>
      <c r="T6">
        <v>1</v>
      </c>
      <c r="U6" s="8">
        <v>0</v>
      </c>
      <c r="V6">
        <v>1</v>
      </c>
      <c r="W6">
        <v>1</v>
      </c>
      <c r="X6">
        <v>0</v>
      </c>
      <c r="Y6" s="10">
        <v>0</v>
      </c>
      <c r="Z6">
        <v>1</v>
      </c>
      <c r="AA6" s="8">
        <v>1</v>
      </c>
      <c r="AB6">
        <v>1</v>
      </c>
      <c r="AC6">
        <v>1</v>
      </c>
      <c r="AD6">
        <v>0</v>
      </c>
      <c r="AE6">
        <v>0</v>
      </c>
      <c r="AF6">
        <v>1</v>
      </c>
      <c r="AG6" s="10">
        <v>0</v>
      </c>
      <c r="AH6">
        <v>1</v>
      </c>
      <c r="AI6">
        <v>1</v>
      </c>
      <c r="AJ6">
        <v>1</v>
      </c>
      <c r="AK6">
        <v>0</v>
      </c>
      <c r="AL6">
        <v>1</v>
      </c>
      <c r="AM6">
        <v>1</v>
      </c>
      <c r="AN6">
        <v>1</v>
      </c>
      <c r="AO6">
        <v>1</v>
      </c>
      <c r="AP6" s="8">
        <v>0</v>
      </c>
      <c r="AQ6" s="8">
        <v>1</v>
      </c>
      <c r="AR6" s="8">
        <v>1</v>
      </c>
      <c r="AS6" s="10">
        <v>0</v>
      </c>
      <c r="AT6">
        <v>0</v>
      </c>
      <c r="AU6">
        <v>1</v>
      </c>
      <c r="AV6" s="8">
        <v>1</v>
      </c>
      <c r="AW6" s="8">
        <v>0</v>
      </c>
      <c r="AX6">
        <v>1</v>
      </c>
      <c r="AY6">
        <v>1</v>
      </c>
      <c r="AZ6" s="10">
        <v>0</v>
      </c>
      <c r="BA6">
        <v>1</v>
      </c>
      <c r="BB6">
        <v>1</v>
      </c>
      <c r="BC6">
        <v>1</v>
      </c>
      <c r="BD6" t="s">
        <v>63</v>
      </c>
    </row>
    <row r="7" spans="1:56">
      <c r="A7" t="s">
        <v>206</v>
      </c>
      <c r="D7">
        <v>34.409999999999997</v>
      </c>
      <c r="E7">
        <v>28</v>
      </c>
      <c r="F7">
        <v>1</v>
      </c>
      <c r="G7">
        <v>0</v>
      </c>
      <c r="H7">
        <v>0</v>
      </c>
      <c r="I7" s="8">
        <v>1</v>
      </c>
      <c r="J7">
        <v>1</v>
      </c>
      <c r="K7">
        <v>1</v>
      </c>
      <c r="L7">
        <v>1</v>
      </c>
      <c r="M7" s="8">
        <v>0</v>
      </c>
      <c r="N7" s="8">
        <v>1</v>
      </c>
      <c r="O7">
        <v>1</v>
      </c>
      <c r="P7">
        <v>1</v>
      </c>
      <c r="Q7">
        <v>0</v>
      </c>
      <c r="R7">
        <v>0</v>
      </c>
      <c r="S7" s="10">
        <v>1</v>
      </c>
      <c r="T7">
        <v>1</v>
      </c>
      <c r="U7" s="8">
        <v>0</v>
      </c>
      <c r="V7">
        <v>1</v>
      </c>
      <c r="W7">
        <v>0</v>
      </c>
      <c r="X7">
        <v>0</v>
      </c>
      <c r="Y7" s="10">
        <v>0</v>
      </c>
      <c r="Z7">
        <v>1</v>
      </c>
      <c r="AA7" s="8">
        <v>1</v>
      </c>
      <c r="AB7">
        <v>1</v>
      </c>
      <c r="AC7">
        <v>1</v>
      </c>
      <c r="AD7">
        <v>1</v>
      </c>
      <c r="AE7">
        <v>0</v>
      </c>
      <c r="AF7">
        <v>1</v>
      </c>
      <c r="AG7" s="10">
        <v>0</v>
      </c>
      <c r="AH7">
        <v>0</v>
      </c>
      <c r="AI7">
        <v>0</v>
      </c>
      <c r="AJ7">
        <v>1</v>
      </c>
      <c r="AK7">
        <v>0</v>
      </c>
      <c r="AL7">
        <v>1</v>
      </c>
      <c r="AM7">
        <v>1</v>
      </c>
      <c r="AN7">
        <v>1</v>
      </c>
      <c r="AO7">
        <v>0</v>
      </c>
      <c r="AP7" s="8">
        <v>0</v>
      </c>
      <c r="AQ7" s="8">
        <v>1</v>
      </c>
      <c r="AR7" s="8">
        <v>1</v>
      </c>
      <c r="AS7" s="10">
        <v>0</v>
      </c>
      <c r="AT7">
        <v>1</v>
      </c>
      <c r="AU7">
        <v>0</v>
      </c>
      <c r="AV7" s="8">
        <v>1</v>
      </c>
      <c r="AW7" s="8">
        <v>0</v>
      </c>
      <c r="AX7">
        <v>0</v>
      </c>
      <c r="AY7">
        <v>0</v>
      </c>
      <c r="AZ7" s="10">
        <v>0</v>
      </c>
      <c r="BA7">
        <v>1</v>
      </c>
      <c r="BB7">
        <v>1</v>
      </c>
      <c r="BC7">
        <v>1</v>
      </c>
      <c r="BD7" t="s">
        <v>63</v>
      </c>
    </row>
    <row r="8" spans="1:56">
      <c r="A8" t="s">
        <v>207</v>
      </c>
      <c r="D8">
        <v>36.18</v>
      </c>
      <c r="E8">
        <v>29</v>
      </c>
      <c r="F8">
        <v>1</v>
      </c>
      <c r="G8">
        <v>0</v>
      </c>
      <c r="H8">
        <v>0</v>
      </c>
      <c r="I8" s="8">
        <v>1</v>
      </c>
      <c r="J8">
        <v>0</v>
      </c>
      <c r="K8">
        <v>0</v>
      </c>
      <c r="L8">
        <v>1</v>
      </c>
      <c r="M8" s="8">
        <v>1</v>
      </c>
      <c r="N8" s="8">
        <v>1</v>
      </c>
      <c r="O8">
        <v>0</v>
      </c>
      <c r="P8">
        <v>1</v>
      </c>
      <c r="Q8">
        <v>1</v>
      </c>
      <c r="R8">
        <v>0</v>
      </c>
      <c r="S8" s="10">
        <v>0</v>
      </c>
      <c r="T8">
        <v>1</v>
      </c>
      <c r="U8" s="8">
        <v>0</v>
      </c>
      <c r="V8">
        <v>1</v>
      </c>
      <c r="W8">
        <v>1</v>
      </c>
      <c r="X8">
        <v>1</v>
      </c>
      <c r="Y8" s="10">
        <v>0</v>
      </c>
      <c r="Z8">
        <v>0</v>
      </c>
      <c r="AA8" s="8">
        <v>1</v>
      </c>
      <c r="AB8">
        <v>1</v>
      </c>
      <c r="AC8">
        <v>1</v>
      </c>
      <c r="AD8">
        <v>0</v>
      </c>
      <c r="AE8">
        <v>1</v>
      </c>
      <c r="AF8">
        <v>1</v>
      </c>
      <c r="AG8" s="10">
        <v>0</v>
      </c>
      <c r="AH8">
        <v>0</v>
      </c>
      <c r="AI8">
        <v>1</v>
      </c>
      <c r="AJ8">
        <v>1</v>
      </c>
      <c r="AK8">
        <v>0</v>
      </c>
      <c r="AL8">
        <v>0</v>
      </c>
      <c r="AM8">
        <v>0</v>
      </c>
      <c r="AN8">
        <v>1</v>
      </c>
      <c r="AO8">
        <v>0</v>
      </c>
      <c r="AP8" s="8">
        <v>1</v>
      </c>
      <c r="AQ8" s="8">
        <v>1</v>
      </c>
      <c r="AR8" s="8">
        <v>0</v>
      </c>
      <c r="AS8" s="10">
        <v>1</v>
      </c>
      <c r="AT8">
        <v>0</v>
      </c>
      <c r="AU8">
        <v>1</v>
      </c>
      <c r="AV8" s="8">
        <v>1</v>
      </c>
      <c r="AW8" s="8">
        <v>1</v>
      </c>
      <c r="AX8">
        <v>1</v>
      </c>
      <c r="AY8">
        <v>1</v>
      </c>
      <c r="AZ8" s="10">
        <v>0</v>
      </c>
      <c r="BA8">
        <v>1</v>
      </c>
      <c r="BB8">
        <v>1</v>
      </c>
      <c r="BC8">
        <v>0</v>
      </c>
      <c r="BD8" t="s">
        <v>63</v>
      </c>
    </row>
    <row r="9" spans="1:56">
      <c r="A9" t="s">
        <v>204</v>
      </c>
      <c r="D9">
        <v>36.42</v>
      </c>
      <c r="E9">
        <v>26</v>
      </c>
      <c r="F9">
        <v>0</v>
      </c>
      <c r="G9">
        <v>1</v>
      </c>
      <c r="H9">
        <v>1</v>
      </c>
      <c r="I9" s="8">
        <v>1</v>
      </c>
      <c r="J9">
        <v>0</v>
      </c>
      <c r="K9">
        <v>1</v>
      </c>
      <c r="L9">
        <v>1</v>
      </c>
      <c r="M9" s="8">
        <v>0</v>
      </c>
      <c r="N9" s="8">
        <v>0</v>
      </c>
      <c r="O9">
        <v>1</v>
      </c>
      <c r="P9">
        <v>0</v>
      </c>
      <c r="Q9">
        <v>0</v>
      </c>
      <c r="R9">
        <v>0</v>
      </c>
      <c r="S9" s="10">
        <v>0</v>
      </c>
      <c r="T9">
        <v>1</v>
      </c>
      <c r="U9" s="8">
        <v>1</v>
      </c>
      <c r="V9">
        <v>1</v>
      </c>
      <c r="W9">
        <v>0</v>
      </c>
      <c r="X9">
        <v>1</v>
      </c>
      <c r="Y9" s="10">
        <v>0</v>
      </c>
      <c r="Z9">
        <v>1</v>
      </c>
      <c r="AA9" s="8">
        <v>0</v>
      </c>
      <c r="AB9">
        <v>1</v>
      </c>
      <c r="AC9">
        <v>0</v>
      </c>
      <c r="AD9">
        <v>1</v>
      </c>
      <c r="AE9">
        <v>1</v>
      </c>
      <c r="AF9">
        <v>0</v>
      </c>
      <c r="AG9" s="10">
        <v>0</v>
      </c>
      <c r="AH9">
        <v>1</v>
      </c>
      <c r="AI9">
        <v>0</v>
      </c>
      <c r="AJ9">
        <v>0</v>
      </c>
      <c r="AK9">
        <v>0</v>
      </c>
      <c r="AL9">
        <v>1</v>
      </c>
      <c r="AM9">
        <v>1</v>
      </c>
      <c r="AN9">
        <v>1</v>
      </c>
      <c r="AO9">
        <v>0</v>
      </c>
      <c r="AP9" s="8">
        <v>0</v>
      </c>
      <c r="AQ9" s="8">
        <v>1</v>
      </c>
      <c r="AR9" s="8">
        <v>1</v>
      </c>
      <c r="AS9" s="10">
        <v>0</v>
      </c>
      <c r="AT9">
        <v>1</v>
      </c>
      <c r="AU9">
        <v>1</v>
      </c>
      <c r="AV9" s="8">
        <v>0</v>
      </c>
      <c r="AW9" s="8">
        <v>0</v>
      </c>
      <c r="AX9">
        <v>1</v>
      </c>
      <c r="AY9">
        <v>1</v>
      </c>
      <c r="AZ9" s="10">
        <v>0</v>
      </c>
      <c r="BA9">
        <v>1</v>
      </c>
      <c r="BB9">
        <v>1</v>
      </c>
      <c r="BC9">
        <v>0</v>
      </c>
      <c r="BD9" t="s">
        <v>63</v>
      </c>
    </row>
    <row r="10" spans="1:56">
      <c r="A10" t="s">
        <v>164</v>
      </c>
      <c r="D10">
        <v>38.409999999999997</v>
      </c>
      <c r="E10">
        <v>40</v>
      </c>
      <c r="F10">
        <v>1</v>
      </c>
      <c r="G10">
        <v>1</v>
      </c>
      <c r="H10">
        <v>1</v>
      </c>
      <c r="I10" s="8">
        <v>1</v>
      </c>
      <c r="J10">
        <v>1</v>
      </c>
      <c r="K10">
        <v>1</v>
      </c>
      <c r="L10">
        <v>1</v>
      </c>
      <c r="M10" s="8">
        <v>1</v>
      </c>
      <c r="N10" s="8">
        <v>1</v>
      </c>
      <c r="O10">
        <v>1</v>
      </c>
      <c r="P10">
        <v>1</v>
      </c>
      <c r="Q10">
        <v>0</v>
      </c>
      <c r="R10">
        <v>0</v>
      </c>
      <c r="S10" s="10">
        <v>1</v>
      </c>
      <c r="T10">
        <v>1</v>
      </c>
      <c r="U10" s="8">
        <v>1</v>
      </c>
      <c r="V10">
        <v>1</v>
      </c>
      <c r="W10">
        <v>1</v>
      </c>
      <c r="X10">
        <v>0</v>
      </c>
      <c r="Y10" s="10">
        <v>1</v>
      </c>
      <c r="Z10">
        <v>1</v>
      </c>
      <c r="AA10" s="8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 s="10">
        <v>1</v>
      </c>
      <c r="AH10">
        <v>1</v>
      </c>
      <c r="AI10">
        <v>1</v>
      </c>
      <c r="AJ10">
        <v>1</v>
      </c>
      <c r="AK10">
        <v>1</v>
      </c>
      <c r="AL10">
        <v>0</v>
      </c>
      <c r="AM10">
        <v>1</v>
      </c>
      <c r="AN10">
        <v>0</v>
      </c>
      <c r="AO10">
        <v>1</v>
      </c>
      <c r="AP10" s="8">
        <v>1</v>
      </c>
      <c r="AQ10" s="8">
        <v>0</v>
      </c>
      <c r="AR10" s="8">
        <v>1</v>
      </c>
      <c r="AS10" s="10">
        <v>0</v>
      </c>
      <c r="AT10">
        <v>1</v>
      </c>
      <c r="AU10">
        <v>1</v>
      </c>
      <c r="AV10" s="8">
        <v>0</v>
      </c>
      <c r="AW10" s="8">
        <v>0</v>
      </c>
      <c r="AX10">
        <v>1</v>
      </c>
      <c r="AY10">
        <v>1</v>
      </c>
      <c r="AZ10" s="10">
        <v>0</v>
      </c>
      <c r="BA10">
        <v>1</v>
      </c>
      <c r="BB10">
        <v>1</v>
      </c>
      <c r="BC10">
        <v>1</v>
      </c>
      <c r="BD10" t="s">
        <v>66</v>
      </c>
    </row>
    <row r="11" spans="1:56">
      <c r="A11" t="s">
        <v>193</v>
      </c>
      <c r="D11">
        <v>38.479999999999997</v>
      </c>
      <c r="E11">
        <v>36</v>
      </c>
      <c r="F11">
        <v>1</v>
      </c>
      <c r="G11">
        <v>1</v>
      </c>
      <c r="H11">
        <v>0</v>
      </c>
      <c r="I11" s="8">
        <v>1</v>
      </c>
      <c r="J11">
        <v>1</v>
      </c>
      <c r="K11">
        <v>1</v>
      </c>
      <c r="L11">
        <v>1</v>
      </c>
      <c r="M11" s="8">
        <v>1</v>
      </c>
      <c r="N11" s="8">
        <v>1</v>
      </c>
      <c r="O11">
        <v>1</v>
      </c>
      <c r="P11">
        <v>0</v>
      </c>
      <c r="Q11">
        <v>0</v>
      </c>
      <c r="R11">
        <v>0</v>
      </c>
      <c r="S11" s="10">
        <v>1</v>
      </c>
      <c r="T11">
        <v>1</v>
      </c>
      <c r="U11" s="8">
        <v>1</v>
      </c>
      <c r="V11">
        <v>1</v>
      </c>
      <c r="W11">
        <v>1</v>
      </c>
      <c r="X11">
        <v>0</v>
      </c>
      <c r="Y11" s="10">
        <v>1</v>
      </c>
      <c r="Z11">
        <v>1</v>
      </c>
      <c r="AA11" s="8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 s="10">
        <v>1</v>
      </c>
      <c r="AH11">
        <v>1</v>
      </c>
      <c r="AI11">
        <v>1</v>
      </c>
      <c r="AJ11">
        <v>1</v>
      </c>
      <c r="AK11">
        <v>1</v>
      </c>
      <c r="AL11">
        <v>0</v>
      </c>
      <c r="AM11">
        <v>1</v>
      </c>
      <c r="AN11">
        <v>0</v>
      </c>
      <c r="AO11">
        <v>1</v>
      </c>
      <c r="AP11" s="8">
        <v>1</v>
      </c>
      <c r="AQ11" s="8">
        <v>0</v>
      </c>
      <c r="AR11" s="8">
        <v>1</v>
      </c>
      <c r="AS11" s="10">
        <v>0</v>
      </c>
      <c r="AT11">
        <v>1</v>
      </c>
      <c r="AU11">
        <v>1</v>
      </c>
      <c r="AV11" s="8">
        <v>0</v>
      </c>
      <c r="AW11" s="8">
        <v>0</v>
      </c>
      <c r="AX11">
        <v>1</v>
      </c>
      <c r="AY11">
        <v>1</v>
      </c>
      <c r="AZ11" s="10">
        <v>0</v>
      </c>
      <c r="BA11">
        <v>1</v>
      </c>
      <c r="BB11">
        <v>0</v>
      </c>
      <c r="BC11">
        <v>0</v>
      </c>
      <c r="BD11" t="s">
        <v>61</v>
      </c>
    </row>
    <row r="12" spans="1:56">
      <c r="A12" t="s">
        <v>135</v>
      </c>
      <c r="D12">
        <v>38.9</v>
      </c>
      <c r="E12">
        <v>32</v>
      </c>
      <c r="F12">
        <v>1</v>
      </c>
      <c r="G12">
        <v>1</v>
      </c>
      <c r="H12">
        <v>0</v>
      </c>
      <c r="I12" s="8">
        <v>1</v>
      </c>
      <c r="J12">
        <v>1</v>
      </c>
      <c r="K12">
        <v>0</v>
      </c>
      <c r="L12">
        <v>1</v>
      </c>
      <c r="M12" s="8">
        <v>0</v>
      </c>
      <c r="N12" s="8">
        <v>1</v>
      </c>
      <c r="O12">
        <v>1</v>
      </c>
      <c r="P12">
        <v>0</v>
      </c>
      <c r="Q12">
        <v>1</v>
      </c>
      <c r="R12">
        <v>1</v>
      </c>
      <c r="S12" s="10">
        <v>1</v>
      </c>
      <c r="T12">
        <v>0</v>
      </c>
      <c r="U12" s="8">
        <v>0</v>
      </c>
      <c r="V12">
        <v>1</v>
      </c>
      <c r="W12">
        <v>1</v>
      </c>
      <c r="X12">
        <v>0</v>
      </c>
      <c r="Y12" s="10">
        <v>1</v>
      </c>
      <c r="Z12">
        <v>1</v>
      </c>
      <c r="AA12" s="8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 s="10">
        <v>0</v>
      </c>
      <c r="AH12">
        <v>0</v>
      </c>
      <c r="AI12">
        <v>0</v>
      </c>
      <c r="AJ12">
        <v>1</v>
      </c>
      <c r="AK12">
        <v>1</v>
      </c>
      <c r="AL12">
        <v>1</v>
      </c>
      <c r="AM12">
        <v>1</v>
      </c>
      <c r="AN12">
        <v>0</v>
      </c>
      <c r="AO12">
        <v>1</v>
      </c>
      <c r="AP12" s="8">
        <v>0</v>
      </c>
      <c r="AQ12" s="8">
        <v>0</v>
      </c>
      <c r="AR12" s="8">
        <v>1</v>
      </c>
      <c r="AS12" s="10">
        <v>0</v>
      </c>
      <c r="AT12">
        <v>0</v>
      </c>
      <c r="AU12">
        <v>1</v>
      </c>
      <c r="AV12" s="8">
        <v>1</v>
      </c>
      <c r="AW12" s="8">
        <v>1</v>
      </c>
      <c r="AX12">
        <v>0</v>
      </c>
      <c r="AY12">
        <v>1</v>
      </c>
      <c r="AZ12" s="10">
        <v>0</v>
      </c>
      <c r="BA12">
        <v>0</v>
      </c>
      <c r="BB12">
        <v>1</v>
      </c>
      <c r="BC12">
        <v>1</v>
      </c>
      <c r="BD12" t="s">
        <v>63</v>
      </c>
    </row>
    <row r="14" spans="1:56">
      <c r="B14" t="s">
        <v>316</v>
      </c>
      <c r="F14">
        <v>11</v>
      </c>
    </row>
    <row r="15" spans="1:56">
      <c r="B15" t="s">
        <v>254</v>
      </c>
      <c r="F15">
        <f>AVERAGE(D2:D12)</f>
        <v>34.68454545454545</v>
      </c>
    </row>
    <row r="16" spans="1:56">
      <c r="B16" t="s">
        <v>253</v>
      </c>
      <c r="F16">
        <f>AVERAGE(E2:E12)</f>
        <v>29.272727272727273</v>
      </c>
    </row>
    <row r="17" spans="2:55">
      <c r="B17" t="s">
        <v>317</v>
      </c>
      <c r="F17">
        <f>COUNTIF(F2:F12,"=1")</f>
        <v>10</v>
      </c>
      <c r="G17">
        <f t="shared" ref="G17:BC17" si="0">COUNTIF(G2:G12,"=1")</f>
        <v>6</v>
      </c>
      <c r="H17">
        <f t="shared" si="0"/>
        <v>4</v>
      </c>
      <c r="I17" s="8">
        <f t="shared" si="0"/>
        <v>10</v>
      </c>
      <c r="J17">
        <f t="shared" si="0"/>
        <v>5</v>
      </c>
      <c r="K17">
        <f t="shared" si="0"/>
        <v>7</v>
      </c>
      <c r="L17">
        <f t="shared" si="0"/>
        <v>9</v>
      </c>
      <c r="M17" s="8">
        <f t="shared" si="0"/>
        <v>3</v>
      </c>
      <c r="N17" s="8">
        <f t="shared" si="0"/>
        <v>8</v>
      </c>
      <c r="O17">
        <f t="shared" si="0"/>
        <v>8</v>
      </c>
      <c r="P17">
        <f t="shared" si="0"/>
        <v>5</v>
      </c>
      <c r="Q17">
        <f t="shared" si="0"/>
        <v>4</v>
      </c>
      <c r="R17">
        <f t="shared" si="0"/>
        <v>6</v>
      </c>
      <c r="S17" s="10">
        <f t="shared" si="0"/>
        <v>8</v>
      </c>
      <c r="T17">
        <f t="shared" si="0"/>
        <v>10</v>
      </c>
      <c r="U17" s="8">
        <f t="shared" si="0"/>
        <v>6</v>
      </c>
      <c r="V17">
        <f t="shared" si="0"/>
        <v>9</v>
      </c>
      <c r="W17">
        <f t="shared" si="0"/>
        <v>9</v>
      </c>
      <c r="X17">
        <f t="shared" si="0"/>
        <v>2</v>
      </c>
      <c r="Y17" s="10">
        <f t="shared" si="0"/>
        <v>6</v>
      </c>
      <c r="Z17">
        <f t="shared" si="0"/>
        <v>9</v>
      </c>
      <c r="AA17" s="8">
        <f t="shared" si="0"/>
        <v>10</v>
      </c>
      <c r="AB17">
        <f t="shared" si="0"/>
        <v>10</v>
      </c>
      <c r="AC17">
        <f t="shared" si="0"/>
        <v>10</v>
      </c>
      <c r="AD17">
        <f t="shared" si="0"/>
        <v>9</v>
      </c>
      <c r="AE17">
        <f t="shared" si="0"/>
        <v>8</v>
      </c>
      <c r="AF17">
        <f t="shared" si="0"/>
        <v>10</v>
      </c>
      <c r="AG17" s="10">
        <f t="shared" si="0"/>
        <v>3</v>
      </c>
      <c r="AH17">
        <f t="shared" si="0"/>
        <v>5</v>
      </c>
      <c r="AI17">
        <f t="shared" si="0"/>
        <v>7</v>
      </c>
      <c r="AJ17">
        <f t="shared" si="0"/>
        <v>8</v>
      </c>
      <c r="AK17">
        <f t="shared" si="0"/>
        <v>5</v>
      </c>
      <c r="AL17">
        <f t="shared" si="0"/>
        <v>6</v>
      </c>
      <c r="AM17">
        <f t="shared" si="0"/>
        <v>8</v>
      </c>
      <c r="AN17">
        <f t="shared" si="0"/>
        <v>4</v>
      </c>
      <c r="AO17">
        <f t="shared" si="0"/>
        <v>7</v>
      </c>
      <c r="AP17" s="8">
        <f t="shared" si="0"/>
        <v>5</v>
      </c>
      <c r="AQ17" s="8">
        <f t="shared" si="0"/>
        <v>8</v>
      </c>
      <c r="AR17" s="8">
        <f t="shared" si="0"/>
        <v>9</v>
      </c>
      <c r="AS17" s="10">
        <f t="shared" si="0"/>
        <v>4</v>
      </c>
      <c r="AT17">
        <f t="shared" si="0"/>
        <v>7</v>
      </c>
      <c r="AU17">
        <f t="shared" si="0"/>
        <v>9</v>
      </c>
      <c r="AV17" s="8">
        <f t="shared" si="0"/>
        <v>6</v>
      </c>
      <c r="AW17" s="8">
        <f t="shared" si="0"/>
        <v>4</v>
      </c>
      <c r="AX17">
        <f t="shared" si="0"/>
        <v>8</v>
      </c>
      <c r="AY17">
        <f t="shared" si="0"/>
        <v>9</v>
      </c>
      <c r="AZ17" s="10">
        <f t="shared" si="0"/>
        <v>2</v>
      </c>
      <c r="BA17">
        <f t="shared" si="0"/>
        <v>9</v>
      </c>
      <c r="BB17">
        <f t="shared" si="0"/>
        <v>10</v>
      </c>
      <c r="BC17">
        <f t="shared" si="0"/>
        <v>7</v>
      </c>
    </row>
    <row r="20" spans="2:55">
      <c r="B20" t="s">
        <v>308</v>
      </c>
      <c r="F20">
        <f>SUM(S17,Y17,AG17,AS17,AZ17)</f>
        <v>23</v>
      </c>
    </row>
    <row r="21" spans="2:55">
      <c r="B21" t="s">
        <v>309</v>
      </c>
      <c r="F21">
        <f>SUM(F17:H17,J17:L17,O17:R17,T17,V17:X17,Z17,AB17:AF17,AH17:AO17,AT17:AU17,AX17:AY17,BA17:BC17)</f>
        <v>259</v>
      </c>
    </row>
    <row r="22" spans="2:55">
      <c r="B22" t="s">
        <v>310</v>
      </c>
      <c r="F22">
        <f>SUM(I17,M17:N17,U17,AA17,AP17:AR17)</f>
        <v>59</v>
      </c>
    </row>
    <row r="24" spans="2:55">
      <c r="B24" t="s">
        <v>311</v>
      </c>
      <c r="F24">
        <f>COUNTIF(E2:E12,"&lt;=10")</f>
        <v>0</v>
      </c>
    </row>
    <row r="25" spans="2:55">
      <c r="B25" t="s">
        <v>312</v>
      </c>
      <c r="F25">
        <f>COUNTIF(E2:E12,"&lt;=20")</f>
        <v>1</v>
      </c>
    </row>
    <row r="26" spans="2:55">
      <c r="B26" t="s">
        <v>313</v>
      </c>
      <c r="F26">
        <f>COUNTIF(E2:E12,"&lt;=30")-COUNTIF(E2:E12,"&lt;=20")</f>
        <v>4</v>
      </c>
    </row>
    <row r="27" spans="2:55">
      <c r="B27" t="s">
        <v>314</v>
      </c>
      <c r="F27">
        <f>ABS(COUNTIF(E2:E12,"&lt;=30")-COUNTIF(E2:E12,"&lt;=40"))</f>
        <v>6</v>
      </c>
    </row>
    <row r="28" spans="2:55">
      <c r="B28" t="s">
        <v>315</v>
      </c>
      <c r="F28">
        <f>COUNTIF(E2:E12,"&lt;=40")-COUNTIF(E2:E12,"&lt;=50")</f>
        <v>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D31"/>
  <sheetViews>
    <sheetView workbookViewId="0">
      <selection activeCell="A15" sqref="A2:BF15"/>
    </sheetView>
  </sheetViews>
  <sheetFormatPr defaultRowHeight="12.75"/>
  <cols>
    <col min="9" max="9" width="9.140625" style="8"/>
    <col min="13" max="14" width="9.140625" style="8"/>
    <col min="19" max="19" width="9.140625" style="10"/>
    <col min="21" max="21" width="9.140625" style="8"/>
    <col min="25" max="25" width="9.140625" style="10"/>
    <col min="27" max="27" width="9.140625" style="8"/>
    <col min="33" max="33" width="9.140625" style="10"/>
    <col min="42" max="44" width="9.140625" style="8"/>
    <col min="45" max="45" width="9.140625" style="10"/>
    <col min="48" max="49" width="9.140625" style="8"/>
    <col min="52" max="52" width="9.140625" style="10"/>
  </cols>
  <sheetData>
    <row r="1" spans="1:56" s="2" customFormat="1">
      <c r="A1" s="2" t="s">
        <v>250</v>
      </c>
      <c r="I1" s="8"/>
      <c r="M1" s="8"/>
      <c r="N1" s="8"/>
      <c r="S1" s="10"/>
      <c r="U1" s="8"/>
      <c r="Y1" s="10"/>
      <c r="AA1" s="8"/>
      <c r="AG1" s="10"/>
      <c r="AP1" s="8"/>
      <c r="AQ1" s="8"/>
      <c r="AR1" s="8"/>
      <c r="AS1" s="10"/>
      <c r="AV1" s="8"/>
      <c r="AW1" s="8"/>
      <c r="AZ1" s="10"/>
    </row>
    <row r="2" spans="1:56">
      <c r="A2" t="s">
        <v>96</v>
      </c>
      <c r="D2">
        <v>40.56</v>
      </c>
      <c r="E2">
        <v>32</v>
      </c>
      <c r="F2">
        <v>1</v>
      </c>
      <c r="G2">
        <v>0</v>
      </c>
      <c r="H2">
        <v>1</v>
      </c>
      <c r="I2" s="8">
        <v>1</v>
      </c>
      <c r="J2">
        <v>0</v>
      </c>
      <c r="K2">
        <v>1</v>
      </c>
      <c r="L2">
        <v>1</v>
      </c>
      <c r="M2" s="8">
        <v>0</v>
      </c>
      <c r="N2" s="8">
        <v>0</v>
      </c>
      <c r="O2">
        <v>1</v>
      </c>
      <c r="P2">
        <v>0</v>
      </c>
      <c r="Q2">
        <v>1</v>
      </c>
      <c r="R2">
        <v>1</v>
      </c>
      <c r="S2" s="10">
        <v>1</v>
      </c>
      <c r="T2">
        <v>1</v>
      </c>
      <c r="U2" s="8">
        <v>0</v>
      </c>
      <c r="V2">
        <v>1</v>
      </c>
      <c r="W2">
        <v>0</v>
      </c>
      <c r="X2">
        <v>0</v>
      </c>
      <c r="Y2" s="10">
        <v>0</v>
      </c>
      <c r="Z2">
        <v>1</v>
      </c>
      <c r="AA2" s="8">
        <v>1</v>
      </c>
      <c r="AB2">
        <v>1</v>
      </c>
      <c r="AC2">
        <v>1</v>
      </c>
      <c r="AD2">
        <v>1</v>
      </c>
      <c r="AE2">
        <v>1</v>
      </c>
      <c r="AF2">
        <v>1</v>
      </c>
      <c r="AG2" s="10">
        <v>0</v>
      </c>
      <c r="AH2">
        <v>0</v>
      </c>
      <c r="AI2">
        <v>1</v>
      </c>
      <c r="AJ2">
        <v>1</v>
      </c>
      <c r="AK2">
        <v>0</v>
      </c>
      <c r="AL2">
        <v>0</v>
      </c>
      <c r="AM2">
        <v>1</v>
      </c>
      <c r="AN2">
        <v>0</v>
      </c>
      <c r="AO2">
        <v>1</v>
      </c>
      <c r="AP2" s="8">
        <v>1</v>
      </c>
      <c r="AQ2" s="8">
        <v>1</v>
      </c>
      <c r="AR2" s="8">
        <v>1</v>
      </c>
      <c r="AS2" s="10">
        <v>0</v>
      </c>
      <c r="AT2">
        <v>1</v>
      </c>
      <c r="AU2">
        <v>1</v>
      </c>
      <c r="AV2" s="8">
        <v>0</v>
      </c>
      <c r="AW2" s="8">
        <v>0</v>
      </c>
      <c r="AX2">
        <v>1</v>
      </c>
      <c r="AY2">
        <v>0</v>
      </c>
      <c r="AZ2" s="10">
        <v>1</v>
      </c>
      <c r="BA2">
        <v>1</v>
      </c>
      <c r="BB2">
        <v>1</v>
      </c>
      <c r="BC2">
        <v>1</v>
      </c>
      <c r="BD2" t="s">
        <v>63</v>
      </c>
    </row>
    <row r="3" spans="1:56">
      <c r="A3" t="s">
        <v>195</v>
      </c>
      <c r="D3">
        <v>41.3</v>
      </c>
      <c r="E3">
        <v>39</v>
      </c>
      <c r="F3">
        <v>1</v>
      </c>
      <c r="G3">
        <v>1</v>
      </c>
      <c r="H3">
        <v>1</v>
      </c>
      <c r="I3" s="8">
        <v>1</v>
      </c>
      <c r="J3">
        <v>1</v>
      </c>
      <c r="K3">
        <v>0</v>
      </c>
      <c r="L3">
        <v>1</v>
      </c>
      <c r="M3" s="8">
        <v>0</v>
      </c>
      <c r="N3" s="8">
        <v>0</v>
      </c>
      <c r="O3">
        <v>1</v>
      </c>
      <c r="P3">
        <v>1</v>
      </c>
      <c r="Q3">
        <v>1</v>
      </c>
      <c r="R3">
        <v>1</v>
      </c>
      <c r="S3" s="10">
        <v>0</v>
      </c>
      <c r="T3">
        <v>1</v>
      </c>
      <c r="U3" s="8">
        <v>1</v>
      </c>
      <c r="V3">
        <v>1</v>
      </c>
      <c r="W3">
        <v>1</v>
      </c>
      <c r="X3">
        <v>0</v>
      </c>
      <c r="Y3" s="10">
        <v>1</v>
      </c>
      <c r="Z3">
        <v>1</v>
      </c>
      <c r="AA3" s="8">
        <v>1</v>
      </c>
      <c r="AB3">
        <v>1</v>
      </c>
      <c r="AC3">
        <v>1</v>
      </c>
      <c r="AD3">
        <v>1</v>
      </c>
      <c r="AE3">
        <v>0</v>
      </c>
      <c r="AF3">
        <v>1</v>
      </c>
      <c r="AG3" s="10">
        <v>0</v>
      </c>
      <c r="AH3">
        <v>0</v>
      </c>
      <c r="AI3">
        <v>1</v>
      </c>
      <c r="AJ3">
        <v>1</v>
      </c>
      <c r="AK3">
        <v>0</v>
      </c>
      <c r="AL3">
        <v>1</v>
      </c>
      <c r="AM3">
        <v>1</v>
      </c>
      <c r="AN3">
        <v>1</v>
      </c>
      <c r="AO3">
        <v>1</v>
      </c>
      <c r="AP3" s="8">
        <v>1</v>
      </c>
      <c r="AQ3" s="8">
        <v>1</v>
      </c>
      <c r="AR3" s="8">
        <v>1</v>
      </c>
      <c r="AS3" s="10">
        <v>1</v>
      </c>
      <c r="AT3">
        <v>1</v>
      </c>
      <c r="AU3">
        <v>0</v>
      </c>
      <c r="AV3" s="8">
        <v>1</v>
      </c>
      <c r="AW3" s="8">
        <v>1</v>
      </c>
      <c r="AX3">
        <v>1</v>
      </c>
      <c r="AY3">
        <v>1</v>
      </c>
      <c r="AZ3" s="10">
        <v>0</v>
      </c>
      <c r="BA3">
        <v>1</v>
      </c>
      <c r="BB3">
        <v>1</v>
      </c>
      <c r="BC3">
        <v>1</v>
      </c>
      <c r="BD3" t="s">
        <v>66</v>
      </c>
    </row>
    <row r="4" spans="1:56">
      <c r="A4" t="s">
        <v>177</v>
      </c>
      <c r="D4">
        <v>41.39</v>
      </c>
      <c r="E4">
        <v>27</v>
      </c>
      <c r="F4">
        <v>1</v>
      </c>
      <c r="G4">
        <v>0</v>
      </c>
      <c r="H4">
        <v>1</v>
      </c>
      <c r="I4" s="8">
        <v>1</v>
      </c>
      <c r="J4">
        <v>0</v>
      </c>
      <c r="K4">
        <v>1</v>
      </c>
      <c r="L4">
        <v>0</v>
      </c>
      <c r="M4" s="8">
        <v>0</v>
      </c>
      <c r="N4" s="8">
        <v>1</v>
      </c>
      <c r="O4">
        <v>1</v>
      </c>
      <c r="P4">
        <v>1</v>
      </c>
      <c r="Q4">
        <v>0</v>
      </c>
      <c r="R4">
        <v>0</v>
      </c>
      <c r="S4" s="10">
        <v>1</v>
      </c>
      <c r="T4">
        <v>1</v>
      </c>
      <c r="U4" s="8">
        <v>1</v>
      </c>
      <c r="V4">
        <v>1</v>
      </c>
      <c r="W4">
        <v>1</v>
      </c>
      <c r="X4">
        <v>0</v>
      </c>
      <c r="Y4" s="10">
        <v>0</v>
      </c>
      <c r="Z4">
        <v>0</v>
      </c>
      <c r="AA4" s="8">
        <v>1</v>
      </c>
      <c r="AB4">
        <v>1</v>
      </c>
      <c r="AC4">
        <v>1</v>
      </c>
      <c r="AD4">
        <v>1</v>
      </c>
      <c r="AE4">
        <v>0</v>
      </c>
      <c r="AF4">
        <v>0</v>
      </c>
      <c r="AG4" s="10">
        <v>1</v>
      </c>
      <c r="AH4">
        <v>1</v>
      </c>
      <c r="AI4">
        <v>0</v>
      </c>
      <c r="AJ4">
        <v>1</v>
      </c>
      <c r="AK4">
        <v>0</v>
      </c>
      <c r="AL4">
        <v>0</v>
      </c>
      <c r="AM4">
        <v>1</v>
      </c>
      <c r="AN4">
        <v>0</v>
      </c>
      <c r="AO4">
        <v>1</v>
      </c>
      <c r="AP4" s="8">
        <v>0</v>
      </c>
      <c r="AQ4" s="8">
        <v>1</v>
      </c>
      <c r="AR4" s="8">
        <v>1</v>
      </c>
      <c r="AS4" s="10">
        <v>0</v>
      </c>
      <c r="AT4">
        <v>1</v>
      </c>
      <c r="AU4">
        <v>1</v>
      </c>
      <c r="AV4" s="8">
        <v>0</v>
      </c>
      <c r="AW4" s="8">
        <v>0</v>
      </c>
      <c r="AX4">
        <v>0</v>
      </c>
      <c r="AY4">
        <v>0</v>
      </c>
      <c r="AZ4" s="10">
        <v>0</v>
      </c>
      <c r="BA4">
        <v>1</v>
      </c>
      <c r="BB4">
        <v>1</v>
      </c>
      <c r="BC4">
        <v>0</v>
      </c>
      <c r="BD4" t="s">
        <v>63</v>
      </c>
    </row>
    <row r="5" spans="1:56">
      <c r="A5" t="s">
        <v>163</v>
      </c>
      <c r="D5">
        <v>41.42</v>
      </c>
      <c r="E5">
        <v>29</v>
      </c>
      <c r="F5">
        <v>1</v>
      </c>
      <c r="G5">
        <v>0</v>
      </c>
      <c r="H5">
        <v>0</v>
      </c>
      <c r="I5" s="8">
        <v>1</v>
      </c>
      <c r="J5">
        <v>1</v>
      </c>
      <c r="K5">
        <v>1</v>
      </c>
      <c r="L5">
        <v>1</v>
      </c>
      <c r="M5" s="8">
        <v>0</v>
      </c>
      <c r="N5" s="8">
        <v>1</v>
      </c>
      <c r="O5">
        <v>1</v>
      </c>
      <c r="P5">
        <v>1</v>
      </c>
      <c r="Q5">
        <v>0</v>
      </c>
      <c r="R5">
        <v>0</v>
      </c>
      <c r="S5" s="10">
        <v>1</v>
      </c>
      <c r="T5">
        <v>1</v>
      </c>
      <c r="U5" s="8">
        <v>0</v>
      </c>
      <c r="V5">
        <v>1</v>
      </c>
      <c r="W5">
        <v>0</v>
      </c>
      <c r="X5">
        <v>0</v>
      </c>
      <c r="Y5" s="10">
        <v>0</v>
      </c>
      <c r="Z5">
        <v>1</v>
      </c>
      <c r="AA5" s="8">
        <v>1</v>
      </c>
      <c r="AB5">
        <v>1</v>
      </c>
      <c r="AC5">
        <v>1</v>
      </c>
      <c r="AD5">
        <v>1</v>
      </c>
      <c r="AE5">
        <v>1</v>
      </c>
      <c r="AF5">
        <v>1</v>
      </c>
      <c r="AG5" s="10">
        <v>0</v>
      </c>
      <c r="AH5">
        <v>0</v>
      </c>
      <c r="AI5">
        <v>0</v>
      </c>
      <c r="AJ5">
        <v>1</v>
      </c>
      <c r="AK5">
        <v>0</v>
      </c>
      <c r="AL5">
        <v>1</v>
      </c>
      <c r="AM5">
        <v>1</v>
      </c>
      <c r="AN5">
        <v>1</v>
      </c>
      <c r="AO5">
        <v>1</v>
      </c>
      <c r="AP5" s="8">
        <v>0</v>
      </c>
      <c r="AQ5" s="8">
        <v>1</v>
      </c>
      <c r="AR5" s="8">
        <v>1</v>
      </c>
      <c r="AS5" s="10">
        <v>0</v>
      </c>
      <c r="AT5">
        <v>1</v>
      </c>
      <c r="AU5">
        <v>1</v>
      </c>
      <c r="AV5" s="8">
        <v>0</v>
      </c>
      <c r="AW5" s="8">
        <v>0</v>
      </c>
      <c r="AX5">
        <v>0</v>
      </c>
      <c r="AY5">
        <v>0</v>
      </c>
      <c r="AZ5" s="10">
        <v>0</v>
      </c>
      <c r="BA5">
        <v>1</v>
      </c>
      <c r="BB5">
        <v>1</v>
      </c>
      <c r="BC5">
        <v>0</v>
      </c>
      <c r="BD5" t="s">
        <v>63</v>
      </c>
    </row>
    <row r="6" spans="1:56">
      <c r="A6" t="s">
        <v>143</v>
      </c>
      <c r="D6">
        <v>41.47</v>
      </c>
      <c r="E6">
        <v>35</v>
      </c>
      <c r="F6">
        <v>1</v>
      </c>
      <c r="G6">
        <v>1</v>
      </c>
      <c r="H6">
        <v>1</v>
      </c>
      <c r="I6" s="8">
        <v>1</v>
      </c>
      <c r="J6">
        <v>1</v>
      </c>
      <c r="K6">
        <v>0</v>
      </c>
      <c r="L6">
        <v>0</v>
      </c>
      <c r="M6" s="8">
        <v>0</v>
      </c>
      <c r="N6" s="8">
        <v>1</v>
      </c>
      <c r="O6">
        <v>1</v>
      </c>
      <c r="P6">
        <v>0</v>
      </c>
      <c r="Q6">
        <v>0</v>
      </c>
      <c r="R6">
        <v>1</v>
      </c>
      <c r="S6" s="10">
        <v>1</v>
      </c>
      <c r="T6">
        <v>1</v>
      </c>
      <c r="U6" s="8">
        <v>0</v>
      </c>
      <c r="V6">
        <v>1</v>
      </c>
      <c r="W6">
        <v>1</v>
      </c>
      <c r="X6">
        <v>1</v>
      </c>
      <c r="Y6" s="10">
        <v>0</v>
      </c>
      <c r="Z6">
        <v>1</v>
      </c>
      <c r="AA6" s="8">
        <v>1</v>
      </c>
      <c r="AB6">
        <v>0</v>
      </c>
      <c r="AC6">
        <v>1</v>
      </c>
      <c r="AD6">
        <v>1</v>
      </c>
      <c r="AE6">
        <v>1</v>
      </c>
      <c r="AF6">
        <v>1</v>
      </c>
      <c r="AG6" s="10">
        <v>0</v>
      </c>
      <c r="AH6">
        <v>0</v>
      </c>
      <c r="AI6">
        <v>1</v>
      </c>
      <c r="AJ6">
        <v>1</v>
      </c>
      <c r="AK6">
        <v>1</v>
      </c>
      <c r="AL6">
        <v>0</v>
      </c>
      <c r="AM6">
        <v>1</v>
      </c>
      <c r="AN6">
        <v>1</v>
      </c>
      <c r="AO6">
        <v>1</v>
      </c>
      <c r="AP6" s="8">
        <v>1</v>
      </c>
      <c r="AQ6" s="8">
        <v>1</v>
      </c>
      <c r="AR6" s="8">
        <v>1</v>
      </c>
      <c r="AS6" s="10">
        <v>0</v>
      </c>
      <c r="AT6">
        <v>1</v>
      </c>
      <c r="AU6">
        <v>1</v>
      </c>
      <c r="AV6" s="8">
        <v>0</v>
      </c>
      <c r="AW6" s="8">
        <v>1</v>
      </c>
      <c r="AX6">
        <v>0</v>
      </c>
      <c r="AY6">
        <v>1</v>
      </c>
      <c r="AZ6" s="10">
        <v>0</v>
      </c>
      <c r="BA6">
        <v>1</v>
      </c>
      <c r="BB6">
        <v>1</v>
      </c>
      <c r="BC6">
        <v>1</v>
      </c>
      <c r="BD6" t="s">
        <v>61</v>
      </c>
    </row>
    <row r="7" spans="1:56">
      <c r="A7" t="s">
        <v>200</v>
      </c>
      <c r="D7">
        <v>41.5</v>
      </c>
      <c r="E7">
        <v>36</v>
      </c>
      <c r="F7">
        <v>1</v>
      </c>
      <c r="G7">
        <v>1</v>
      </c>
      <c r="H7">
        <v>1</v>
      </c>
      <c r="I7" s="8">
        <v>1</v>
      </c>
      <c r="J7">
        <v>1</v>
      </c>
      <c r="K7">
        <v>1</v>
      </c>
      <c r="L7">
        <v>1</v>
      </c>
      <c r="M7" s="8">
        <v>0</v>
      </c>
      <c r="N7" s="8">
        <v>0</v>
      </c>
      <c r="O7">
        <v>1</v>
      </c>
      <c r="P7">
        <v>1</v>
      </c>
      <c r="Q7">
        <v>1</v>
      </c>
      <c r="R7">
        <v>1</v>
      </c>
      <c r="S7" s="10">
        <v>1</v>
      </c>
      <c r="T7">
        <v>1</v>
      </c>
      <c r="U7" s="8">
        <v>0</v>
      </c>
      <c r="V7">
        <v>1</v>
      </c>
      <c r="W7">
        <v>1</v>
      </c>
      <c r="X7">
        <v>0</v>
      </c>
      <c r="Y7" s="10">
        <v>0</v>
      </c>
      <c r="Z7">
        <v>1</v>
      </c>
      <c r="AA7" s="8">
        <v>1</v>
      </c>
      <c r="AB7">
        <v>1</v>
      </c>
      <c r="AC7">
        <v>1</v>
      </c>
      <c r="AD7">
        <v>1</v>
      </c>
      <c r="AE7">
        <v>0</v>
      </c>
      <c r="AF7">
        <v>1</v>
      </c>
      <c r="AG7" s="10">
        <v>0</v>
      </c>
      <c r="AH7">
        <v>0</v>
      </c>
      <c r="AI7">
        <v>1</v>
      </c>
      <c r="AJ7">
        <v>1</v>
      </c>
      <c r="AK7">
        <v>1</v>
      </c>
      <c r="AL7">
        <v>0</v>
      </c>
      <c r="AM7">
        <v>1</v>
      </c>
      <c r="AN7">
        <v>0</v>
      </c>
      <c r="AO7">
        <v>0</v>
      </c>
      <c r="AP7" s="8">
        <v>1</v>
      </c>
      <c r="AQ7" s="8">
        <v>1</v>
      </c>
      <c r="AR7" s="8">
        <v>1</v>
      </c>
      <c r="AS7" s="10">
        <v>1</v>
      </c>
      <c r="AT7">
        <v>1</v>
      </c>
      <c r="AU7">
        <v>0</v>
      </c>
      <c r="AV7" s="8">
        <v>1</v>
      </c>
      <c r="AW7" s="8">
        <v>1</v>
      </c>
      <c r="AX7">
        <v>1</v>
      </c>
      <c r="AY7">
        <v>1</v>
      </c>
      <c r="AZ7" s="10">
        <v>0</v>
      </c>
      <c r="BA7">
        <v>0</v>
      </c>
      <c r="BB7">
        <v>1</v>
      </c>
      <c r="BC7">
        <v>1</v>
      </c>
      <c r="BD7" t="s">
        <v>61</v>
      </c>
    </row>
    <row r="8" spans="1:56">
      <c r="A8" t="s">
        <v>161</v>
      </c>
      <c r="D8">
        <v>41.55</v>
      </c>
      <c r="E8">
        <v>39</v>
      </c>
      <c r="F8">
        <v>1</v>
      </c>
      <c r="G8">
        <v>0</v>
      </c>
      <c r="H8">
        <v>0</v>
      </c>
      <c r="I8" s="8">
        <v>1</v>
      </c>
      <c r="J8">
        <v>1</v>
      </c>
      <c r="K8">
        <v>1</v>
      </c>
      <c r="L8">
        <v>1</v>
      </c>
      <c r="M8" s="8">
        <v>0</v>
      </c>
      <c r="N8" s="8">
        <v>0</v>
      </c>
      <c r="O8">
        <v>1</v>
      </c>
      <c r="P8">
        <v>1</v>
      </c>
      <c r="Q8">
        <v>1</v>
      </c>
      <c r="R8">
        <v>1</v>
      </c>
      <c r="S8" s="10">
        <v>1</v>
      </c>
      <c r="T8">
        <v>1</v>
      </c>
      <c r="U8" s="8">
        <v>1</v>
      </c>
      <c r="V8">
        <v>1</v>
      </c>
      <c r="W8">
        <v>1</v>
      </c>
      <c r="X8">
        <v>0</v>
      </c>
      <c r="Y8" s="10">
        <v>1</v>
      </c>
      <c r="Z8">
        <v>1</v>
      </c>
      <c r="AA8" s="8">
        <v>1</v>
      </c>
      <c r="AB8">
        <v>1</v>
      </c>
      <c r="AC8">
        <v>1</v>
      </c>
      <c r="AD8">
        <v>1</v>
      </c>
      <c r="AE8">
        <v>1</v>
      </c>
      <c r="AF8">
        <v>1</v>
      </c>
      <c r="AG8" s="10">
        <v>0</v>
      </c>
      <c r="AH8">
        <v>1</v>
      </c>
      <c r="AI8">
        <v>1</v>
      </c>
      <c r="AJ8">
        <v>1</v>
      </c>
      <c r="AK8">
        <v>1</v>
      </c>
      <c r="AL8">
        <v>0</v>
      </c>
      <c r="AM8">
        <v>1</v>
      </c>
      <c r="AN8">
        <v>1</v>
      </c>
      <c r="AO8">
        <v>1</v>
      </c>
      <c r="AP8" s="8">
        <v>0</v>
      </c>
      <c r="AQ8" s="8">
        <v>1</v>
      </c>
      <c r="AR8" s="8">
        <v>1</v>
      </c>
      <c r="AS8" s="10">
        <v>1</v>
      </c>
      <c r="AT8">
        <v>1</v>
      </c>
      <c r="AU8">
        <v>1</v>
      </c>
      <c r="AV8" s="8">
        <v>0</v>
      </c>
      <c r="AW8" s="8">
        <v>1</v>
      </c>
      <c r="AX8">
        <v>0</v>
      </c>
      <c r="AY8">
        <v>1</v>
      </c>
      <c r="AZ8" s="10">
        <v>0</v>
      </c>
      <c r="BA8">
        <v>1</v>
      </c>
      <c r="BB8">
        <v>1</v>
      </c>
      <c r="BC8">
        <v>1</v>
      </c>
      <c r="BD8" t="s">
        <v>66</v>
      </c>
    </row>
    <row r="9" spans="1:56">
      <c r="A9" t="s">
        <v>127</v>
      </c>
      <c r="D9">
        <v>42.1</v>
      </c>
      <c r="E9">
        <v>36</v>
      </c>
      <c r="F9">
        <v>1</v>
      </c>
      <c r="G9">
        <v>1</v>
      </c>
      <c r="H9">
        <v>1</v>
      </c>
      <c r="I9" s="8">
        <v>1</v>
      </c>
      <c r="J9">
        <v>1</v>
      </c>
      <c r="K9">
        <v>1</v>
      </c>
      <c r="L9">
        <v>1</v>
      </c>
      <c r="M9" s="8">
        <v>0</v>
      </c>
      <c r="N9" s="8">
        <v>0</v>
      </c>
      <c r="O9">
        <v>1</v>
      </c>
      <c r="P9">
        <v>1</v>
      </c>
      <c r="Q9">
        <v>0</v>
      </c>
      <c r="R9">
        <v>1</v>
      </c>
      <c r="S9" s="10">
        <v>1</v>
      </c>
      <c r="T9">
        <v>1</v>
      </c>
      <c r="U9" s="8">
        <v>1</v>
      </c>
      <c r="V9">
        <v>1</v>
      </c>
      <c r="W9">
        <v>1</v>
      </c>
      <c r="X9">
        <v>0</v>
      </c>
      <c r="Y9" s="10">
        <v>0</v>
      </c>
      <c r="Z9">
        <v>1</v>
      </c>
      <c r="AA9" s="8">
        <v>1</v>
      </c>
      <c r="AB9">
        <v>1</v>
      </c>
      <c r="AC9">
        <v>1</v>
      </c>
      <c r="AD9">
        <v>1</v>
      </c>
      <c r="AE9">
        <v>0</v>
      </c>
      <c r="AF9">
        <v>1</v>
      </c>
      <c r="AG9" s="10">
        <v>0</v>
      </c>
      <c r="AH9">
        <v>0</v>
      </c>
      <c r="AI9">
        <v>1</v>
      </c>
      <c r="AJ9">
        <v>1</v>
      </c>
      <c r="AK9">
        <v>0</v>
      </c>
      <c r="AL9">
        <v>0</v>
      </c>
      <c r="AM9">
        <v>1</v>
      </c>
      <c r="AN9">
        <v>1</v>
      </c>
      <c r="AO9">
        <v>1</v>
      </c>
      <c r="AP9" s="8">
        <v>1</v>
      </c>
      <c r="AQ9" s="8">
        <v>1</v>
      </c>
      <c r="AR9" s="8">
        <v>1</v>
      </c>
      <c r="AS9" s="10">
        <v>1</v>
      </c>
      <c r="AT9">
        <v>1</v>
      </c>
      <c r="AU9">
        <v>0</v>
      </c>
      <c r="AV9" s="8">
        <v>0</v>
      </c>
      <c r="AW9" s="8">
        <v>1</v>
      </c>
      <c r="AX9">
        <v>0</v>
      </c>
      <c r="AY9">
        <v>1</v>
      </c>
      <c r="AZ9" s="10">
        <v>0</v>
      </c>
      <c r="BA9">
        <v>1</v>
      </c>
      <c r="BB9">
        <v>1</v>
      </c>
      <c r="BC9">
        <v>1</v>
      </c>
      <c r="BD9" t="s">
        <v>61</v>
      </c>
    </row>
    <row r="10" spans="1:56">
      <c r="A10" t="s">
        <v>205</v>
      </c>
      <c r="D10">
        <v>42.16</v>
      </c>
      <c r="E10">
        <v>35</v>
      </c>
      <c r="F10">
        <v>1</v>
      </c>
      <c r="G10">
        <v>1</v>
      </c>
      <c r="H10">
        <v>1</v>
      </c>
      <c r="I10" s="8">
        <v>1</v>
      </c>
      <c r="J10">
        <v>1</v>
      </c>
      <c r="K10">
        <v>1</v>
      </c>
      <c r="L10">
        <v>1</v>
      </c>
      <c r="M10" s="8">
        <v>0</v>
      </c>
      <c r="N10" s="8">
        <v>0</v>
      </c>
      <c r="O10">
        <v>1</v>
      </c>
      <c r="P10">
        <v>1</v>
      </c>
      <c r="Q10">
        <v>1</v>
      </c>
      <c r="R10">
        <v>1</v>
      </c>
      <c r="S10" s="10">
        <v>1</v>
      </c>
      <c r="T10">
        <v>1</v>
      </c>
      <c r="U10" s="8">
        <v>1</v>
      </c>
      <c r="V10">
        <v>1</v>
      </c>
      <c r="W10">
        <v>0</v>
      </c>
      <c r="X10">
        <v>0</v>
      </c>
      <c r="Y10" s="10">
        <v>0</v>
      </c>
      <c r="Z10">
        <v>1</v>
      </c>
      <c r="AA10" s="8">
        <v>1</v>
      </c>
      <c r="AB10">
        <v>1</v>
      </c>
      <c r="AC10">
        <v>1</v>
      </c>
      <c r="AD10">
        <v>1</v>
      </c>
      <c r="AE10">
        <v>0</v>
      </c>
      <c r="AF10">
        <v>1</v>
      </c>
      <c r="AG10" s="10">
        <v>1</v>
      </c>
      <c r="AH10">
        <v>0</v>
      </c>
      <c r="AI10">
        <v>1</v>
      </c>
      <c r="AJ10">
        <v>1</v>
      </c>
      <c r="AK10">
        <v>0</v>
      </c>
      <c r="AL10">
        <v>0</v>
      </c>
      <c r="AM10">
        <v>1</v>
      </c>
      <c r="AN10">
        <v>0</v>
      </c>
      <c r="AO10">
        <v>0</v>
      </c>
      <c r="AP10" s="8">
        <v>1</v>
      </c>
      <c r="AQ10" s="8">
        <v>1</v>
      </c>
      <c r="AR10" s="8">
        <v>1</v>
      </c>
      <c r="AS10" s="10">
        <v>0</v>
      </c>
      <c r="AT10">
        <v>1</v>
      </c>
      <c r="AU10">
        <v>0</v>
      </c>
      <c r="AV10" s="8">
        <v>1</v>
      </c>
      <c r="AW10" s="8">
        <v>1</v>
      </c>
      <c r="AX10">
        <v>1</v>
      </c>
      <c r="AY10">
        <v>1</v>
      </c>
      <c r="AZ10" s="10">
        <v>0</v>
      </c>
      <c r="BA10">
        <v>0</v>
      </c>
      <c r="BB10">
        <v>1</v>
      </c>
      <c r="BC10">
        <v>1</v>
      </c>
      <c r="BD10" t="s">
        <v>61</v>
      </c>
    </row>
    <row r="11" spans="1:56">
      <c r="A11" t="s">
        <v>107</v>
      </c>
      <c r="D11">
        <v>42.58</v>
      </c>
      <c r="E11">
        <v>38</v>
      </c>
      <c r="F11">
        <v>1</v>
      </c>
      <c r="G11">
        <v>1</v>
      </c>
      <c r="H11">
        <v>1</v>
      </c>
      <c r="I11" s="8">
        <v>1</v>
      </c>
      <c r="J11">
        <v>1</v>
      </c>
      <c r="K11">
        <v>1</v>
      </c>
      <c r="L11">
        <v>1</v>
      </c>
      <c r="M11" s="8">
        <v>0</v>
      </c>
      <c r="N11" s="8">
        <v>0</v>
      </c>
      <c r="O11">
        <v>1</v>
      </c>
      <c r="P11">
        <v>0</v>
      </c>
      <c r="Q11">
        <v>1</v>
      </c>
      <c r="R11">
        <v>1</v>
      </c>
      <c r="S11" s="10">
        <v>1</v>
      </c>
      <c r="T11">
        <v>1</v>
      </c>
      <c r="U11" s="8">
        <v>0</v>
      </c>
      <c r="V11">
        <v>1</v>
      </c>
      <c r="W11">
        <v>1</v>
      </c>
      <c r="X11">
        <v>1</v>
      </c>
      <c r="Y11" s="10">
        <v>1</v>
      </c>
      <c r="Z11">
        <v>1</v>
      </c>
      <c r="AA11" s="8">
        <v>1</v>
      </c>
      <c r="AB11">
        <v>1</v>
      </c>
      <c r="AC11">
        <v>1</v>
      </c>
      <c r="AD11">
        <v>1</v>
      </c>
      <c r="AE11">
        <v>0</v>
      </c>
      <c r="AF11">
        <v>1</v>
      </c>
      <c r="AG11" s="10">
        <v>1</v>
      </c>
      <c r="AH11">
        <v>0</v>
      </c>
      <c r="AI11">
        <v>1</v>
      </c>
      <c r="AJ11">
        <v>1</v>
      </c>
      <c r="AK11">
        <v>1</v>
      </c>
      <c r="AL11">
        <v>0</v>
      </c>
      <c r="AM11">
        <v>1</v>
      </c>
      <c r="AN11">
        <v>0</v>
      </c>
      <c r="AO11">
        <v>0</v>
      </c>
      <c r="AP11" s="8">
        <v>1</v>
      </c>
      <c r="AQ11" s="8">
        <v>1</v>
      </c>
      <c r="AR11" s="8">
        <v>1</v>
      </c>
      <c r="AS11" s="10">
        <v>1</v>
      </c>
      <c r="AT11">
        <v>1</v>
      </c>
      <c r="AU11">
        <v>0</v>
      </c>
      <c r="AV11" s="8">
        <v>1</v>
      </c>
      <c r="AW11" s="8">
        <v>1</v>
      </c>
      <c r="AX11">
        <v>1</v>
      </c>
      <c r="AY11">
        <v>1</v>
      </c>
      <c r="AZ11" s="10">
        <v>0</v>
      </c>
      <c r="BA11">
        <v>0</v>
      </c>
      <c r="BB11">
        <v>1</v>
      </c>
      <c r="BC11">
        <v>1</v>
      </c>
      <c r="BD11" t="s">
        <v>66</v>
      </c>
    </row>
    <row r="12" spans="1:56">
      <c r="A12" t="s">
        <v>160</v>
      </c>
      <c r="D12">
        <v>43.48</v>
      </c>
      <c r="E12">
        <v>31</v>
      </c>
      <c r="F12">
        <v>1</v>
      </c>
      <c r="G12">
        <v>0</v>
      </c>
      <c r="H12">
        <v>1</v>
      </c>
      <c r="I12" s="8">
        <v>0</v>
      </c>
      <c r="J12">
        <v>1</v>
      </c>
      <c r="K12">
        <v>1</v>
      </c>
      <c r="L12">
        <v>1</v>
      </c>
      <c r="M12" s="8">
        <v>0</v>
      </c>
      <c r="N12" s="8">
        <v>1</v>
      </c>
      <c r="O12">
        <v>1</v>
      </c>
      <c r="P12">
        <v>0</v>
      </c>
      <c r="Q12">
        <v>0</v>
      </c>
      <c r="R12">
        <v>1</v>
      </c>
      <c r="S12" s="10">
        <v>1</v>
      </c>
      <c r="T12">
        <v>1</v>
      </c>
      <c r="U12" s="8">
        <v>0</v>
      </c>
      <c r="V12">
        <v>1</v>
      </c>
      <c r="W12">
        <v>0</v>
      </c>
      <c r="X12">
        <v>1</v>
      </c>
      <c r="Y12" s="10">
        <v>0</v>
      </c>
      <c r="Z12">
        <v>1</v>
      </c>
      <c r="AA12" s="8">
        <v>1</v>
      </c>
      <c r="AB12">
        <v>1</v>
      </c>
      <c r="AC12">
        <v>1</v>
      </c>
      <c r="AD12">
        <v>0</v>
      </c>
      <c r="AE12">
        <v>1</v>
      </c>
      <c r="AF12">
        <v>0</v>
      </c>
      <c r="AG12" s="10">
        <v>0</v>
      </c>
      <c r="AH12">
        <v>0</v>
      </c>
      <c r="AI12">
        <v>1</v>
      </c>
      <c r="AJ12">
        <v>1</v>
      </c>
      <c r="AK12">
        <v>0</v>
      </c>
      <c r="AL12">
        <v>0</v>
      </c>
      <c r="AM12">
        <v>1</v>
      </c>
      <c r="AN12">
        <v>1</v>
      </c>
      <c r="AO12">
        <v>1</v>
      </c>
      <c r="AP12" s="8">
        <v>0</v>
      </c>
      <c r="AQ12" s="8">
        <v>1</v>
      </c>
      <c r="AR12" s="8">
        <v>1</v>
      </c>
      <c r="AS12" s="10">
        <v>0</v>
      </c>
      <c r="AT12">
        <v>1</v>
      </c>
      <c r="AU12">
        <v>1</v>
      </c>
      <c r="AV12" s="8">
        <v>1</v>
      </c>
      <c r="AW12" s="8">
        <v>0</v>
      </c>
      <c r="AX12">
        <v>0</v>
      </c>
      <c r="AY12">
        <v>1</v>
      </c>
      <c r="AZ12" s="10">
        <v>0</v>
      </c>
      <c r="BA12">
        <v>1</v>
      </c>
      <c r="BB12">
        <v>1</v>
      </c>
      <c r="BC12">
        <v>1</v>
      </c>
      <c r="BD12" t="s">
        <v>63</v>
      </c>
    </row>
    <row r="13" spans="1:56">
      <c r="A13" t="s">
        <v>182</v>
      </c>
      <c r="D13">
        <v>49.36</v>
      </c>
      <c r="E13">
        <v>27</v>
      </c>
      <c r="F13">
        <v>0</v>
      </c>
      <c r="G13">
        <v>0</v>
      </c>
      <c r="H13">
        <v>1</v>
      </c>
      <c r="I13" s="8">
        <v>1</v>
      </c>
      <c r="J13">
        <v>0</v>
      </c>
      <c r="K13">
        <v>0</v>
      </c>
      <c r="L13">
        <v>0</v>
      </c>
      <c r="M13" s="8">
        <v>1</v>
      </c>
      <c r="N13" s="8">
        <v>1</v>
      </c>
      <c r="O13">
        <v>1</v>
      </c>
      <c r="P13">
        <v>0</v>
      </c>
      <c r="Q13">
        <v>1</v>
      </c>
      <c r="R13">
        <v>1</v>
      </c>
      <c r="S13" s="10">
        <v>1</v>
      </c>
      <c r="T13">
        <v>1</v>
      </c>
      <c r="U13" s="8">
        <v>1</v>
      </c>
      <c r="V13">
        <v>1</v>
      </c>
      <c r="W13">
        <v>0</v>
      </c>
      <c r="X13">
        <v>0</v>
      </c>
      <c r="Y13" s="10">
        <v>0</v>
      </c>
      <c r="Z13">
        <v>0</v>
      </c>
      <c r="AA13" s="8">
        <v>0</v>
      </c>
      <c r="AB13">
        <v>1</v>
      </c>
      <c r="AC13">
        <v>1</v>
      </c>
      <c r="AD13">
        <v>0</v>
      </c>
      <c r="AE13">
        <v>0</v>
      </c>
      <c r="AF13">
        <v>1</v>
      </c>
      <c r="AG13" s="10">
        <v>0</v>
      </c>
      <c r="AH13">
        <v>0</v>
      </c>
      <c r="AI13">
        <v>1</v>
      </c>
      <c r="AJ13">
        <v>1</v>
      </c>
      <c r="AK13">
        <v>0</v>
      </c>
      <c r="AL13">
        <v>0</v>
      </c>
      <c r="AM13">
        <v>1</v>
      </c>
      <c r="AN13">
        <v>1</v>
      </c>
      <c r="AO13">
        <v>1</v>
      </c>
      <c r="AP13" s="8">
        <v>1</v>
      </c>
      <c r="AQ13" s="8">
        <v>0</v>
      </c>
      <c r="AR13" s="8">
        <v>1</v>
      </c>
      <c r="AS13" s="10">
        <v>0</v>
      </c>
      <c r="AT13">
        <v>1</v>
      </c>
      <c r="AU13">
        <v>0</v>
      </c>
      <c r="AV13" s="8">
        <v>1</v>
      </c>
      <c r="AW13" s="8">
        <v>0</v>
      </c>
      <c r="AX13">
        <v>0</v>
      </c>
      <c r="AY13">
        <v>1</v>
      </c>
      <c r="AZ13" s="10">
        <v>0</v>
      </c>
      <c r="BA13">
        <v>1</v>
      </c>
      <c r="BB13">
        <v>1</v>
      </c>
      <c r="BC13">
        <v>1</v>
      </c>
      <c r="BD13" t="s">
        <v>63</v>
      </c>
    </row>
    <row r="14" spans="1:56">
      <c r="A14" t="s">
        <v>199</v>
      </c>
      <c r="D14">
        <v>49.49</v>
      </c>
      <c r="E14">
        <v>26</v>
      </c>
      <c r="F14">
        <v>1</v>
      </c>
      <c r="G14">
        <v>0</v>
      </c>
      <c r="H14">
        <v>0</v>
      </c>
      <c r="I14" s="8">
        <v>1</v>
      </c>
      <c r="J14">
        <v>0</v>
      </c>
      <c r="K14">
        <v>1</v>
      </c>
      <c r="L14">
        <v>0</v>
      </c>
      <c r="M14" s="8">
        <v>0</v>
      </c>
      <c r="N14" s="8">
        <v>1</v>
      </c>
      <c r="O14">
        <v>1</v>
      </c>
      <c r="P14">
        <v>0</v>
      </c>
      <c r="Q14">
        <v>0</v>
      </c>
      <c r="R14">
        <v>0</v>
      </c>
      <c r="S14" s="10">
        <v>1</v>
      </c>
      <c r="T14">
        <v>1</v>
      </c>
      <c r="U14" s="8">
        <v>1</v>
      </c>
      <c r="V14">
        <v>1</v>
      </c>
      <c r="W14">
        <v>0</v>
      </c>
      <c r="X14">
        <v>0</v>
      </c>
      <c r="Y14" s="10">
        <v>0</v>
      </c>
      <c r="Z14">
        <v>0</v>
      </c>
      <c r="AA14" s="8">
        <v>0</v>
      </c>
      <c r="AB14">
        <v>1</v>
      </c>
      <c r="AC14">
        <v>1</v>
      </c>
      <c r="AD14">
        <v>0</v>
      </c>
      <c r="AE14">
        <v>1</v>
      </c>
      <c r="AF14">
        <v>1</v>
      </c>
      <c r="AG14" s="10">
        <v>0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0</v>
      </c>
      <c r="AO14">
        <v>0</v>
      </c>
      <c r="AP14" s="8">
        <v>0</v>
      </c>
      <c r="AQ14" s="8">
        <v>1</v>
      </c>
      <c r="AR14" s="8">
        <v>1</v>
      </c>
      <c r="AS14" s="10">
        <v>0</v>
      </c>
      <c r="AT14">
        <v>0</v>
      </c>
      <c r="AU14">
        <v>1</v>
      </c>
      <c r="AV14" s="8">
        <v>0</v>
      </c>
      <c r="AW14" s="8">
        <v>0</v>
      </c>
      <c r="AX14">
        <v>1</v>
      </c>
      <c r="AY14">
        <v>1</v>
      </c>
      <c r="AZ14" s="10">
        <v>0</v>
      </c>
      <c r="BA14">
        <v>1</v>
      </c>
      <c r="BB14">
        <v>1</v>
      </c>
      <c r="BC14">
        <v>0</v>
      </c>
      <c r="BD14" t="s">
        <v>63</v>
      </c>
    </row>
    <row r="15" spans="1:56">
      <c r="A15" t="s">
        <v>210</v>
      </c>
      <c r="D15">
        <v>49.51</v>
      </c>
      <c r="E15">
        <v>26</v>
      </c>
      <c r="F15">
        <v>1</v>
      </c>
      <c r="G15">
        <v>1</v>
      </c>
      <c r="H15">
        <v>0</v>
      </c>
      <c r="I15" s="8">
        <v>1</v>
      </c>
      <c r="J15">
        <v>0</v>
      </c>
      <c r="K15">
        <v>0</v>
      </c>
      <c r="L15">
        <v>0</v>
      </c>
      <c r="M15" s="8">
        <v>0</v>
      </c>
      <c r="N15" s="8">
        <v>1</v>
      </c>
      <c r="O15">
        <v>0</v>
      </c>
      <c r="P15">
        <v>0</v>
      </c>
      <c r="Q15">
        <v>0</v>
      </c>
      <c r="R15">
        <v>0</v>
      </c>
      <c r="S15" s="10">
        <v>1</v>
      </c>
      <c r="T15">
        <v>1</v>
      </c>
      <c r="U15" s="8">
        <v>1</v>
      </c>
      <c r="V15">
        <v>1</v>
      </c>
      <c r="W15">
        <v>0</v>
      </c>
      <c r="X15">
        <v>0</v>
      </c>
      <c r="Y15" s="10">
        <v>0</v>
      </c>
      <c r="Z15">
        <v>1</v>
      </c>
      <c r="AA15" s="8">
        <v>1</v>
      </c>
      <c r="AB15">
        <v>1</v>
      </c>
      <c r="AC15">
        <v>1</v>
      </c>
      <c r="AD15">
        <v>0</v>
      </c>
      <c r="AE15">
        <v>1</v>
      </c>
      <c r="AF15">
        <v>1</v>
      </c>
      <c r="AG15" s="10">
        <v>0</v>
      </c>
      <c r="AH15">
        <v>1</v>
      </c>
      <c r="AI15">
        <v>1</v>
      </c>
      <c r="AJ15">
        <v>1</v>
      </c>
      <c r="AK15">
        <v>1</v>
      </c>
      <c r="AL15">
        <v>0</v>
      </c>
      <c r="AM15">
        <v>1</v>
      </c>
      <c r="AN15">
        <v>0</v>
      </c>
      <c r="AO15">
        <v>0</v>
      </c>
      <c r="AP15" s="8">
        <v>0</v>
      </c>
      <c r="AQ15" s="8">
        <v>1</v>
      </c>
      <c r="AR15" s="8">
        <v>0</v>
      </c>
      <c r="AS15" s="10">
        <v>0</v>
      </c>
      <c r="AT15">
        <v>1</v>
      </c>
      <c r="AU15">
        <v>1</v>
      </c>
      <c r="AV15" s="8">
        <v>1</v>
      </c>
      <c r="AW15" s="8">
        <v>0</v>
      </c>
      <c r="AX15">
        <v>0</v>
      </c>
      <c r="AY15">
        <v>1</v>
      </c>
      <c r="AZ15" s="10">
        <v>0</v>
      </c>
      <c r="BA15">
        <v>1</v>
      </c>
      <c r="BB15">
        <v>1</v>
      </c>
      <c r="BC15">
        <v>0</v>
      </c>
      <c r="BD15" t="s">
        <v>63</v>
      </c>
    </row>
    <row r="17" spans="2:55">
      <c r="B17" t="s">
        <v>316</v>
      </c>
      <c r="F17">
        <v>14</v>
      </c>
    </row>
    <row r="18" spans="2:55">
      <c r="B18" t="s">
        <v>254</v>
      </c>
      <c r="F18">
        <f>AVERAGE(D2:D15)</f>
        <v>43.419285714285714</v>
      </c>
    </row>
    <row r="19" spans="2:55">
      <c r="B19" t="s">
        <v>253</v>
      </c>
      <c r="F19">
        <f>AVERAGE(E2:E15)</f>
        <v>32.571428571428569</v>
      </c>
    </row>
    <row r="20" spans="2:55">
      <c r="B20" t="s">
        <v>317</v>
      </c>
      <c r="F20">
        <f>COUNTIF(F2:F15,"=1")</f>
        <v>13</v>
      </c>
      <c r="G20">
        <f t="shared" ref="G20:BC20" si="0">COUNTIF(G2:G15,"=1")</f>
        <v>7</v>
      </c>
      <c r="H20">
        <f t="shared" si="0"/>
        <v>10</v>
      </c>
      <c r="I20" s="8">
        <f t="shared" si="0"/>
        <v>13</v>
      </c>
      <c r="J20">
        <f t="shared" si="0"/>
        <v>9</v>
      </c>
      <c r="K20">
        <f t="shared" si="0"/>
        <v>10</v>
      </c>
      <c r="L20">
        <f t="shared" si="0"/>
        <v>9</v>
      </c>
      <c r="M20" s="8">
        <f t="shared" si="0"/>
        <v>1</v>
      </c>
      <c r="N20" s="8">
        <f t="shared" si="0"/>
        <v>7</v>
      </c>
      <c r="O20">
        <f t="shared" si="0"/>
        <v>13</v>
      </c>
      <c r="P20">
        <f t="shared" si="0"/>
        <v>7</v>
      </c>
      <c r="Q20">
        <f t="shared" si="0"/>
        <v>7</v>
      </c>
      <c r="R20">
        <f t="shared" si="0"/>
        <v>10</v>
      </c>
      <c r="S20" s="10">
        <f t="shared" si="0"/>
        <v>13</v>
      </c>
      <c r="T20">
        <f t="shared" si="0"/>
        <v>14</v>
      </c>
      <c r="U20" s="8">
        <f t="shared" si="0"/>
        <v>8</v>
      </c>
      <c r="V20">
        <f t="shared" si="0"/>
        <v>14</v>
      </c>
      <c r="W20">
        <f t="shared" si="0"/>
        <v>7</v>
      </c>
      <c r="X20">
        <f t="shared" si="0"/>
        <v>3</v>
      </c>
      <c r="Y20" s="10">
        <f t="shared" si="0"/>
        <v>3</v>
      </c>
      <c r="Z20">
        <f t="shared" si="0"/>
        <v>11</v>
      </c>
      <c r="AA20" s="8">
        <f t="shared" si="0"/>
        <v>12</v>
      </c>
      <c r="AB20">
        <f t="shared" si="0"/>
        <v>13</v>
      </c>
      <c r="AC20">
        <f t="shared" si="0"/>
        <v>14</v>
      </c>
      <c r="AD20">
        <f t="shared" si="0"/>
        <v>10</v>
      </c>
      <c r="AE20">
        <f t="shared" si="0"/>
        <v>7</v>
      </c>
      <c r="AF20">
        <f t="shared" si="0"/>
        <v>12</v>
      </c>
      <c r="AG20" s="10">
        <f t="shared" si="0"/>
        <v>3</v>
      </c>
      <c r="AH20">
        <f t="shared" si="0"/>
        <v>4</v>
      </c>
      <c r="AI20">
        <f t="shared" si="0"/>
        <v>12</v>
      </c>
      <c r="AJ20">
        <f t="shared" si="0"/>
        <v>14</v>
      </c>
      <c r="AK20">
        <f t="shared" si="0"/>
        <v>6</v>
      </c>
      <c r="AL20">
        <f t="shared" si="0"/>
        <v>3</v>
      </c>
      <c r="AM20">
        <f t="shared" si="0"/>
        <v>14</v>
      </c>
      <c r="AN20">
        <f t="shared" si="0"/>
        <v>7</v>
      </c>
      <c r="AO20">
        <f t="shared" si="0"/>
        <v>9</v>
      </c>
      <c r="AP20" s="8">
        <f t="shared" si="0"/>
        <v>8</v>
      </c>
      <c r="AQ20" s="8">
        <f t="shared" si="0"/>
        <v>13</v>
      </c>
      <c r="AR20" s="8">
        <f t="shared" si="0"/>
        <v>13</v>
      </c>
      <c r="AS20" s="10">
        <f t="shared" si="0"/>
        <v>5</v>
      </c>
      <c r="AT20">
        <f t="shared" si="0"/>
        <v>13</v>
      </c>
      <c r="AU20">
        <f t="shared" si="0"/>
        <v>8</v>
      </c>
      <c r="AV20" s="8">
        <f t="shared" si="0"/>
        <v>7</v>
      </c>
      <c r="AW20" s="8">
        <f t="shared" si="0"/>
        <v>7</v>
      </c>
      <c r="AX20">
        <f t="shared" si="0"/>
        <v>6</v>
      </c>
      <c r="AY20">
        <f t="shared" si="0"/>
        <v>11</v>
      </c>
      <c r="AZ20" s="10">
        <f t="shared" si="0"/>
        <v>1</v>
      </c>
      <c r="BA20">
        <f t="shared" si="0"/>
        <v>11</v>
      </c>
      <c r="BB20">
        <f t="shared" si="0"/>
        <v>14</v>
      </c>
      <c r="BC20">
        <f t="shared" si="0"/>
        <v>10</v>
      </c>
    </row>
    <row r="23" spans="2:55">
      <c r="B23" t="s">
        <v>308</v>
      </c>
      <c r="F23">
        <f>SUM(S20,Y20,AG20,AS20,AZ20)</f>
        <v>25</v>
      </c>
    </row>
    <row r="24" spans="2:55">
      <c r="B24" t="s">
        <v>309</v>
      </c>
      <c r="F24">
        <f>SUM(F20:H20,J20:L20,O20:R20,T20,V20:X20,Z20,AB20:AF20,AH20:AO20,AT20:AU20,AX20:AY20,BA20:BC20)</f>
        <v>342</v>
      </c>
    </row>
    <row r="25" spans="2:55">
      <c r="B25" t="s">
        <v>310</v>
      </c>
      <c r="F25">
        <f>SUM(I20,M20:N20,U20,AA20,AP20:AR20,AV20:AW20)</f>
        <v>89</v>
      </c>
    </row>
    <row r="27" spans="2:55">
      <c r="B27" t="s">
        <v>311</v>
      </c>
      <c r="F27">
        <f>COUNTIF(E2:E15,"&lt;=10")</f>
        <v>0</v>
      </c>
    </row>
    <row r="28" spans="2:55">
      <c r="B28" t="s">
        <v>312</v>
      </c>
      <c r="F28">
        <f>COUNTIF(E2:E15,"&lt;=20")</f>
        <v>0</v>
      </c>
    </row>
    <row r="29" spans="2:55">
      <c r="B29" t="s">
        <v>313</v>
      </c>
      <c r="F29">
        <f>ABS(COUNTIF(E2:E15,"&lt;=30")-COUNTIF(E2:E15,"&lt;=20"))</f>
        <v>5</v>
      </c>
    </row>
    <row r="30" spans="2:55">
      <c r="B30" t="s">
        <v>314</v>
      </c>
      <c r="F30">
        <f>COUNTIF(E2:E15,"&lt;=40")-COUNTIF(E2:E15,"&lt;=30")</f>
        <v>9</v>
      </c>
    </row>
    <row r="31" spans="2:55">
      <c r="B31" t="s">
        <v>315</v>
      </c>
      <c r="F31">
        <f>COUNTIF(E2:E15,"&lt;=50")-COUNTIF(E2:E15,"&lt;=40")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D28"/>
  <sheetViews>
    <sheetView workbookViewId="0">
      <selection activeCell="G22" sqref="G22"/>
    </sheetView>
  </sheetViews>
  <sheetFormatPr defaultRowHeight="12.75"/>
  <cols>
    <col min="9" max="9" width="9.140625" style="8"/>
    <col min="13" max="14" width="9.140625" style="8"/>
    <col min="19" max="19" width="9.140625" style="10"/>
    <col min="21" max="21" width="9.140625" style="8"/>
    <col min="25" max="25" width="9.140625" style="10"/>
    <col min="27" max="27" width="9.140625" style="8"/>
    <col min="33" max="33" width="9.140625" style="10"/>
    <col min="42" max="44" width="9.140625" style="8"/>
    <col min="45" max="45" width="9.140625" style="10"/>
    <col min="48" max="49" width="9.140625" style="8"/>
    <col min="52" max="52" width="9.140625" style="10"/>
  </cols>
  <sheetData>
    <row r="1" spans="1:56" s="2" customFormat="1">
      <c r="A1" s="2" t="s">
        <v>251</v>
      </c>
      <c r="I1" s="8"/>
      <c r="M1" s="8"/>
      <c r="N1" s="8"/>
      <c r="S1" s="10"/>
      <c r="U1" s="8"/>
      <c r="Y1" s="10"/>
      <c r="AA1" s="8"/>
      <c r="AG1" s="10"/>
      <c r="AP1" s="8"/>
      <c r="AQ1" s="8"/>
      <c r="AR1" s="8"/>
      <c r="AS1" s="10"/>
      <c r="AV1" s="8"/>
      <c r="AW1" s="8"/>
      <c r="AZ1" s="10"/>
    </row>
    <row r="2" spans="1:56">
      <c r="A2" t="s">
        <v>180</v>
      </c>
      <c r="D2">
        <v>50.6</v>
      </c>
      <c r="E2">
        <v>28</v>
      </c>
      <c r="F2">
        <v>0</v>
      </c>
      <c r="G2">
        <v>0</v>
      </c>
      <c r="H2">
        <v>1</v>
      </c>
      <c r="I2" s="8">
        <v>1</v>
      </c>
      <c r="J2">
        <v>1</v>
      </c>
      <c r="K2">
        <v>0</v>
      </c>
      <c r="L2">
        <v>0</v>
      </c>
      <c r="M2" s="8">
        <v>1</v>
      </c>
      <c r="N2" s="8">
        <v>1</v>
      </c>
      <c r="O2">
        <v>1</v>
      </c>
      <c r="P2">
        <v>0</v>
      </c>
      <c r="Q2">
        <v>1</v>
      </c>
      <c r="R2">
        <v>1</v>
      </c>
      <c r="S2" s="10">
        <v>1</v>
      </c>
      <c r="T2">
        <v>1</v>
      </c>
      <c r="U2" s="8">
        <v>1</v>
      </c>
      <c r="V2">
        <v>1</v>
      </c>
      <c r="W2">
        <v>0</v>
      </c>
      <c r="X2">
        <v>0</v>
      </c>
      <c r="Y2" s="10">
        <v>0</v>
      </c>
      <c r="Z2">
        <v>0</v>
      </c>
      <c r="AA2" s="8">
        <v>0</v>
      </c>
      <c r="AB2">
        <v>1</v>
      </c>
      <c r="AC2">
        <v>1</v>
      </c>
      <c r="AD2">
        <v>0</v>
      </c>
      <c r="AE2">
        <v>0</v>
      </c>
      <c r="AF2">
        <v>1</v>
      </c>
      <c r="AG2" s="10">
        <v>0</v>
      </c>
      <c r="AH2">
        <v>0</v>
      </c>
      <c r="AI2">
        <v>1</v>
      </c>
      <c r="AJ2">
        <v>1</v>
      </c>
      <c r="AK2">
        <v>0</v>
      </c>
      <c r="AL2">
        <v>0</v>
      </c>
      <c r="AM2">
        <v>1</v>
      </c>
      <c r="AN2">
        <v>1</v>
      </c>
      <c r="AO2">
        <v>1</v>
      </c>
      <c r="AP2" s="8">
        <v>1</v>
      </c>
      <c r="AQ2" s="8">
        <v>0</v>
      </c>
      <c r="AR2" s="8">
        <v>1</v>
      </c>
      <c r="AS2" s="10">
        <v>0</v>
      </c>
      <c r="AT2">
        <v>1</v>
      </c>
      <c r="AU2">
        <v>0</v>
      </c>
      <c r="AV2" s="8">
        <v>1</v>
      </c>
      <c r="AW2" s="8">
        <v>0</v>
      </c>
      <c r="AX2">
        <v>0</v>
      </c>
      <c r="AY2">
        <v>1</v>
      </c>
      <c r="AZ2" s="10">
        <v>0</v>
      </c>
      <c r="BA2">
        <v>1</v>
      </c>
      <c r="BB2">
        <v>1</v>
      </c>
      <c r="BC2">
        <v>1</v>
      </c>
      <c r="BD2" t="s">
        <v>63</v>
      </c>
    </row>
    <row r="3" spans="1:56">
      <c r="A3" t="s">
        <v>217</v>
      </c>
      <c r="D3">
        <v>51.28</v>
      </c>
      <c r="E3">
        <v>44</v>
      </c>
      <c r="F3">
        <v>1</v>
      </c>
      <c r="G3">
        <v>1</v>
      </c>
      <c r="H3">
        <v>1</v>
      </c>
      <c r="I3" s="8">
        <v>1</v>
      </c>
      <c r="J3">
        <v>1</v>
      </c>
      <c r="K3">
        <v>1</v>
      </c>
      <c r="L3">
        <v>1</v>
      </c>
      <c r="M3" s="8">
        <v>0</v>
      </c>
      <c r="N3" s="8">
        <v>1</v>
      </c>
      <c r="O3">
        <v>1</v>
      </c>
      <c r="P3">
        <v>1</v>
      </c>
      <c r="Q3">
        <v>1</v>
      </c>
      <c r="R3">
        <v>1</v>
      </c>
      <c r="S3" s="10">
        <v>1</v>
      </c>
      <c r="T3">
        <v>1</v>
      </c>
      <c r="U3" s="8">
        <v>1</v>
      </c>
      <c r="V3">
        <v>1</v>
      </c>
      <c r="W3">
        <v>1</v>
      </c>
      <c r="X3">
        <v>0</v>
      </c>
      <c r="Y3" s="10">
        <v>1</v>
      </c>
      <c r="Z3">
        <v>1</v>
      </c>
      <c r="AA3" s="8">
        <v>1</v>
      </c>
      <c r="AB3">
        <v>1</v>
      </c>
      <c r="AC3">
        <v>1</v>
      </c>
      <c r="AD3">
        <v>1</v>
      </c>
      <c r="AE3">
        <v>1</v>
      </c>
      <c r="AF3">
        <v>1</v>
      </c>
      <c r="AG3" s="10">
        <v>1</v>
      </c>
      <c r="AH3">
        <v>1</v>
      </c>
      <c r="AI3">
        <v>1</v>
      </c>
      <c r="AJ3">
        <v>1</v>
      </c>
      <c r="AK3">
        <v>1</v>
      </c>
      <c r="AL3">
        <v>0</v>
      </c>
      <c r="AM3">
        <v>1</v>
      </c>
      <c r="AN3">
        <v>1</v>
      </c>
      <c r="AO3">
        <v>1</v>
      </c>
      <c r="AP3" s="8">
        <v>1</v>
      </c>
      <c r="AQ3" s="8">
        <v>1</v>
      </c>
      <c r="AR3" s="8">
        <v>1</v>
      </c>
      <c r="AS3" s="10">
        <v>1</v>
      </c>
      <c r="AT3">
        <v>1</v>
      </c>
      <c r="AU3">
        <v>1</v>
      </c>
      <c r="AV3" s="8">
        <v>1</v>
      </c>
      <c r="AW3" s="8">
        <v>1</v>
      </c>
      <c r="AX3">
        <v>0</v>
      </c>
      <c r="AY3">
        <v>0</v>
      </c>
      <c r="AZ3" s="10">
        <v>0</v>
      </c>
      <c r="BA3">
        <v>1</v>
      </c>
      <c r="BB3">
        <v>1</v>
      </c>
      <c r="BC3">
        <v>1</v>
      </c>
      <c r="BD3" t="s">
        <v>55</v>
      </c>
    </row>
    <row r="4" spans="1:56">
      <c r="A4" t="s">
        <v>232</v>
      </c>
      <c r="D4">
        <v>54.54</v>
      </c>
      <c r="E4">
        <v>30</v>
      </c>
      <c r="F4">
        <v>1</v>
      </c>
      <c r="G4">
        <v>1</v>
      </c>
      <c r="H4">
        <v>1</v>
      </c>
      <c r="I4" s="8">
        <v>1</v>
      </c>
      <c r="J4">
        <v>0</v>
      </c>
      <c r="K4">
        <v>1</v>
      </c>
      <c r="L4">
        <v>1</v>
      </c>
      <c r="M4" s="8">
        <v>0</v>
      </c>
      <c r="N4" s="8">
        <v>0</v>
      </c>
      <c r="O4">
        <v>0</v>
      </c>
      <c r="P4">
        <v>0</v>
      </c>
      <c r="Q4">
        <v>0</v>
      </c>
      <c r="R4">
        <v>1</v>
      </c>
      <c r="S4" s="10">
        <v>1</v>
      </c>
      <c r="T4">
        <v>1</v>
      </c>
      <c r="U4" s="8">
        <v>0</v>
      </c>
      <c r="V4">
        <v>1</v>
      </c>
      <c r="W4">
        <v>0</v>
      </c>
      <c r="X4">
        <v>0</v>
      </c>
      <c r="Y4" s="10">
        <v>1</v>
      </c>
      <c r="Z4">
        <v>1</v>
      </c>
      <c r="AA4" s="8">
        <v>1</v>
      </c>
      <c r="AB4">
        <v>1</v>
      </c>
      <c r="AC4">
        <v>1</v>
      </c>
      <c r="AD4">
        <v>1</v>
      </c>
      <c r="AE4">
        <v>1</v>
      </c>
      <c r="AF4">
        <v>1</v>
      </c>
      <c r="AG4" s="10">
        <v>0</v>
      </c>
      <c r="AH4">
        <v>1</v>
      </c>
      <c r="AI4">
        <v>1</v>
      </c>
      <c r="AJ4">
        <v>0</v>
      </c>
      <c r="AK4">
        <v>1</v>
      </c>
      <c r="AL4">
        <v>1</v>
      </c>
      <c r="AM4">
        <v>1</v>
      </c>
      <c r="AN4">
        <v>0</v>
      </c>
      <c r="AO4">
        <v>0</v>
      </c>
      <c r="AP4" s="8">
        <v>1</v>
      </c>
      <c r="AQ4" s="8">
        <v>0</v>
      </c>
      <c r="AR4" s="8">
        <v>1</v>
      </c>
      <c r="AS4" s="10">
        <v>0</v>
      </c>
      <c r="AT4">
        <v>1</v>
      </c>
      <c r="AU4">
        <v>1</v>
      </c>
      <c r="AV4" s="8">
        <v>0</v>
      </c>
      <c r="AW4" s="8">
        <v>1</v>
      </c>
      <c r="AX4">
        <v>0</v>
      </c>
      <c r="AY4">
        <v>1</v>
      </c>
      <c r="AZ4" s="10">
        <v>0</v>
      </c>
      <c r="BA4">
        <v>0</v>
      </c>
      <c r="BB4">
        <v>0</v>
      </c>
      <c r="BC4">
        <v>1</v>
      </c>
      <c r="BD4" t="s">
        <v>63</v>
      </c>
    </row>
    <row r="5" spans="1:56">
      <c r="A5" t="s">
        <v>148</v>
      </c>
      <c r="D5">
        <v>59.52</v>
      </c>
      <c r="E5">
        <v>33</v>
      </c>
      <c r="F5">
        <v>1</v>
      </c>
      <c r="G5">
        <v>1</v>
      </c>
      <c r="H5">
        <v>0</v>
      </c>
      <c r="I5" s="8">
        <v>1</v>
      </c>
      <c r="J5">
        <v>0</v>
      </c>
      <c r="K5">
        <v>1</v>
      </c>
      <c r="L5">
        <v>1</v>
      </c>
      <c r="M5" s="8">
        <v>1</v>
      </c>
      <c r="N5" s="8">
        <v>0</v>
      </c>
      <c r="O5">
        <v>1</v>
      </c>
      <c r="P5">
        <v>0</v>
      </c>
      <c r="Q5">
        <v>0</v>
      </c>
      <c r="R5">
        <v>0</v>
      </c>
      <c r="S5" s="10">
        <v>1</v>
      </c>
      <c r="T5">
        <v>1</v>
      </c>
      <c r="U5" s="8">
        <v>1</v>
      </c>
      <c r="V5">
        <v>1</v>
      </c>
      <c r="W5">
        <v>0</v>
      </c>
      <c r="X5">
        <v>0</v>
      </c>
      <c r="Y5" s="10">
        <v>0</v>
      </c>
      <c r="Z5">
        <v>1</v>
      </c>
      <c r="AA5" s="8">
        <v>1</v>
      </c>
      <c r="AB5">
        <v>1</v>
      </c>
      <c r="AC5">
        <v>1</v>
      </c>
      <c r="AD5">
        <v>1</v>
      </c>
      <c r="AE5">
        <v>1</v>
      </c>
      <c r="AF5">
        <v>1</v>
      </c>
      <c r="AG5" s="10">
        <v>0</v>
      </c>
      <c r="AH5">
        <v>0</v>
      </c>
      <c r="AI5">
        <v>1</v>
      </c>
      <c r="AJ5">
        <v>1</v>
      </c>
      <c r="AK5">
        <v>0</v>
      </c>
      <c r="AL5">
        <v>1</v>
      </c>
      <c r="AM5">
        <v>1</v>
      </c>
      <c r="AN5">
        <v>0</v>
      </c>
      <c r="AO5">
        <v>0</v>
      </c>
      <c r="AP5" s="8">
        <v>1</v>
      </c>
      <c r="AQ5" s="8">
        <v>1</v>
      </c>
      <c r="AR5" s="8">
        <v>1</v>
      </c>
      <c r="AS5" s="10">
        <v>0</v>
      </c>
      <c r="AT5">
        <v>1</v>
      </c>
      <c r="AU5">
        <v>1</v>
      </c>
      <c r="AV5" s="8">
        <v>1</v>
      </c>
      <c r="AW5" s="8">
        <v>0</v>
      </c>
      <c r="AX5">
        <v>0</v>
      </c>
      <c r="AY5">
        <v>1</v>
      </c>
      <c r="AZ5" s="10">
        <v>1</v>
      </c>
      <c r="BA5">
        <v>1</v>
      </c>
      <c r="BB5">
        <v>1</v>
      </c>
      <c r="BC5">
        <v>1</v>
      </c>
      <c r="BD5" t="s">
        <v>61</v>
      </c>
    </row>
    <row r="6" spans="1:56">
      <c r="A6" t="s">
        <v>228</v>
      </c>
      <c r="D6">
        <v>59.6</v>
      </c>
      <c r="E6">
        <v>32</v>
      </c>
      <c r="F6">
        <v>1</v>
      </c>
      <c r="G6">
        <v>1</v>
      </c>
      <c r="H6">
        <v>1</v>
      </c>
      <c r="I6" s="8">
        <v>1</v>
      </c>
      <c r="J6">
        <v>1</v>
      </c>
      <c r="K6">
        <v>1</v>
      </c>
      <c r="L6">
        <v>1</v>
      </c>
      <c r="M6" s="8">
        <v>0</v>
      </c>
      <c r="N6" s="8">
        <v>1</v>
      </c>
      <c r="O6">
        <v>0</v>
      </c>
      <c r="P6">
        <v>0</v>
      </c>
      <c r="Q6">
        <v>0</v>
      </c>
      <c r="R6">
        <v>1</v>
      </c>
      <c r="S6" s="10">
        <v>1</v>
      </c>
      <c r="T6">
        <v>1</v>
      </c>
      <c r="U6" s="8">
        <v>0</v>
      </c>
      <c r="V6">
        <v>1</v>
      </c>
      <c r="W6">
        <v>0</v>
      </c>
      <c r="X6">
        <v>1</v>
      </c>
      <c r="Y6" s="10">
        <v>0</v>
      </c>
      <c r="Z6">
        <v>1</v>
      </c>
      <c r="AA6" s="8">
        <v>1</v>
      </c>
      <c r="AB6">
        <v>1</v>
      </c>
      <c r="AC6">
        <v>1</v>
      </c>
      <c r="AD6">
        <v>1</v>
      </c>
      <c r="AE6">
        <v>1</v>
      </c>
      <c r="AF6">
        <v>1</v>
      </c>
      <c r="AG6" s="10">
        <v>0</v>
      </c>
      <c r="AH6">
        <v>0</v>
      </c>
      <c r="AI6">
        <v>1</v>
      </c>
      <c r="AJ6">
        <v>0</v>
      </c>
      <c r="AK6">
        <v>1</v>
      </c>
      <c r="AL6">
        <v>1</v>
      </c>
      <c r="AM6">
        <v>1</v>
      </c>
      <c r="AN6">
        <v>0</v>
      </c>
      <c r="AO6">
        <v>0</v>
      </c>
      <c r="AP6" s="8">
        <v>1</v>
      </c>
      <c r="AQ6" s="8">
        <v>1</v>
      </c>
      <c r="AR6" s="8">
        <v>1</v>
      </c>
      <c r="AS6" s="10">
        <v>0</v>
      </c>
      <c r="AT6">
        <v>0</v>
      </c>
      <c r="AU6">
        <v>1</v>
      </c>
      <c r="AV6" s="8">
        <v>0</v>
      </c>
      <c r="AW6" s="8">
        <v>1</v>
      </c>
      <c r="AX6">
        <v>1</v>
      </c>
      <c r="AY6">
        <v>1</v>
      </c>
      <c r="AZ6" s="10">
        <v>0</v>
      </c>
      <c r="BA6">
        <v>0</v>
      </c>
      <c r="BB6">
        <v>1</v>
      </c>
      <c r="BC6">
        <v>0</v>
      </c>
      <c r="BD6" t="s">
        <v>63</v>
      </c>
    </row>
    <row r="7" spans="1:56">
      <c r="A7" t="s">
        <v>151</v>
      </c>
      <c r="D7">
        <v>60</v>
      </c>
      <c r="E7">
        <v>34</v>
      </c>
      <c r="F7">
        <v>1</v>
      </c>
      <c r="G7">
        <v>1</v>
      </c>
      <c r="H7">
        <v>0</v>
      </c>
      <c r="I7" s="8">
        <v>1</v>
      </c>
      <c r="J7">
        <v>1</v>
      </c>
      <c r="K7">
        <v>1</v>
      </c>
      <c r="L7">
        <v>1</v>
      </c>
      <c r="M7" s="8">
        <v>1</v>
      </c>
      <c r="N7" s="8">
        <v>0</v>
      </c>
      <c r="O7">
        <v>1</v>
      </c>
      <c r="P7">
        <v>1</v>
      </c>
      <c r="Q7">
        <v>0</v>
      </c>
      <c r="R7">
        <v>0</v>
      </c>
      <c r="S7" s="10">
        <v>1</v>
      </c>
      <c r="T7">
        <v>1</v>
      </c>
      <c r="U7" s="8">
        <v>1</v>
      </c>
      <c r="V7">
        <v>1</v>
      </c>
      <c r="W7">
        <v>0</v>
      </c>
      <c r="X7">
        <v>0</v>
      </c>
      <c r="Y7" s="10">
        <v>0</v>
      </c>
      <c r="Z7">
        <v>1</v>
      </c>
      <c r="AA7" s="8">
        <v>1</v>
      </c>
      <c r="AB7">
        <v>1</v>
      </c>
      <c r="AC7">
        <v>1</v>
      </c>
      <c r="AD7">
        <v>1</v>
      </c>
      <c r="AE7">
        <v>1</v>
      </c>
      <c r="AF7">
        <v>1</v>
      </c>
      <c r="AG7" s="10">
        <v>0</v>
      </c>
      <c r="AH7">
        <v>0</v>
      </c>
      <c r="AI7">
        <v>1</v>
      </c>
      <c r="AJ7">
        <v>1</v>
      </c>
      <c r="AK7">
        <v>0</v>
      </c>
      <c r="AL7">
        <v>1</v>
      </c>
      <c r="AM7">
        <v>1</v>
      </c>
      <c r="AN7">
        <v>0</v>
      </c>
      <c r="AO7">
        <v>0</v>
      </c>
      <c r="AP7" s="8">
        <v>0</v>
      </c>
      <c r="AQ7" s="8">
        <v>1</v>
      </c>
      <c r="AR7" s="8">
        <v>1</v>
      </c>
      <c r="AS7" s="10">
        <v>0</v>
      </c>
      <c r="AT7">
        <v>1</v>
      </c>
      <c r="AU7">
        <v>1</v>
      </c>
      <c r="AV7" s="8">
        <v>1</v>
      </c>
      <c r="AW7" s="8">
        <v>0</v>
      </c>
      <c r="AX7">
        <v>0</v>
      </c>
      <c r="AY7">
        <v>1</v>
      </c>
      <c r="AZ7" s="10">
        <v>1</v>
      </c>
      <c r="BA7">
        <v>1</v>
      </c>
      <c r="BB7">
        <v>1</v>
      </c>
      <c r="BC7">
        <v>1</v>
      </c>
      <c r="BD7" t="s">
        <v>61</v>
      </c>
    </row>
    <row r="8" spans="1:56">
      <c r="A8" t="s">
        <v>167</v>
      </c>
      <c r="D8">
        <v>60</v>
      </c>
      <c r="E8">
        <v>38</v>
      </c>
      <c r="F8">
        <v>1</v>
      </c>
      <c r="G8">
        <v>1</v>
      </c>
      <c r="H8">
        <v>0</v>
      </c>
      <c r="I8" s="8">
        <v>1</v>
      </c>
      <c r="J8">
        <v>1</v>
      </c>
      <c r="K8">
        <v>1</v>
      </c>
      <c r="L8">
        <v>1</v>
      </c>
      <c r="M8" s="8">
        <v>1</v>
      </c>
      <c r="N8" s="8">
        <v>1</v>
      </c>
      <c r="O8">
        <v>1</v>
      </c>
      <c r="P8">
        <v>1</v>
      </c>
      <c r="Q8">
        <v>0</v>
      </c>
      <c r="R8">
        <v>1</v>
      </c>
      <c r="S8" s="10">
        <v>1</v>
      </c>
      <c r="T8">
        <v>1</v>
      </c>
      <c r="U8" s="8">
        <v>0</v>
      </c>
      <c r="V8">
        <v>1</v>
      </c>
      <c r="W8">
        <v>1</v>
      </c>
      <c r="X8">
        <v>0</v>
      </c>
      <c r="Y8" s="10">
        <v>1</v>
      </c>
      <c r="Z8">
        <v>1</v>
      </c>
      <c r="AA8" s="8">
        <v>1</v>
      </c>
      <c r="AB8">
        <v>1</v>
      </c>
      <c r="AC8">
        <v>1</v>
      </c>
      <c r="AD8">
        <v>1</v>
      </c>
      <c r="AE8">
        <v>0</v>
      </c>
      <c r="AF8">
        <v>1</v>
      </c>
      <c r="AG8" s="10">
        <v>0</v>
      </c>
      <c r="AH8">
        <v>0</v>
      </c>
      <c r="AI8">
        <v>1</v>
      </c>
      <c r="AJ8">
        <v>1</v>
      </c>
      <c r="AK8">
        <v>1</v>
      </c>
      <c r="AL8">
        <v>0</v>
      </c>
      <c r="AM8">
        <v>1</v>
      </c>
      <c r="AN8">
        <v>0</v>
      </c>
      <c r="AO8">
        <v>1</v>
      </c>
      <c r="AP8" s="8">
        <v>0</v>
      </c>
      <c r="AQ8" s="8">
        <v>1</v>
      </c>
      <c r="AR8" s="8">
        <v>1</v>
      </c>
      <c r="AS8" s="10">
        <v>1</v>
      </c>
      <c r="AT8">
        <v>1</v>
      </c>
      <c r="AU8">
        <v>1</v>
      </c>
      <c r="AV8" s="8">
        <v>1</v>
      </c>
      <c r="AW8" s="8">
        <v>1</v>
      </c>
      <c r="AX8">
        <v>1</v>
      </c>
      <c r="AY8">
        <v>0</v>
      </c>
      <c r="AZ8" s="10">
        <v>0</v>
      </c>
      <c r="BA8">
        <v>1</v>
      </c>
      <c r="BB8">
        <v>1</v>
      </c>
      <c r="BC8">
        <v>1</v>
      </c>
      <c r="BD8" t="s">
        <v>66</v>
      </c>
    </row>
    <row r="9" spans="1:56">
      <c r="A9" t="s">
        <v>171</v>
      </c>
      <c r="D9">
        <v>60</v>
      </c>
      <c r="E9">
        <v>24</v>
      </c>
      <c r="F9">
        <v>1</v>
      </c>
      <c r="G9">
        <v>1</v>
      </c>
      <c r="H9">
        <v>1</v>
      </c>
      <c r="I9" s="8">
        <v>0</v>
      </c>
      <c r="J9">
        <v>0</v>
      </c>
      <c r="K9">
        <v>0</v>
      </c>
      <c r="L9">
        <v>0</v>
      </c>
      <c r="M9" s="8">
        <v>0</v>
      </c>
      <c r="N9" s="8">
        <v>0</v>
      </c>
      <c r="O9">
        <v>0</v>
      </c>
      <c r="P9">
        <v>0</v>
      </c>
      <c r="Q9">
        <v>1</v>
      </c>
      <c r="R9">
        <v>1</v>
      </c>
      <c r="S9" s="10">
        <v>1</v>
      </c>
      <c r="T9">
        <v>1</v>
      </c>
      <c r="U9" s="8">
        <v>1</v>
      </c>
      <c r="V9">
        <v>1</v>
      </c>
      <c r="W9">
        <v>0</v>
      </c>
      <c r="X9">
        <v>0</v>
      </c>
      <c r="Y9" s="10">
        <v>1</v>
      </c>
      <c r="Z9">
        <v>0</v>
      </c>
      <c r="AA9" s="8">
        <v>0</v>
      </c>
      <c r="AB9">
        <v>1</v>
      </c>
      <c r="AC9">
        <v>1</v>
      </c>
      <c r="AD9">
        <v>0</v>
      </c>
      <c r="AE9">
        <v>1</v>
      </c>
      <c r="AF9">
        <v>1</v>
      </c>
      <c r="AG9" s="10">
        <v>0</v>
      </c>
      <c r="AH9">
        <v>0</v>
      </c>
      <c r="AI9">
        <v>1</v>
      </c>
      <c r="AJ9">
        <v>1</v>
      </c>
      <c r="AK9">
        <v>0</v>
      </c>
      <c r="AL9">
        <v>0</v>
      </c>
      <c r="AM9">
        <v>1</v>
      </c>
      <c r="AN9">
        <v>0</v>
      </c>
      <c r="AO9">
        <v>0</v>
      </c>
      <c r="AP9" s="8">
        <v>0</v>
      </c>
      <c r="AQ9" s="8">
        <v>1</v>
      </c>
      <c r="AR9" s="8">
        <v>1</v>
      </c>
      <c r="AS9" s="10">
        <v>0</v>
      </c>
      <c r="AT9">
        <v>1</v>
      </c>
      <c r="AU9">
        <v>0</v>
      </c>
      <c r="AV9" s="8">
        <v>0</v>
      </c>
      <c r="AW9" s="8">
        <v>1</v>
      </c>
      <c r="AX9">
        <v>0</v>
      </c>
      <c r="AY9">
        <v>0</v>
      </c>
      <c r="AZ9" s="10">
        <v>1</v>
      </c>
      <c r="BA9">
        <v>1</v>
      </c>
      <c r="BB9">
        <v>1</v>
      </c>
      <c r="BC9">
        <v>0</v>
      </c>
      <c r="BD9" t="s">
        <v>72</v>
      </c>
    </row>
    <row r="10" spans="1:56">
      <c r="A10" t="s">
        <v>175</v>
      </c>
      <c r="D10">
        <v>60</v>
      </c>
      <c r="E10">
        <v>31</v>
      </c>
      <c r="F10">
        <v>1</v>
      </c>
      <c r="G10">
        <v>1</v>
      </c>
      <c r="H10">
        <v>0</v>
      </c>
      <c r="I10" s="8">
        <v>1</v>
      </c>
      <c r="J10">
        <v>0</v>
      </c>
      <c r="K10">
        <v>1</v>
      </c>
      <c r="L10">
        <v>1</v>
      </c>
      <c r="M10" s="8">
        <v>0</v>
      </c>
      <c r="N10" s="8">
        <v>1</v>
      </c>
      <c r="O10">
        <v>0</v>
      </c>
      <c r="P10">
        <v>0</v>
      </c>
      <c r="Q10">
        <v>1</v>
      </c>
      <c r="R10">
        <v>1</v>
      </c>
      <c r="S10" s="10">
        <v>1</v>
      </c>
      <c r="T10">
        <v>1</v>
      </c>
      <c r="U10" s="8">
        <v>0</v>
      </c>
      <c r="V10">
        <v>0</v>
      </c>
      <c r="W10">
        <v>1</v>
      </c>
      <c r="X10">
        <v>0</v>
      </c>
      <c r="Y10" s="10">
        <v>1</v>
      </c>
      <c r="Z10">
        <v>1</v>
      </c>
      <c r="AA10" s="8">
        <v>0</v>
      </c>
      <c r="AB10">
        <v>1</v>
      </c>
      <c r="AC10">
        <v>0</v>
      </c>
      <c r="AD10">
        <v>1</v>
      </c>
      <c r="AE10">
        <v>1</v>
      </c>
      <c r="AF10">
        <v>1</v>
      </c>
      <c r="AG10" s="10">
        <v>0</v>
      </c>
      <c r="AH10">
        <v>1</v>
      </c>
      <c r="AI10">
        <v>1</v>
      </c>
      <c r="AJ10">
        <v>1</v>
      </c>
      <c r="AK10">
        <v>1</v>
      </c>
      <c r="AL10">
        <v>0</v>
      </c>
      <c r="AM10">
        <v>1</v>
      </c>
      <c r="AN10">
        <v>0</v>
      </c>
      <c r="AO10">
        <v>1</v>
      </c>
      <c r="AP10" s="8">
        <v>1</v>
      </c>
      <c r="AQ10" s="8">
        <v>1</v>
      </c>
      <c r="AR10" s="8">
        <v>0</v>
      </c>
      <c r="AS10" s="10">
        <v>0</v>
      </c>
      <c r="AT10">
        <v>1</v>
      </c>
      <c r="AU10">
        <v>1</v>
      </c>
      <c r="AV10" s="8">
        <v>0</v>
      </c>
      <c r="AW10" s="8">
        <v>0</v>
      </c>
      <c r="AX10">
        <v>0</v>
      </c>
      <c r="AY10">
        <v>1</v>
      </c>
      <c r="AZ10" s="10">
        <v>0</v>
      </c>
      <c r="BA10">
        <v>1</v>
      </c>
      <c r="BB10">
        <v>1</v>
      </c>
      <c r="BC10">
        <v>1</v>
      </c>
      <c r="BD10" t="s">
        <v>63</v>
      </c>
    </row>
    <row r="11" spans="1:56">
      <c r="A11" t="s">
        <v>229</v>
      </c>
      <c r="D11">
        <v>60</v>
      </c>
      <c r="E11">
        <v>26</v>
      </c>
      <c r="F11">
        <v>1</v>
      </c>
      <c r="G11">
        <v>1</v>
      </c>
      <c r="H11">
        <v>0</v>
      </c>
      <c r="I11" s="8">
        <v>1</v>
      </c>
      <c r="J11">
        <v>0</v>
      </c>
      <c r="K11">
        <v>1</v>
      </c>
      <c r="L11">
        <v>0</v>
      </c>
      <c r="M11" s="8">
        <v>0</v>
      </c>
      <c r="N11" s="8">
        <v>1</v>
      </c>
      <c r="O11">
        <v>1</v>
      </c>
      <c r="P11">
        <v>0</v>
      </c>
      <c r="Q11">
        <v>0</v>
      </c>
      <c r="R11">
        <v>0</v>
      </c>
      <c r="S11" s="10">
        <v>1</v>
      </c>
      <c r="T11">
        <v>1</v>
      </c>
      <c r="U11" s="8">
        <v>0</v>
      </c>
      <c r="V11">
        <v>1</v>
      </c>
      <c r="W11">
        <v>0</v>
      </c>
      <c r="X11">
        <v>0</v>
      </c>
      <c r="Y11" s="10">
        <v>1</v>
      </c>
      <c r="Z11">
        <v>0</v>
      </c>
      <c r="AA11" s="8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 s="10">
        <v>0</v>
      </c>
      <c r="AH11">
        <v>0</v>
      </c>
      <c r="AI11">
        <v>1</v>
      </c>
      <c r="AJ11">
        <v>1</v>
      </c>
      <c r="AK11">
        <v>0</v>
      </c>
      <c r="AL11">
        <v>0</v>
      </c>
      <c r="AM11">
        <v>1</v>
      </c>
      <c r="AN11">
        <v>0</v>
      </c>
      <c r="AO11">
        <v>1</v>
      </c>
      <c r="AP11" s="8">
        <v>0</v>
      </c>
      <c r="AQ11" s="8">
        <v>1</v>
      </c>
      <c r="AR11" s="8">
        <v>1</v>
      </c>
      <c r="AS11" s="10">
        <v>0</v>
      </c>
      <c r="AT11">
        <v>1</v>
      </c>
      <c r="AU11">
        <v>1</v>
      </c>
      <c r="AV11" s="8">
        <v>0</v>
      </c>
      <c r="AW11" s="8">
        <v>1</v>
      </c>
      <c r="AX11">
        <v>0</v>
      </c>
      <c r="AY11">
        <v>0</v>
      </c>
      <c r="AZ11" s="10">
        <v>0</v>
      </c>
      <c r="BA11">
        <v>0</v>
      </c>
      <c r="BB11">
        <v>1</v>
      </c>
      <c r="BC11">
        <v>0</v>
      </c>
      <c r="BD11" t="s">
        <v>63</v>
      </c>
    </row>
    <row r="12" spans="1:56">
      <c r="A12" t="s">
        <v>230</v>
      </c>
      <c r="D12">
        <v>60</v>
      </c>
      <c r="E12">
        <v>30</v>
      </c>
      <c r="F12">
        <v>1</v>
      </c>
      <c r="G12">
        <v>1</v>
      </c>
      <c r="H12">
        <v>0</v>
      </c>
      <c r="I12" s="8">
        <v>1</v>
      </c>
      <c r="J12">
        <v>0</v>
      </c>
      <c r="K12">
        <v>1</v>
      </c>
      <c r="L12">
        <v>1</v>
      </c>
      <c r="M12" s="8">
        <v>0</v>
      </c>
      <c r="N12" s="8">
        <v>1</v>
      </c>
      <c r="O12">
        <v>0</v>
      </c>
      <c r="P12">
        <v>0</v>
      </c>
      <c r="Q12">
        <v>0</v>
      </c>
      <c r="R12">
        <v>1</v>
      </c>
      <c r="S12" s="10">
        <v>1</v>
      </c>
      <c r="T12">
        <v>1</v>
      </c>
      <c r="U12" s="8">
        <v>0</v>
      </c>
      <c r="V12">
        <v>1</v>
      </c>
      <c r="W12">
        <v>0</v>
      </c>
      <c r="X12">
        <v>0</v>
      </c>
      <c r="Y12" s="10">
        <v>1</v>
      </c>
      <c r="Z12">
        <v>0</v>
      </c>
      <c r="AA12" s="8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 s="10">
        <v>0</v>
      </c>
      <c r="AH12">
        <v>0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0</v>
      </c>
      <c r="AO12">
        <v>1</v>
      </c>
      <c r="AP12" s="8">
        <v>1</v>
      </c>
      <c r="AQ12" s="8">
        <v>1</v>
      </c>
      <c r="AR12" s="8">
        <v>1</v>
      </c>
      <c r="AS12" s="10">
        <v>0</v>
      </c>
      <c r="AT12">
        <v>1</v>
      </c>
      <c r="AU12">
        <v>1</v>
      </c>
      <c r="AV12" s="8">
        <v>0</v>
      </c>
      <c r="AW12" s="8">
        <v>0</v>
      </c>
      <c r="AX12">
        <v>0</v>
      </c>
      <c r="AY12">
        <v>0</v>
      </c>
      <c r="AZ12" s="10">
        <v>0</v>
      </c>
      <c r="BA12">
        <v>0</v>
      </c>
      <c r="BB12">
        <v>1</v>
      </c>
      <c r="BC12">
        <v>1</v>
      </c>
      <c r="BD12" t="s">
        <v>63</v>
      </c>
    </row>
    <row r="14" spans="1:56">
      <c r="B14" t="s">
        <v>316</v>
      </c>
      <c r="F14">
        <f>COUNT(E2:E12)</f>
        <v>11</v>
      </c>
    </row>
    <row r="15" spans="1:56">
      <c r="B15" t="s">
        <v>254</v>
      </c>
      <c r="F15">
        <f>AVERAGE(D2:D14)</f>
        <v>57.776363636363634</v>
      </c>
    </row>
    <row r="16" spans="1:56">
      <c r="B16" t="s">
        <v>253</v>
      </c>
      <c r="F16">
        <f>AVERAGE(E2:E14)</f>
        <v>31.818181818181817</v>
      </c>
    </row>
    <row r="17" spans="2:55">
      <c r="B17" t="s">
        <v>317</v>
      </c>
      <c r="F17">
        <f>COUNTIF(F2:F14,"=1")</f>
        <v>10</v>
      </c>
      <c r="G17">
        <f t="shared" ref="G17:BC17" si="0">COUNTIF(G2:G14,"=1")</f>
        <v>10</v>
      </c>
      <c r="H17">
        <f t="shared" si="0"/>
        <v>5</v>
      </c>
      <c r="I17">
        <f t="shared" si="0"/>
        <v>10</v>
      </c>
      <c r="J17">
        <f t="shared" si="0"/>
        <v>5</v>
      </c>
      <c r="K17">
        <f t="shared" si="0"/>
        <v>9</v>
      </c>
      <c r="L17">
        <f t="shared" si="0"/>
        <v>8</v>
      </c>
      <c r="M17">
        <f t="shared" si="0"/>
        <v>4</v>
      </c>
      <c r="N17">
        <f t="shared" si="0"/>
        <v>7</v>
      </c>
      <c r="O17">
        <f t="shared" si="0"/>
        <v>6</v>
      </c>
      <c r="P17">
        <f t="shared" si="0"/>
        <v>3</v>
      </c>
      <c r="Q17">
        <f t="shared" si="0"/>
        <v>4</v>
      </c>
      <c r="R17">
        <f t="shared" si="0"/>
        <v>8</v>
      </c>
      <c r="S17">
        <f t="shared" si="0"/>
        <v>11</v>
      </c>
      <c r="T17">
        <f t="shared" si="0"/>
        <v>11</v>
      </c>
      <c r="U17">
        <f t="shared" si="0"/>
        <v>5</v>
      </c>
      <c r="V17">
        <f t="shared" si="0"/>
        <v>10</v>
      </c>
      <c r="W17">
        <f t="shared" si="0"/>
        <v>3</v>
      </c>
      <c r="X17">
        <f t="shared" si="0"/>
        <v>1</v>
      </c>
      <c r="Y17">
        <f t="shared" si="0"/>
        <v>7</v>
      </c>
      <c r="Z17">
        <f t="shared" si="0"/>
        <v>7</v>
      </c>
      <c r="AA17">
        <f t="shared" si="0"/>
        <v>8</v>
      </c>
      <c r="AB17">
        <f t="shared" si="0"/>
        <v>11</v>
      </c>
      <c r="AC17">
        <f t="shared" si="0"/>
        <v>10</v>
      </c>
      <c r="AD17">
        <f t="shared" si="0"/>
        <v>9</v>
      </c>
      <c r="AE17">
        <f t="shared" si="0"/>
        <v>9</v>
      </c>
      <c r="AF17">
        <f t="shared" si="0"/>
        <v>11</v>
      </c>
      <c r="AG17">
        <f t="shared" si="0"/>
        <v>1</v>
      </c>
      <c r="AH17">
        <f t="shared" si="0"/>
        <v>3</v>
      </c>
      <c r="AI17">
        <f t="shared" si="0"/>
        <v>11</v>
      </c>
      <c r="AJ17">
        <f t="shared" si="0"/>
        <v>9</v>
      </c>
      <c r="AK17">
        <f t="shared" si="0"/>
        <v>6</v>
      </c>
      <c r="AL17">
        <f t="shared" si="0"/>
        <v>5</v>
      </c>
      <c r="AM17">
        <f t="shared" si="0"/>
        <v>11</v>
      </c>
      <c r="AN17">
        <f t="shared" si="0"/>
        <v>2</v>
      </c>
      <c r="AO17">
        <f t="shared" si="0"/>
        <v>6</v>
      </c>
      <c r="AP17">
        <f t="shared" si="0"/>
        <v>7</v>
      </c>
      <c r="AQ17">
        <f t="shared" si="0"/>
        <v>9</v>
      </c>
      <c r="AR17">
        <f t="shared" si="0"/>
        <v>10</v>
      </c>
      <c r="AS17">
        <f t="shared" si="0"/>
        <v>2</v>
      </c>
      <c r="AT17">
        <f t="shared" si="0"/>
        <v>10</v>
      </c>
      <c r="AU17">
        <f t="shared" si="0"/>
        <v>9</v>
      </c>
      <c r="AV17">
        <f t="shared" si="0"/>
        <v>5</v>
      </c>
      <c r="AW17">
        <f t="shared" si="0"/>
        <v>6</v>
      </c>
      <c r="AX17">
        <f t="shared" si="0"/>
        <v>2</v>
      </c>
      <c r="AY17">
        <f t="shared" si="0"/>
        <v>6</v>
      </c>
      <c r="AZ17">
        <f t="shared" si="0"/>
        <v>3</v>
      </c>
      <c r="BA17">
        <f t="shared" si="0"/>
        <v>7</v>
      </c>
      <c r="BB17">
        <f t="shared" si="0"/>
        <v>10</v>
      </c>
      <c r="BC17">
        <f t="shared" si="0"/>
        <v>8</v>
      </c>
    </row>
    <row r="20" spans="2:55">
      <c r="B20" t="s">
        <v>308</v>
      </c>
      <c r="F20">
        <f>SUM(S17,Y17,AG17,AS17,AZ17)</f>
        <v>24</v>
      </c>
    </row>
    <row r="21" spans="2:55">
      <c r="B21" t="s">
        <v>309</v>
      </c>
      <c r="F21">
        <f>SUM(F17:H17,J17:L17,O17:R17,T17,V17:X17,Z17,AB17:AF17,AH17:AO17,AT17:AU17,AX17:AY17,BA17:BC17)</f>
        <v>255</v>
      </c>
    </row>
    <row r="22" spans="2:55">
      <c r="B22" t="s">
        <v>310</v>
      </c>
      <c r="F22">
        <f>SUM(I17,M17:N17,U17,AA17,AP17:AR17,AV17:AW17)</f>
        <v>71</v>
      </c>
    </row>
    <row r="24" spans="2:55">
      <c r="B24" t="s">
        <v>311</v>
      </c>
      <c r="F24">
        <f>COUNTIF(E2:E14,"&lt;=10")</f>
        <v>0</v>
      </c>
    </row>
    <row r="25" spans="2:55">
      <c r="B25" t="s">
        <v>312</v>
      </c>
      <c r="F25">
        <f>COUNTIF(E2:E14,"&lt;=20")</f>
        <v>0</v>
      </c>
    </row>
    <row r="26" spans="2:55">
      <c r="B26" t="s">
        <v>313</v>
      </c>
      <c r="F26">
        <f>ABS(COUNTIF(E2:E14,"&lt;=30")-COUNTIF(E2:E14,"&lt;=20"))</f>
        <v>5</v>
      </c>
    </row>
    <row r="27" spans="2:55">
      <c r="B27" t="s">
        <v>314</v>
      </c>
      <c r="F27">
        <f>ABS(COUNTIF(E2:E14,"&lt;=40")-COUNTIF(E2:E14,"&lt;=30"))</f>
        <v>5</v>
      </c>
    </row>
    <row r="28" spans="2:55">
      <c r="B28" t="s">
        <v>315</v>
      </c>
      <c r="F28">
        <f>ABS(COUNTIF(E2:E14,"&lt;=50")-COUNTIF(E2:E14,"&lt;=40"))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F230"/>
  <sheetViews>
    <sheetView topLeftCell="A178" workbookViewId="0">
      <selection activeCell="D193" sqref="D193"/>
    </sheetView>
  </sheetViews>
  <sheetFormatPr defaultRowHeight="12.75"/>
  <sheetData>
    <row r="1" spans="1:58" s="2" customFormat="1">
      <c r="A1" s="2" t="s">
        <v>322</v>
      </c>
    </row>
    <row r="2" spans="1:58">
      <c r="A2" t="s">
        <v>137</v>
      </c>
      <c r="D2">
        <v>1.33</v>
      </c>
      <c r="E2" s="11">
        <v>25</v>
      </c>
      <c r="F2" s="7">
        <v>0</v>
      </c>
      <c r="G2" s="7">
        <v>1</v>
      </c>
      <c r="H2" s="7">
        <v>0</v>
      </c>
      <c r="I2" s="8">
        <v>0</v>
      </c>
      <c r="J2" s="7">
        <v>1</v>
      </c>
      <c r="K2" s="7">
        <v>0</v>
      </c>
      <c r="L2" s="7">
        <v>1</v>
      </c>
      <c r="M2" s="8">
        <v>0</v>
      </c>
      <c r="N2" s="8">
        <v>1</v>
      </c>
      <c r="O2" s="7">
        <v>1</v>
      </c>
      <c r="P2" s="7">
        <v>0</v>
      </c>
      <c r="Q2" s="7">
        <v>0</v>
      </c>
      <c r="R2" s="7">
        <v>1</v>
      </c>
      <c r="S2" s="10">
        <v>0</v>
      </c>
      <c r="T2" s="7">
        <v>0</v>
      </c>
      <c r="U2" s="8">
        <v>0</v>
      </c>
      <c r="V2" s="7">
        <v>1</v>
      </c>
      <c r="W2" s="7">
        <v>0</v>
      </c>
      <c r="X2" s="7">
        <v>0</v>
      </c>
      <c r="Y2" s="10">
        <v>1</v>
      </c>
      <c r="Z2" s="7">
        <v>0</v>
      </c>
      <c r="AA2" s="8">
        <v>1</v>
      </c>
      <c r="AB2" s="7">
        <v>1</v>
      </c>
      <c r="AC2" s="7">
        <v>1</v>
      </c>
      <c r="AD2" s="7">
        <v>1</v>
      </c>
      <c r="AE2" s="7">
        <v>0</v>
      </c>
      <c r="AF2" s="7">
        <v>1</v>
      </c>
      <c r="AG2" s="10">
        <v>0</v>
      </c>
      <c r="AH2" s="7">
        <v>1</v>
      </c>
      <c r="AI2" s="7">
        <v>0</v>
      </c>
      <c r="AJ2" s="7">
        <v>1</v>
      </c>
      <c r="AK2" s="7">
        <v>1</v>
      </c>
      <c r="AL2" s="7">
        <v>1</v>
      </c>
      <c r="AM2" s="7">
        <v>1</v>
      </c>
      <c r="AN2" s="7">
        <v>1</v>
      </c>
      <c r="AO2" s="7">
        <v>0</v>
      </c>
      <c r="AP2" s="8">
        <v>1</v>
      </c>
      <c r="AQ2" s="8">
        <v>0</v>
      </c>
      <c r="AR2" s="8">
        <v>0</v>
      </c>
      <c r="AS2" s="10">
        <v>1</v>
      </c>
      <c r="AT2" s="7">
        <v>1</v>
      </c>
      <c r="AU2" s="7">
        <v>0</v>
      </c>
      <c r="AV2" s="8">
        <v>0</v>
      </c>
      <c r="AW2" s="8">
        <v>0</v>
      </c>
      <c r="AX2" s="7">
        <v>0</v>
      </c>
      <c r="AY2" s="7">
        <v>1</v>
      </c>
      <c r="AZ2" s="10">
        <v>0</v>
      </c>
      <c r="BA2" s="7">
        <v>0</v>
      </c>
      <c r="BB2" s="7">
        <v>1</v>
      </c>
      <c r="BC2" s="7">
        <v>1</v>
      </c>
      <c r="BD2" t="s">
        <v>63</v>
      </c>
    </row>
    <row r="3" spans="1:58">
      <c r="A3" t="s">
        <v>185</v>
      </c>
      <c r="D3">
        <v>1.48</v>
      </c>
      <c r="E3" s="11">
        <v>25</v>
      </c>
      <c r="F3" s="7">
        <v>1</v>
      </c>
      <c r="G3" s="7">
        <v>1</v>
      </c>
      <c r="H3" s="7">
        <v>1</v>
      </c>
      <c r="I3" s="8">
        <v>1</v>
      </c>
      <c r="J3" s="7">
        <v>0</v>
      </c>
      <c r="K3" s="7">
        <v>1</v>
      </c>
      <c r="L3" s="7">
        <v>1</v>
      </c>
      <c r="M3" s="8">
        <v>0</v>
      </c>
      <c r="N3" s="8">
        <v>0</v>
      </c>
      <c r="O3" s="7">
        <v>1</v>
      </c>
      <c r="P3" s="7">
        <v>0</v>
      </c>
      <c r="Q3" s="7">
        <v>0</v>
      </c>
      <c r="R3" s="7">
        <v>1</v>
      </c>
      <c r="S3" s="10">
        <v>0</v>
      </c>
      <c r="T3" s="7">
        <v>0</v>
      </c>
      <c r="U3" s="8">
        <v>0</v>
      </c>
      <c r="V3" s="7">
        <v>1</v>
      </c>
      <c r="W3" s="7">
        <v>1</v>
      </c>
      <c r="X3" s="7">
        <v>0</v>
      </c>
      <c r="Y3" s="10">
        <v>1</v>
      </c>
      <c r="Z3" s="7">
        <v>1</v>
      </c>
      <c r="AA3" s="8">
        <v>1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10">
        <v>1</v>
      </c>
      <c r="AH3" s="7">
        <v>0</v>
      </c>
      <c r="AI3" s="7">
        <v>1</v>
      </c>
      <c r="AJ3" s="7">
        <v>0</v>
      </c>
      <c r="AK3" s="7">
        <v>1</v>
      </c>
      <c r="AL3" s="7">
        <v>1</v>
      </c>
      <c r="AM3" s="7">
        <v>0</v>
      </c>
      <c r="AN3" s="7">
        <v>1</v>
      </c>
      <c r="AO3" s="7">
        <v>1</v>
      </c>
      <c r="AP3" s="8">
        <v>0</v>
      </c>
      <c r="AQ3" s="8">
        <v>1</v>
      </c>
      <c r="AR3" s="8">
        <v>1</v>
      </c>
      <c r="AS3" s="10">
        <v>0</v>
      </c>
      <c r="AT3" s="7">
        <v>0</v>
      </c>
      <c r="AU3" s="7">
        <v>1</v>
      </c>
      <c r="AV3" s="8">
        <v>0</v>
      </c>
      <c r="AW3" s="8">
        <v>0</v>
      </c>
      <c r="AX3" s="7">
        <v>0</v>
      </c>
      <c r="AY3" s="7">
        <v>1</v>
      </c>
      <c r="AZ3" s="10">
        <v>1</v>
      </c>
      <c r="BA3" s="7">
        <v>0</v>
      </c>
      <c r="BB3" s="7">
        <v>1</v>
      </c>
      <c r="BC3" s="7">
        <v>0</v>
      </c>
      <c r="BD3" t="s">
        <v>63</v>
      </c>
      <c r="BE3" s="2"/>
    </row>
    <row r="4" spans="1:58">
      <c r="A4" t="s">
        <v>108</v>
      </c>
      <c r="D4">
        <v>2.1800000000000002</v>
      </c>
      <c r="E4" s="11">
        <v>23</v>
      </c>
      <c r="F4" s="7">
        <v>1</v>
      </c>
      <c r="G4" s="7">
        <v>0</v>
      </c>
      <c r="H4" s="7">
        <v>0</v>
      </c>
      <c r="I4" s="8">
        <v>1</v>
      </c>
      <c r="J4" s="7">
        <v>0</v>
      </c>
      <c r="K4" s="7">
        <v>1</v>
      </c>
      <c r="L4" s="7">
        <v>1</v>
      </c>
      <c r="M4" s="8">
        <v>0</v>
      </c>
      <c r="N4" s="8">
        <v>0</v>
      </c>
      <c r="O4" s="7">
        <v>0</v>
      </c>
      <c r="P4" s="7">
        <v>1</v>
      </c>
      <c r="Q4" s="7">
        <v>0</v>
      </c>
      <c r="R4" s="7">
        <v>1</v>
      </c>
      <c r="S4" s="10">
        <v>0</v>
      </c>
      <c r="T4" s="7">
        <v>1</v>
      </c>
      <c r="U4" s="8">
        <v>0</v>
      </c>
      <c r="V4" s="7">
        <v>0</v>
      </c>
      <c r="W4" s="7">
        <v>0</v>
      </c>
      <c r="X4" s="7">
        <v>1</v>
      </c>
      <c r="Y4" s="10">
        <v>1</v>
      </c>
      <c r="Z4" s="7">
        <v>1</v>
      </c>
      <c r="AA4" s="8">
        <v>0</v>
      </c>
      <c r="AB4" s="7">
        <v>0</v>
      </c>
      <c r="AC4" s="7">
        <v>1</v>
      </c>
      <c r="AD4" s="7">
        <v>1</v>
      </c>
      <c r="AE4" s="7">
        <v>1</v>
      </c>
      <c r="AF4" s="7">
        <v>1</v>
      </c>
      <c r="AG4" s="10">
        <v>1</v>
      </c>
      <c r="AH4" s="7">
        <v>0</v>
      </c>
      <c r="AI4" s="7">
        <v>0</v>
      </c>
      <c r="AJ4" s="7">
        <v>1</v>
      </c>
      <c r="AK4" s="7">
        <v>1</v>
      </c>
      <c r="AL4" s="7">
        <v>1</v>
      </c>
      <c r="AM4" s="7">
        <v>0</v>
      </c>
      <c r="AN4" s="7">
        <v>0</v>
      </c>
      <c r="AO4" s="7">
        <v>1</v>
      </c>
      <c r="AP4" s="8">
        <v>0</v>
      </c>
      <c r="AQ4" s="8">
        <v>0</v>
      </c>
      <c r="AR4" s="8">
        <v>1</v>
      </c>
      <c r="AS4" s="10">
        <v>1</v>
      </c>
      <c r="AT4" s="7">
        <v>0</v>
      </c>
      <c r="AU4" s="7">
        <v>1</v>
      </c>
      <c r="AV4" s="8">
        <v>0</v>
      </c>
      <c r="AW4" s="8">
        <v>0</v>
      </c>
      <c r="AX4" s="7">
        <v>0</v>
      </c>
      <c r="AY4" s="7">
        <v>0</v>
      </c>
      <c r="AZ4" s="10">
        <v>0</v>
      </c>
      <c r="BA4" s="7">
        <v>1</v>
      </c>
      <c r="BB4" s="7">
        <v>0</v>
      </c>
      <c r="BC4" s="7">
        <v>0</v>
      </c>
      <c r="BD4" t="s">
        <v>72</v>
      </c>
    </row>
    <row r="5" spans="1:58">
      <c r="A5" t="s">
        <v>184</v>
      </c>
      <c r="D5">
        <v>3.12</v>
      </c>
      <c r="E5" s="11">
        <v>25</v>
      </c>
      <c r="F5" s="7">
        <v>1</v>
      </c>
      <c r="G5" s="7">
        <v>1</v>
      </c>
      <c r="H5" s="7">
        <v>0</v>
      </c>
      <c r="I5" s="8">
        <v>0</v>
      </c>
      <c r="J5" s="7">
        <v>1</v>
      </c>
      <c r="K5" s="7">
        <v>1</v>
      </c>
      <c r="L5" s="7">
        <v>0</v>
      </c>
      <c r="M5" s="8">
        <v>0</v>
      </c>
      <c r="N5" s="8">
        <v>1</v>
      </c>
      <c r="O5" s="7">
        <v>1</v>
      </c>
      <c r="P5" s="7">
        <v>0</v>
      </c>
      <c r="Q5" s="7">
        <v>1</v>
      </c>
      <c r="R5" s="7">
        <v>0</v>
      </c>
      <c r="S5" s="10">
        <v>0</v>
      </c>
      <c r="T5" s="7">
        <v>1</v>
      </c>
      <c r="U5" s="8">
        <v>0</v>
      </c>
      <c r="V5" s="7">
        <v>1</v>
      </c>
      <c r="W5" s="7">
        <v>0</v>
      </c>
      <c r="X5" s="7">
        <v>0</v>
      </c>
      <c r="Y5" s="10">
        <v>1</v>
      </c>
      <c r="Z5" s="7">
        <v>1</v>
      </c>
      <c r="AA5" s="8">
        <v>0</v>
      </c>
      <c r="AB5" s="7">
        <v>1</v>
      </c>
      <c r="AC5" s="7">
        <v>0</v>
      </c>
      <c r="AD5" s="7">
        <v>0</v>
      </c>
      <c r="AE5" s="7">
        <v>0</v>
      </c>
      <c r="AF5" s="7">
        <v>0</v>
      </c>
      <c r="AG5" s="10">
        <v>1</v>
      </c>
      <c r="AH5" s="7">
        <v>0</v>
      </c>
      <c r="AI5" s="7">
        <v>0</v>
      </c>
      <c r="AJ5" s="7">
        <v>0</v>
      </c>
      <c r="AK5" s="7">
        <v>0</v>
      </c>
      <c r="AL5" s="7">
        <v>1</v>
      </c>
      <c r="AM5" s="7">
        <v>1</v>
      </c>
      <c r="AN5" s="7">
        <v>1</v>
      </c>
      <c r="AO5" s="7">
        <v>0</v>
      </c>
      <c r="AP5" s="8">
        <v>0</v>
      </c>
      <c r="AQ5" s="8">
        <v>1</v>
      </c>
      <c r="AR5" s="8">
        <v>0</v>
      </c>
      <c r="AS5" s="10">
        <v>0</v>
      </c>
      <c r="AT5" s="7">
        <v>1</v>
      </c>
      <c r="AU5" s="7">
        <v>1</v>
      </c>
      <c r="AV5" s="8">
        <v>1</v>
      </c>
      <c r="AW5" s="8">
        <v>1</v>
      </c>
      <c r="AX5" s="7">
        <v>1</v>
      </c>
      <c r="AY5" s="7">
        <v>0</v>
      </c>
      <c r="AZ5" s="10">
        <v>1</v>
      </c>
      <c r="BA5" s="7">
        <v>1</v>
      </c>
      <c r="BB5" s="7">
        <v>1</v>
      </c>
      <c r="BC5" s="7">
        <v>0</v>
      </c>
      <c r="BD5" t="s">
        <v>63</v>
      </c>
    </row>
    <row r="6" spans="1:58">
      <c r="A6" t="s">
        <v>138</v>
      </c>
      <c r="D6">
        <v>3.3</v>
      </c>
      <c r="E6" s="11">
        <v>25</v>
      </c>
      <c r="F6" s="7">
        <v>1</v>
      </c>
      <c r="G6" s="7">
        <v>1</v>
      </c>
      <c r="H6" s="7">
        <v>0</v>
      </c>
      <c r="I6" s="8">
        <v>0</v>
      </c>
      <c r="J6" s="7">
        <v>0</v>
      </c>
      <c r="K6" s="7">
        <v>0</v>
      </c>
      <c r="L6" s="7">
        <v>1</v>
      </c>
      <c r="M6" s="8">
        <v>1</v>
      </c>
      <c r="N6" s="8">
        <v>1</v>
      </c>
      <c r="O6" s="7">
        <v>0</v>
      </c>
      <c r="P6" s="7">
        <v>0</v>
      </c>
      <c r="Q6" s="7">
        <v>0</v>
      </c>
      <c r="R6" s="7">
        <v>1</v>
      </c>
      <c r="S6" s="10">
        <v>1</v>
      </c>
      <c r="T6" s="7">
        <v>0</v>
      </c>
      <c r="U6" s="8">
        <v>1</v>
      </c>
      <c r="V6" s="7">
        <v>1</v>
      </c>
      <c r="W6" s="7">
        <v>1</v>
      </c>
      <c r="X6" s="7">
        <v>0</v>
      </c>
      <c r="Y6" s="10">
        <v>0</v>
      </c>
      <c r="Z6" s="7">
        <v>1</v>
      </c>
      <c r="AA6" s="8">
        <v>0</v>
      </c>
      <c r="AB6" s="7">
        <v>1</v>
      </c>
      <c r="AC6" s="7">
        <v>1</v>
      </c>
      <c r="AD6" s="7">
        <v>1</v>
      </c>
      <c r="AE6" s="7">
        <v>1</v>
      </c>
      <c r="AF6" s="7">
        <v>1</v>
      </c>
      <c r="AG6" s="10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1</v>
      </c>
      <c r="AN6" s="7">
        <v>0</v>
      </c>
      <c r="AO6" s="7">
        <v>0</v>
      </c>
      <c r="AP6" s="8">
        <v>0</v>
      </c>
      <c r="AQ6" s="8">
        <v>0</v>
      </c>
      <c r="AR6" s="8">
        <v>1</v>
      </c>
      <c r="AS6" s="10">
        <v>0</v>
      </c>
      <c r="AT6" s="7">
        <v>1</v>
      </c>
      <c r="AU6" s="7">
        <v>1</v>
      </c>
      <c r="AV6" s="8">
        <v>0</v>
      </c>
      <c r="AW6" s="8">
        <v>0</v>
      </c>
      <c r="AX6" s="7">
        <v>0</v>
      </c>
      <c r="AY6" s="7">
        <v>1</v>
      </c>
      <c r="AZ6" s="10">
        <v>1</v>
      </c>
      <c r="BA6" s="7">
        <v>1</v>
      </c>
      <c r="BB6" s="7">
        <v>1</v>
      </c>
      <c r="BC6" s="7">
        <v>1</v>
      </c>
      <c r="BD6" t="s">
        <v>63</v>
      </c>
    </row>
    <row r="7" spans="1:58">
      <c r="A7" t="s">
        <v>103</v>
      </c>
      <c r="D7">
        <v>3.49</v>
      </c>
      <c r="E7" s="11">
        <v>27</v>
      </c>
      <c r="F7" s="7">
        <v>1</v>
      </c>
      <c r="G7" s="7">
        <v>1</v>
      </c>
      <c r="H7" s="7">
        <v>1</v>
      </c>
      <c r="I7" s="8">
        <v>1</v>
      </c>
      <c r="J7" s="7">
        <v>0</v>
      </c>
      <c r="K7" s="7">
        <v>0</v>
      </c>
      <c r="L7" s="7">
        <v>1</v>
      </c>
      <c r="M7" s="8">
        <v>1</v>
      </c>
      <c r="N7" s="8">
        <v>1</v>
      </c>
      <c r="O7" s="7">
        <v>1</v>
      </c>
      <c r="P7" s="7">
        <v>1</v>
      </c>
      <c r="Q7" s="7">
        <v>1</v>
      </c>
      <c r="R7" s="7">
        <v>1</v>
      </c>
      <c r="S7" s="10">
        <v>0</v>
      </c>
      <c r="T7" s="7">
        <v>1</v>
      </c>
      <c r="U7" s="8">
        <v>0</v>
      </c>
      <c r="V7" s="7">
        <v>1</v>
      </c>
      <c r="W7" s="7">
        <v>1</v>
      </c>
      <c r="X7" s="7">
        <v>1</v>
      </c>
      <c r="Y7" s="10">
        <v>1</v>
      </c>
      <c r="Z7" s="7">
        <v>0</v>
      </c>
      <c r="AA7" s="8">
        <v>1</v>
      </c>
      <c r="AB7" s="7">
        <v>0</v>
      </c>
      <c r="AC7" s="7">
        <v>1</v>
      </c>
      <c r="AD7" s="7">
        <v>1</v>
      </c>
      <c r="AE7" s="7">
        <v>0</v>
      </c>
      <c r="AF7" s="7">
        <v>1</v>
      </c>
      <c r="AG7" s="10">
        <v>1</v>
      </c>
      <c r="AH7" s="7">
        <v>0</v>
      </c>
      <c r="AI7" s="7">
        <v>1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1</v>
      </c>
      <c r="AP7" s="8">
        <v>1</v>
      </c>
      <c r="AQ7" s="8">
        <v>0</v>
      </c>
      <c r="AR7" s="8">
        <v>0</v>
      </c>
      <c r="AS7" s="10">
        <v>0</v>
      </c>
      <c r="AT7" s="7">
        <v>0</v>
      </c>
      <c r="AU7" s="7">
        <v>0</v>
      </c>
      <c r="AV7" s="8">
        <v>1</v>
      </c>
      <c r="AW7" s="8">
        <v>0</v>
      </c>
      <c r="AX7" s="7">
        <v>0</v>
      </c>
      <c r="AY7" s="7">
        <v>0</v>
      </c>
      <c r="AZ7" s="10">
        <v>1</v>
      </c>
      <c r="BA7" s="7">
        <v>0</v>
      </c>
      <c r="BB7" s="7">
        <v>1</v>
      </c>
      <c r="BC7" s="7">
        <v>0</v>
      </c>
      <c r="BD7" t="s">
        <v>63</v>
      </c>
    </row>
    <row r="8" spans="1:58">
      <c r="A8" t="s">
        <v>237</v>
      </c>
      <c r="D8">
        <v>3.8</v>
      </c>
      <c r="E8" s="11">
        <v>32</v>
      </c>
      <c r="F8" s="7">
        <v>1</v>
      </c>
      <c r="G8" s="7">
        <v>1</v>
      </c>
      <c r="H8" s="7">
        <v>1</v>
      </c>
      <c r="I8" s="8">
        <v>1</v>
      </c>
      <c r="J8" s="7">
        <v>0</v>
      </c>
      <c r="K8" s="7">
        <v>0</v>
      </c>
      <c r="L8" s="7">
        <v>0</v>
      </c>
      <c r="M8" s="8">
        <v>1</v>
      </c>
      <c r="N8" s="8">
        <v>1</v>
      </c>
      <c r="O8" s="7">
        <v>1</v>
      </c>
      <c r="P8" s="7">
        <v>0</v>
      </c>
      <c r="Q8" s="7">
        <v>0</v>
      </c>
      <c r="R8" s="7">
        <v>1</v>
      </c>
      <c r="S8" s="10">
        <v>0</v>
      </c>
      <c r="T8" s="7">
        <v>1</v>
      </c>
      <c r="U8" s="8">
        <v>0</v>
      </c>
      <c r="V8" s="7">
        <v>1</v>
      </c>
      <c r="W8" s="7">
        <v>1</v>
      </c>
      <c r="X8" s="7">
        <v>1</v>
      </c>
      <c r="Y8" s="10">
        <v>1</v>
      </c>
      <c r="Z8" s="7">
        <v>1</v>
      </c>
      <c r="AA8" s="8">
        <v>0</v>
      </c>
      <c r="AB8" s="7">
        <v>0</v>
      </c>
      <c r="AC8" s="7">
        <v>1</v>
      </c>
      <c r="AD8" s="7">
        <v>1</v>
      </c>
      <c r="AE8" s="7">
        <v>1</v>
      </c>
      <c r="AF8" s="7">
        <v>1</v>
      </c>
      <c r="AG8" s="10">
        <v>0</v>
      </c>
      <c r="AH8" s="7">
        <v>1</v>
      </c>
      <c r="AI8" s="7">
        <v>1</v>
      </c>
      <c r="AJ8" s="7">
        <v>1</v>
      </c>
      <c r="AK8" s="7">
        <v>0</v>
      </c>
      <c r="AL8" s="7">
        <v>0</v>
      </c>
      <c r="AM8" s="7">
        <v>0</v>
      </c>
      <c r="AN8" s="7">
        <v>1</v>
      </c>
      <c r="AO8" s="7">
        <v>1</v>
      </c>
      <c r="AP8" s="8">
        <v>1</v>
      </c>
      <c r="AQ8" s="8">
        <v>1</v>
      </c>
      <c r="AR8" s="8">
        <v>0</v>
      </c>
      <c r="AS8" s="10">
        <v>0</v>
      </c>
      <c r="AT8" s="7">
        <v>1</v>
      </c>
      <c r="AU8" s="7">
        <v>1</v>
      </c>
      <c r="AV8" s="8">
        <v>0</v>
      </c>
      <c r="AW8" s="8">
        <v>0</v>
      </c>
      <c r="AX8" s="7">
        <v>1</v>
      </c>
      <c r="AY8" s="7">
        <v>0</v>
      </c>
      <c r="AZ8" s="10">
        <v>1</v>
      </c>
      <c r="BA8" s="7">
        <v>1</v>
      </c>
      <c r="BB8" s="7">
        <v>1</v>
      </c>
      <c r="BC8" s="7">
        <v>1</v>
      </c>
      <c r="BD8" t="s">
        <v>63</v>
      </c>
    </row>
    <row r="9" spans="1:58">
      <c r="A9" t="s">
        <v>140</v>
      </c>
      <c r="D9">
        <v>4.0999999999999996</v>
      </c>
      <c r="E9" s="11">
        <v>35</v>
      </c>
      <c r="F9" s="7">
        <v>1</v>
      </c>
      <c r="G9" s="7">
        <v>1</v>
      </c>
      <c r="H9" s="7">
        <v>0</v>
      </c>
      <c r="I9" s="8">
        <v>1</v>
      </c>
      <c r="J9" s="7">
        <v>1</v>
      </c>
      <c r="K9" s="7">
        <v>0</v>
      </c>
      <c r="L9" s="7">
        <v>1</v>
      </c>
      <c r="M9" s="8">
        <v>0</v>
      </c>
      <c r="N9" s="8">
        <v>1</v>
      </c>
      <c r="O9" s="7">
        <v>1</v>
      </c>
      <c r="P9" s="7">
        <v>1</v>
      </c>
      <c r="Q9" s="7">
        <v>1</v>
      </c>
      <c r="R9" s="7">
        <v>1</v>
      </c>
      <c r="S9" s="10">
        <v>1</v>
      </c>
      <c r="T9" s="7">
        <v>1</v>
      </c>
      <c r="U9" s="8">
        <v>0</v>
      </c>
      <c r="V9" s="7">
        <v>1</v>
      </c>
      <c r="W9" s="7">
        <v>0</v>
      </c>
      <c r="X9" s="7">
        <v>0</v>
      </c>
      <c r="Y9" s="10">
        <v>1</v>
      </c>
      <c r="Z9" s="7">
        <v>1</v>
      </c>
      <c r="AA9" s="8">
        <v>1</v>
      </c>
      <c r="AB9" s="7">
        <v>1</v>
      </c>
      <c r="AC9" s="7">
        <v>1</v>
      </c>
      <c r="AD9" s="7">
        <v>1</v>
      </c>
      <c r="AE9" s="7">
        <v>1</v>
      </c>
      <c r="AF9" s="7">
        <v>1</v>
      </c>
      <c r="AG9" s="10">
        <v>1</v>
      </c>
      <c r="AH9" s="7">
        <v>0</v>
      </c>
      <c r="AI9" s="7">
        <v>1</v>
      </c>
      <c r="AJ9" s="7">
        <v>1</v>
      </c>
      <c r="AK9" s="7">
        <v>0</v>
      </c>
      <c r="AL9" s="7">
        <v>0</v>
      </c>
      <c r="AM9" s="7">
        <v>1</v>
      </c>
      <c r="AN9" s="7">
        <v>0</v>
      </c>
      <c r="AO9" s="7">
        <v>0</v>
      </c>
      <c r="AP9" s="8">
        <v>1</v>
      </c>
      <c r="AQ9" s="8">
        <v>1</v>
      </c>
      <c r="AR9" s="8">
        <v>1</v>
      </c>
      <c r="AS9" s="10">
        <v>1</v>
      </c>
      <c r="AT9" s="7">
        <v>1</v>
      </c>
      <c r="AU9" s="7">
        <v>1</v>
      </c>
      <c r="AV9" s="8">
        <v>0</v>
      </c>
      <c r="AW9" s="8">
        <v>0</v>
      </c>
      <c r="AX9" s="7">
        <v>1</v>
      </c>
      <c r="AY9" s="7">
        <v>0</v>
      </c>
      <c r="AZ9" s="10">
        <v>0</v>
      </c>
      <c r="BA9" s="7">
        <v>1</v>
      </c>
      <c r="BB9" s="7">
        <v>1</v>
      </c>
      <c r="BC9" s="7">
        <v>1</v>
      </c>
      <c r="BD9" t="s">
        <v>61</v>
      </c>
    </row>
    <row r="10" spans="1:58">
      <c r="A10" t="s">
        <v>111</v>
      </c>
      <c r="D10">
        <v>4.1500000000000004</v>
      </c>
      <c r="E10" s="11">
        <v>25</v>
      </c>
      <c r="F10" s="7">
        <v>1</v>
      </c>
      <c r="G10" s="7">
        <v>1</v>
      </c>
      <c r="H10" s="7">
        <v>1</v>
      </c>
      <c r="I10" s="8">
        <v>0</v>
      </c>
      <c r="J10" s="7">
        <v>0</v>
      </c>
      <c r="K10" s="7">
        <v>0</v>
      </c>
      <c r="L10" s="7">
        <v>0</v>
      </c>
      <c r="M10" s="8">
        <v>1</v>
      </c>
      <c r="N10" s="8">
        <v>1</v>
      </c>
      <c r="O10" s="7">
        <v>0</v>
      </c>
      <c r="P10" s="7">
        <v>0</v>
      </c>
      <c r="Q10" s="7">
        <v>0</v>
      </c>
      <c r="R10" s="7">
        <v>1</v>
      </c>
      <c r="S10" s="10">
        <v>0</v>
      </c>
      <c r="T10" s="7">
        <v>0</v>
      </c>
      <c r="U10" s="8">
        <v>1</v>
      </c>
      <c r="V10" s="7">
        <v>1</v>
      </c>
      <c r="W10" s="7">
        <v>1</v>
      </c>
      <c r="X10" s="7">
        <v>1</v>
      </c>
      <c r="Y10" s="10">
        <v>1</v>
      </c>
      <c r="Z10" s="7">
        <v>1</v>
      </c>
      <c r="AA10" s="8">
        <v>1</v>
      </c>
      <c r="AB10" s="7">
        <v>1</v>
      </c>
      <c r="AC10" s="7">
        <v>1</v>
      </c>
      <c r="AD10" s="7">
        <v>1</v>
      </c>
      <c r="AE10" s="7">
        <v>0</v>
      </c>
      <c r="AF10" s="7">
        <v>0</v>
      </c>
      <c r="AG10" s="10">
        <v>0</v>
      </c>
      <c r="AH10" s="7">
        <v>1</v>
      </c>
      <c r="AI10" s="7">
        <v>1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1</v>
      </c>
      <c r="AP10" s="8">
        <v>0</v>
      </c>
      <c r="AQ10" s="8">
        <v>0</v>
      </c>
      <c r="AR10" s="8">
        <v>0</v>
      </c>
      <c r="AS10" s="10">
        <v>0</v>
      </c>
      <c r="AT10" s="7">
        <v>1</v>
      </c>
      <c r="AU10" s="7">
        <v>1</v>
      </c>
      <c r="AV10" s="8">
        <v>1</v>
      </c>
      <c r="AW10" s="8">
        <v>1</v>
      </c>
      <c r="AX10" s="7">
        <v>0</v>
      </c>
      <c r="AY10" s="7">
        <v>0</v>
      </c>
      <c r="AZ10" s="10">
        <v>0</v>
      </c>
      <c r="BA10" s="7">
        <v>0</v>
      </c>
      <c r="BB10" s="7">
        <v>1</v>
      </c>
      <c r="BC10" s="7">
        <v>1</v>
      </c>
      <c r="BD10" t="s">
        <v>63</v>
      </c>
    </row>
    <row r="11" spans="1:58">
      <c r="A11" t="s">
        <v>155</v>
      </c>
      <c r="D11">
        <v>4.16</v>
      </c>
      <c r="E11" s="11">
        <v>28</v>
      </c>
      <c r="F11" s="7">
        <v>1</v>
      </c>
      <c r="G11" s="7">
        <v>0</v>
      </c>
      <c r="H11" s="7">
        <v>1</v>
      </c>
      <c r="I11" s="8">
        <v>0</v>
      </c>
      <c r="J11" s="7">
        <v>0</v>
      </c>
      <c r="K11" s="7">
        <v>1</v>
      </c>
      <c r="L11" s="7">
        <v>1</v>
      </c>
      <c r="M11" s="8">
        <v>1</v>
      </c>
      <c r="N11" s="8">
        <v>1</v>
      </c>
      <c r="O11" s="7">
        <v>0</v>
      </c>
      <c r="P11" s="7">
        <v>1</v>
      </c>
      <c r="Q11" s="7">
        <v>0</v>
      </c>
      <c r="R11" s="7">
        <v>0</v>
      </c>
      <c r="S11" s="10">
        <v>1</v>
      </c>
      <c r="T11" s="7">
        <v>1</v>
      </c>
      <c r="U11" s="8">
        <v>1</v>
      </c>
      <c r="V11" s="7">
        <v>1</v>
      </c>
      <c r="W11" s="7">
        <v>1</v>
      </c>
      <c r="X11" s="7">
        <v>1</v>
      </c>
      <c r="Y11" s="10">
        <v>0</v>
      </c>
      <c r="Z11" s="7">
        <v>1</v>
      </c>
      <c r="AA11" s="8">
        <v>1</v>
      </c>
      <c r="AB11" s="7">
        <v>0</v>
      </c>
      <c r="AC11" s="7">
        <v>0</v>
      </c>
      <c r="AD11" s="7">
        <v>1</v>
      </c>
      <c r="AE11" s="7">
        <v>1</v>
      </c>
      <c r="AF11" s="7">
        <v>1</v>
      </c>
      <c r="AG11" s="10">
        <v>1</v>
      </c>
      <c r="AH11" s="7">
        <v>0</v>
      </c>
      <c r="AI11" s="7">
        <v>0</v>
      </c>
      <c r="AJ11" s="7">
        <v>0</v>
      </c>
      <c r="AK11" s="7">
        <v>1</v>
      </c>
      <c r="AL11" s="7">
        <v>1</v>
      </c>
      <c r="AM11" s="7">
        <v>1</v>
      </c>
      <c r="AN11" s="7">
        <v>0</v>
      </c>
      <c r="AO11" s="7">
        <v>1</v>
      </c>
      <c r="AP11" s="8">
        <v>0</v>
      </c>
      <c r="AQ11" s="8">
        <v>0</v>
      </c>
      <c r="AR11" s="8">
        <v>1</v>
      </c>
      <c r="AS11" s="10">
        <v>0</v>
      </c>
      <c r="AT11" s="7">
        <v>0</v>
      </c>
      <c r="AU11" s="7">
        <v>1</v>
      </c>
      <c r="AV11" s="8">
        <v>0</v>
      </c>
      <c r="AW11" s="8">
        <v>0</v>
      </c>
      <c r="AX11" s="7">
        <v>0</v>
      </c>
      <c r="AY11" s="7">
        <v>0</v>
      </c>
      <c r="AZ11" s="10">
        <v>1</v>
      </c>
      <c r="BA11" s="7">
        <v>0</v>
      </c>
      <c r="BB11" s="7">
        <v>1</v>
      </c>
      <c r="BC11" s="7">
        <v>1</v>
      </c>
      <c r="BD11" t="s">
        <v>63</v>
      </c>
    </row>
    <row r="12" spans="1:58">
      <c r="A12" t="s">
        <v>133</v>
      </c>
      <c r="D12">
        <v>4.28</v>
      </c>
      <c r="E12" s="11">
        <v>35</v>
      </c>
      <c r="F12" s="7">
        <v>1</v>
      </c>
      <c r="G12" s="7">
        <v>1</v>
      </c>
      <c r="H12" s="7">
        <v>0</v>
      </c>
      <c r="I12" s="8">
        <v>1</v>
      </c>
      <c r="J12" s="7">
        <v>1</v>
      </c>
      <c r="K12" s="7">
        <v>1</v>
      </c>
      <c r="L12" s="7">
        <v>1</v>
      </c>
      <c r="M12" s="8">
        <v>0</v>
      </c>
      <c r="N12" s="8">
        <v>1</v>
      </c>
      <c r="O12" s="7">
        <v>1</v>
      </c>
      <c r="P12" s="7">
        <v>1</v>
      </c>
      <c r="Q12" s="7">
        <v>1</v>
      </c>
      <c r="R12" s="7">
        <v>1</v>
      </c>
      <c r="S12" s="10">
        <v>1</v>
      </c>
      <c r="T12" s="7">
        <v>1</v>
      </c>
      <c r="U12" s="8">
        <v>0</v>
      </c>
      <c r="V12" s="7">
        <v>1</v>
      </c>
      <c r="W12" s="7">
        <v>0</v>
      </c>
      <c r="X12" s="7">
        <v>0</v>
      </c>
      <c r="Y12" s="10">
        <v>1</v>
      </c>
      <c r="Z12" s="7">
        <v>0</v>
      </c>
      <c r="AA12" s="8">
        <v>1</v>
      </c>
      <c r="AB12" s="7">
        <v>1</v>
      </c>
      <c r="AC12" s="7">
        <v>1</v>
      </c>
      <c r="AD12" s="7">
        <v>1</v>
      </c>
      <c r="AE12" s="7">
        <v>0</v>
      </c>
      <c r="AF12" s="7">
        <v>1</v>
      </c>
      <c r="AG12" s="10">
        <v>1</v>
      </c>
      <c r="AH12" s="7">
        <v>0</v>
      </c>
      <c r="AI12" s="7">
        <v>1</v>
      </c>
      <c r="AJ12" s="7">
        <v>1</v>
      </c>
      <c r="AK12" s="7">
        <v>0</v>
      </c>
      <c r="AL12" s="7">
        <v>0</v>
      </c>
      <c r="AM12" s="7">
        <v>1</v>
      </c>
      <c r="AN12" s="7">
        <v>0</v>
      </c>
      <c r="AO12" s="7">
        <v>0</v>
      </c>
      <c r="AP12" s="8">
        <v>1</v>
      </c>
      <c r="AQ12" s="8">
        <v>1</v>
      </c>
      <c r="AR12" s="8">
        <v>1</v>
      </c>
      <c r="AS12" s="10">
        <v>1</v>
      </c>
      <c r="AT12" s="7">
        <v>1</v>
      </c>
      <c r="AU12" s="7">
        <v>1</v>
      </c>
      <c r="AV12" s="8">
        <v>0</v>
      </c>
      <c r="AW12" s="8">
        <v>1</v>
      </c>
      <c r="AX12" s="7">
        <v>1</v>
      </c>
      <c r="AY12" s="7">
        <v>0</v>
      </c>
      <c r="AZ12" s="10">
        <v>0</v>
      </c>
      <c r="BA12" s="7">
        <v>1</v>
      </c>
      <c r="BB12" s="7">
        <v>1</v>
      </c>
      <c r="BC12" s="7">
        <v>1</v>
      </c>
      <c r="BD12" t="s">
        <v>61</v>
      </c>
    </row>
    <row r="13" spans="1:58">
      <c r="A13" t="s">
        <v>98</v>
      </c>
      <c r="D13">
        <v>4.3099999999999996</v>
      </c>
      <c r="E13" s="11">
        <v>46</v>
      </c>
      <c r="F13" s="7">
        <v>1</v>
      </c>
      <c r="G13" s="7">
        <v>1</v>
      </c>
      <c r="H13" s="7">
        <v>1</v>
      </c>
      <c r="I13" s="8">
        <v>1</v>
      </c>
      <c r="J13" s="7">
        <v>1</v>
      </c>
      <c r="K13" s="7">
        <v>1</v>
      </c>
      <c r="L13" s="7">
        <v>1</v>
      </c>
      <c r="M13" s="8">
        <v>0</v>
      </c>
      <c r="N13" s="8">
        <v>0</v>
      </c>
      <c r="O13" s="7">
        <v>1</v>
      </c>
      <c r="P13" s="7">
        <v>1</v>
      </c>
      <c r="Q13" s="7">
        <v>1</v>
      </c>
      <c r="R13" s="7">
        <v>1</v>
      </c>
      <c r="S13" s="10">
        <v>1</v>
      </c>
      <c r="T13" s="7">
        <v>1</v>
      </c>
      <c r="U13" s="8">
        <v>1</v>
      </c>
      <c r="V13" s="7">
        <v>1</v>
      </c>
      <c r="W13" s="7">
        <v>1</v>
      </c>
      <c r="X13" s="7">
        <v>1</v>
      </c>
      <c r="Y13" s="10">
        <v>0</v>
      </c>
      <c r="Z13" s="7">
        <v>1</v>
      </c>
      <c r="AA13" s="8">
        <v>1</v>
      </c>
      <c r="AB13" s="7">
        <v>1</v>
      </c>
      <c r="AC13" s="7">
        <v>1</v>
      </c>
      <c r="AD13" s="7">
        <v>1</v>
      </c>
      <c r="AE13" s="7">
        <v>1</v>
      </c>
      <c r="AF13" s="7">
        <v>1</v>
      </c>
      <c r="AG13" s="10">
        <v>1</v>
      </c>
      <c r="AH13" s="7">
        <v>1</v>
      </c>
      <c r="AI13" s="7">
        <v>1</v>
      </c>
      <c r="AJ13" s="7">
        <v>1</v>
      </c>
      <c r="AK13" s="7">
        <v>1</v>
      </c>
      <c r="AL13" s="7">
        <v>1</v>
      </c>
      <c r="AM13" s="7">
        <v>1</v>
      </c>
      <c r="AN13" s="7">
        <v>1</v>
      </c>
      <c r="AO13" s="7">
        <v>1</v>
      </c>
      <c r="AP13" s="8">
        <v>1</v>
      </c>
      <c r="AQ13" s="8">
        <v>1</v>
      </c>
      <c r="AR13" s="8">
        <v>1</v>
      </c>
      <c r="AS13" s="10">
        <v>1</v>
      </c>
      <c r="AT13" s="7">
        <v>1</v>
      </c>
      <c r="AU13" s="7">
        <v>1</v>
      </c>
      <c r="AV13" s="8">
        <v>1</v>
      </c>
      <c r="AW13" s="8">
        <v>1</v>
      </c>
      <c r="AX13" s="7">
        <v>1</v>
      </c>
      <c r="AY13" s="7">
        <v>0</v>
      </c>
      <c r="AZ13" s="10">
        <v>1</v>
      </c>
      <c r="BA13" s="7">
        <v>1</v>
      </c>
      <c r="BB13" s="7">
        <v>1</v>
      </c>
      <c r="BC13" s="7">
        <v>1</v>
      </c>
      <c r="BD13" t="s">
        <v>55</v>
      </c>
    </row>
    <row r="14" spans="1:58">
      <c r="A14" t="s">
        <v>101</v>
      </c>
      <c r="D14">
        <v>5</v>
      </c>
      <c r="E14" s="11">
        <v>46</v>
      </c>
      <c r="F14" s="7">
        <v>1</v>
      </c>
      <c r="G14" s="7">
        <v>1</v>
      </c>
      <c r="H14" s="7">
        <v>1</v>
      </c>
      <c r="I14" s="8">
        <v>1</v>
      </c>
      <c r="J14" s="7">
        <v>1</v>
      </c>
      <c r="K14" s="7">
        <v>1</v>
      </c>
      <c r="L14" s="7">
        <v>1</v>
      </c>
      <c r="M14" s="8">
        <v>0</v>
      </c>
      <c r="N14" s="8">
        <v>0</v>
      </c>
      <c r="O14" s="7">
        <v>1</v>
      </c>
      <c r="P14" s="7">
        <v>1</v>
      </c>
      <c r="Q14" s="7">
        <v>1</v>
      </c>
      <c r="R14" s="7">
        <v>1</v>
      </c>
      <c r="S14" s="10">
        <v>1</v>
      </c>
      <c r="T14" s="7">
        <v>1</v>
      </c>
      <c r="U14" s="8">
        <v>1</v>
      </c>
      <c r="V14" s="7">
        <v>1</v>
      </c>
      <c r="W14" s="7">
        <v>1</v>
      </c>
      <c r="X14" s="7">
        <v>1</v>
      </c>
      <c r="Y14" s="10">
        <v>0</v>
      </c>
      <c r="Z14" s="7">
        <v>1</v>
      </c>
      <c r="AA14" s="8">
        <v>1</v>
      </c>
      <c r="AB14" s="7">
        <v>1</v>
      </c>
      <c r="AC14" s="7">
        <v>1</v>
      </c>
      <c r="AD14" s="7">
        <v>1</v>
      </c>
      <c r="AE14" s="7">
        <v>1</v>
      </c>
      <c r="AF14" s="7">
        <v>1</v>
      </c>
      <c r="AG14" s="10">
        <v>1</v>
      </c>
      <c r="AH14" s="7">
        <v>1</v>
      </c>
      <c r="AI14" s="7">
        <v>1</v>
      </c>
      <c r="AJ14" s="7">
        <v>1</v>
      </c>
      <c r="AK14" s="7">
        <v>1</v>
      </c>
      <c r="AL14" s="7">
        <v>1</v>
      </c>
      <c r="AM14" s="7">
        <v>1</v>
      </c>
      <c r="AN14" s="7">
        <v>1</v>
      </c>
      <c r="AO14" s="7">
        <v>1</v>
      </c>
      <c r="AP14" s="8">
        <v>1</v>
      </c>
      <c r="AQ14" s="8">
        <v>1</v>
      </c>
      <c r="AR14" s="8">
        <v>1</v>
      </c>
      <c r="AS14" s="10">
        <v>1</v>
      </c>
      <c r="AT14" s="7">
        <v>1</v>
      </c>
      <c r="AU14" s="7">
        <v>1</v>
      </c>
      <c r="AV14" s="8">
        <v>1</v>
      </c>
      <c r="AW14" s="8">
        <v>1</v>
      </c>
      <c r="AX14" s="7">
        <v>1</v>
      </c>
      <c r="AY14" s="7">
        <v>0</v>
      </c>
      <c r="AZ14" s="10">
        <v>1</v>
      </c>
      <c r="BA14" s="7">
        <v>1</v>
      </c>
      <c r="BB14" s="7">
        <v>1</v>
      </c>
      <c r="BC14" s="7">
        <v>1</v>
      </c>
      <c r="BD14" t="s">
        <v>55</v>
      </c>
      <c r="BE14" s="2"/>
      <c r="BF14" s="2"/>
    </row>
    <row r="15" spans="1:58">
      <c r="A15" t="s">
        <v>95</v>
      </c>
      <c r="D15">
        <v>5.16</v>
      </c>
      <c r="E15" s="11">
        <v>47</v>
      </c>
      <c r="F15" s="7">
        <v>1</v>
      </c>
      <c r="G15" s="7">
        <v>1</v>
      </c>
      <c r="H15" s="7">
        <v>1</v>
      </c>
      <c r="I15" s="8">
        <v>1</v>
      </c>
      <c r="J15" s="7">
        <v>1</v>
      </c>
      <c r="K15" s="7">
        <v>1</v>
      </c>
      <c r="L15" s="7">
        <v>1</v>
      </c>
      <c r="M15" s="8">
        <v>0</v>
      </c>
      <c r="N15" s="8">
        <v>0</v>
      </c>
      <c r="O15" s="7">
        <v>1</v>
      </c>
      <c r="P15" s="7">
        <v>1</v>
      </c>
      <c r="Q15" s="7">
        <v>1</v>
      </c>
      <c r="R15" s="7">
        <v>1</v>
      </c>
      <c r="S15" s="10">
        <v>1</v>
      </c>
      <c r="T15" s="7">
        <v>1</v>
      </c>
      <c r="U15" s="8">
        <v>1</v>
      </c>
      <c r="V15" s="7">
        <v>1</v>
      </c>
      <c r="W15" s="7">
        <v>1</v>
      </c>
      <c r="X15" s="7">
        <v>1</v>
      </c>
      <c r="Y15" s="10">
        <v>0</v>
      </c>
      <c r="Z15" s="7">
        <v>1</v>
      </c>
      <c r="AA15" s="8">
        <v>1</v>
      </c>
      <c r="AB15" s="7">
        <v>1</v>
      </c>
      <c r="AC15" s="7">
        <v>1</v>
      </c>
      <c r="AD15" s="7">
        <v>1</v>
      </c>
      <c r="AE15" s="7">
        <v>1</v>
      </c>
      <c r="AF15" s="7">
        <v>1</v>
      </c>
      <c r="AG15" s="10">
        <v>1</v>
      </c>
      <c r="AH15" s="7">
        <v>1</v>
      </c>
      <c r="AI15" s="7">
        <v>1</v>
      </c>
      <c r="AJ15" s="7">
        <v>1</v>
      </c>
      <c r="AK15" s="7">
        <v>1</v>
      </c>
      <c r="AL15" s="7">
        <v>1</v>
      </c>
      <c r="AM15" s="7">
        <v>1</v>
      </c>
      <c r="AN15" s="7">
        <v>1</v>
      </c>
      <c r="AO15" s="7">
        <v>1</v>
      </c>
      <c r="AP15" s="8">
        <v>1</v>
      </c>
      <c r="AQ15" s="8">
        <v>1</v>
      </c>
      <c r="AR15" s="8">
        <v>1</v>
      </c>
      <c r="AS15" s="10">
        <v>1</v>
      </c>
      <c r="AT15" s="7">
        <v>1</v>
      </c>
      <c r="AU15" s="7">
        <v>1</v>
      </c>
      <c r="AV15" s="8">
        <v>1</v>
      </c>
      <c r="AW15" s="8">
        <v>1</v>
      </c>
      <c r="AX15" s="7">
        <v>1</v>
      </c>
      <c r="AY15" s="7">
        <v>1</v>
      </c>
      <c r="AZ15" s="10">
        <v>1</v>
      </c>
      <c r="BA15" s="7">
        <v>1</v>
      </c>
      <c r="BB15" s="7">
        <v>1</v>
      </c>
      <c r="BC15" s="7">
        <v>1</v>
      </c>
      <c r="BD15" t="s">
        <v>55</v>
      </c>
    </row>
    <row r="16" spans="1:58">
      <c r="A16" t="s">
        <v>132</v>
      </c>
      <c r="D16">
        <v>5.23</v>
      </c>
      <c r="E16" s="11">
        <v>33</v>
      </c>
      <c r="F16" s="7">
        <v>1</v>
      </c>
      <c r="G16" s="7">
        <v>1</v>
      </c>
      <c r="H16" s="7">
        <v>0</v>
      </c>
      <c r="I16" s="8">
        <v>1</v>
      </c>
      <c r="J16" s="7">
        <v>1</v>
      </c>
      <c r="K16" s="7">
        <v>1</v>
      </c>
      <c r="L16" s="7">
        <v>1</v>
      </c>
      <c r="M16" s="8">
        <v>0</v>
      </c>
      <c r="N16" s="8">
        <v>0</v>
      </c>
      <c r="O16" s="7">
        <v>1</v>
      </c>
      <c r="P16" s="7">
        <v>1</v>
      </c>
      <c r="Q16" s="7">
        <v>1</v>
      </c>
      <c r="R16" s="7">
        <v>1</v>
      </c>
      <c r="S16" s="10">
        <v>1</v>
      </c>
      <c r="T16" s="7">
        <v>1</v>
      </c>
      <c r="U16" s="8">
        <v>0</v>
      </c>
      <c r="V16" s="7">
        <v>1</v>
      </c>
      <c r="W16" s="7">
        <v>0</v>
      </c>
      <c r="X16" s="7">
        <v>0</v>
      </c>
      <c r="Y16" s="10">
        <v>1</v>
      </c>
      <c r="Z16" s="7">
        <v>0</v>
      </c>
      <c r="AA16" s="8">
        <v>1</v>
      </c>
      <c r="AB16" s="7">
        <v>1</v>
      </c>
      <c r="AC16" s="7">
        <v>1</v>
      </c>
      <c r="AD16" s="7">
        <v>1</v>
      </c>
      <c r="AE16" s="7">
        <v>0</v>
      </c>
      <c r="AF16" s="7">
        <v>1</v>
      </c>
      <c r="AG16" s="10">
        <v>1</v>
      </c>
      <c r="AH16" s="7">
        <v>0</v>
      </c>
      <c r="AI16" s="7">
        <v>1</v>
      </c>
      <c r="AJ16" s="7">
        <v>1</v>
      </c>
      <c r="AK16" s="7">
        <v>0</v>
      </c>
      <c r="AL16" s="7">
        <v>0</v>
      </c>
      <c r="AM16" s="7">
        <v>1</v>
      </c>
      <c r="AN16" s="7">
        <v>0</v>
      </c>
      <c r="AO16" s="7">
        <v>0</v>
      </c>
      <c r="AP16" s="8">
        <v>1</v>
      </c>
      <c r="AQ16" s="8">
        <v>1</v>
      </c>
      <c r="AR16" s="8">
        <v>1</v>
      </c>
      <c r="AS16" s="10">
        <v>1</v>
      </c>
      <c r="AT16" s="7">
        <v>1</v>
      </c>
      <c r="AU16" s="7">
        <v>1</v>
      </c>
      <c r="AV16" s="8">
        <v>0</v>
      </c>
      <c r="AW16" s="8">
        <v>0</v>
      </c>
      <c r="AX16" s="7">
        <v>1</v>
      </c>
      <c r="AY16" s="7">
        <v>0</v>
      </c>
      <c r="AZ16" s="10">
        <v>0</v>
      </c>
      <c r="BA16" s="7">
        <v>1</v>
      </c>
      <c r="BB16" s="7">
        <v>1</v>
      </c>
      <c r="BC16" s="7">
        <v>1</v>
      </c>
      <c r="BD16" t="s">
        <v>61</v>
      </c>
    </row>
    <row r="17" spans="1:56">
      <c r="A17" t="s">
        <v>168</v>
      </c>
      <c r="D17">
        <v>5.3</v>
      </c>
      <c r="E17" s="11">
        <v>29</v>
      </c>
      <c r="F17" s="7">
        <v>1</v>
      </c>
      <c r="G17" s="7">
        <v>0</v>
      </c>
      <c r="H17" s="7">
        <v>1</v>
      </c>
      <c r="I17" s="8">
        <v>1</v>
      </c>
      <c r="J17" s="7">
        <v>0</v>
      </c>
      <c r="K17" s="7">
        <v>1</v>
      </c>
      <c r="L17" s="7">
        <v>1</v>
      </c>
      <c r="M17" s="8">
        <v>1</v>
      </c>
      <c r="N17" s="8">
        <v>0</v>
      </c>
      <c r="O17" s="7">
        <v>1</v>
      </c>
      <c r="P17" s="7">
        <v>0</v>
      </c>
      <c r="Q17" s="7">
        <v>1</v>
      </c>
      <c r="R17" s="7">
        <v>0</v>
      </c>
      <c r="S17" s="10">
        <v>1</v>
      </c>
      <c r="T17" s="7">
        <v>1</v>
      </c>
      <c r="U17" s="8">
        <v>1</v>
      </c>
      <c r="V17" s="7">
        <v>1</v>
      </c>
      <c r="W17" s="7">
        <v>1</v>
      </c>
      <c r="X17" s="7">
        <v>0</v>
      </c>
      <c r="Y17" s="10">
        <v>0</v>
      </c>
      <c r="Z17" s="7">
        <v>0</v>
      </c>
      <c r="AA17" s="8">
        <v>0</v>
      </c>
      <c r="AB17" s="7">
        <v>1</v>
      </c>
      <c r="AC17" s="7">
        <v>1</v>
      </c>
      <c r="AD17" s="7">
        <v>1</v>
      </c>
      <c r="AE17" s="7">
        <v>0</v>
      </c>
      <c r="AF17" s="7">
        <v>1</v>
      </c>
      <c r="AG17" s="10">
        <v>1</v>
      </c>
      <c r="AH17" s="7">
        <v>0</v>
      </c>
      <c r="AI17" s="7">
        <v>1</v>
      </c>
      <c r="AJ17" s="7">
        <v>1</v>
      </c>
      <c r="AK17" s="7">
        <v>1</v>
      </c>
      <c r="AL17" s="7">
        <v>1</v>
      </c>
      <c r="AM17" s="7">
        <v>1</v>
      </c>
      <c r="AN17" s="7">
        <v>0</v>
      </c>
      <c r="AO17" s="7">
        <v>1</v>
      </c>
      <c r="AP17" s="8">
        <v>1</v>
      </c>
      <c r="AQ17" s="8">
        <v>0</v>
      </c>
      <c r="AR17" s="8">
        <v>1</v>
      </c>
      <c r="AS17" s="10">
        <v>0</v>
      </c>
      <c r="AT17" s="7">
        <v>1</v>
      </c>
      <c r="AU17" s="7">
        <v>0</v>
      </c>
      <c r="AV17" s="8">
        <v>0</v>
      </c>
      <c r="AW17" s="8">
        <v>0</v>
      </c>
      <c r="AX17" s="7">
        <v>0</v>
      </c>
      <c r="AY17" s="7">
        <v>0</v>
      </c>
      <c r="AZ17" s="10">
        <v>0</v>
      </c>
      <c r="BA17" s="7">
        <v>1</v>
      </c>
      <c r="BB17" s="7">
        <v>0</v>
      </c>
      <c r="BC17" s="7">
        <v>1</v>
      </c>
      <c r="BD17" t="s">
        <v>63</v>
      </c>
    </row>
    <row r="18" spans="1:56">
      <c r="A18" t="s">
        <v>115</v>
      </c>
      <c r="D18">
        <v>5.31</v>
      </c>
      <c r="E18" s="11">
        <v>33</v>
      </c>
      <c r="F18" s="7">
        <v>1</v>
      </c>
      <c r="G18" s="7">
        <v>1</v>
      </c>
      <c r="H18" s="7">
        <v>1</v>
      </c>
      <c r="I18" s="8">
        <v>1</v>
      </c>
      <c r="J18" s="7">
        <v>1</v>
      </c>
      <c r="K18" s="7">
        <v>0</v>
      </c>
      <c r="L18" s="7">
        <v>1</v>
      </c>
      <c r="M18" s="8">
        <v>0</v>
      </c>
      <c r="N18" s="8">
        <v>1</v>
      </c>
      <c r="O18" s="7">
        <v>1</v>
      </c>
      <c r="P18" s="7">
        <v>1</v>
      </c>
      <c r="Q18" s="7">
        <v>1</v>
      </c>
      <c r="R18" s="7">
        <v>0</v>
      </c>
      <c r="S18" s="10">
        <v>1</v>
      </c>
      <c r="T18" s="7">
        <v>1</v>
      </c>
      <c r="U18" s="8">
        <v>0</v>
      </c>
      <c r="V18" s="7">
        <v>1</v>
      </c>
      <c r="W18" s="7">
        <v>0</v>
      </c>
      <c r="X18" s="7">
        <v>0</v>
      </c>
      <c r="Y18" s="10">
        <v>1</v>
      </c>
      <c r="Z18" s="7">
        <v>1</v>
      </c>
      <c r="AA18" s="8">
        <v>1</v>
      </c>
      <c r="AB18" s="7">
        <v>1</v>
      </c>
      <c r="AC18" s="7">
        <v>1</v>
      </c>
      <c r="AD18" s="7">
        <v>1</v>
      </c>
      <c r="AE18" s="7">
        <v>1</v>
      </c>
      <c r="AF18" s="7">
        <v>1</v>
      </c>
      <c r="AG18" s="10">
        <v>1</v>
      </c>
      <c r="AH18" s="7">
        <v>0</v>
      </c>
      <c r="AI18" s="7">
        <v>1</v>
      </c>
      <c r="AJ18" s="7">
        <v>1</v>
      </c>
      <c r="AK18" s="7">
        <v>0</v>
      </c>
      <c r="AL18" s="7">
        <v>0</v>
      </c>
      <c r="AM18" s="7">
        <v>1</v>
      </c>
      <c r="AN18" s="7">
        <v>0</v>
      </c>
      <c r="AO18" s="7">
        <v>0</v>
      </c>
      <c r="AP18" s="8">
        <v>1</v>
      </c>
      <c r="AQ18" s="8">
        <v>1</v>
      </c>
      <c r="AR18" s="8">
        <v>1</v>
      </c>
      <c r="AS18" s="10">
        <v>0</v>
      </c>
      <c r="AT18" s="7">
        <v>1</v>
      </c>
      <c r="AU18" s="7">
        <v>1</v>
      </c>
      <c r="AV18" s="8">
        <v>0</v>
      </c>
      <c r="AW18" s="8">
        <v>0</v>
      </c>
      <c r="AX18" s="7">
        <v>1</v>
      </c>
      <c r="AY18" s="7">
        <v>0</v>
      </c>
      <c r="AZ18" s="10">
        <v>1</v>
      </c>
      <c r="BA18" s="7">
        <v>0</v>
      </c>
      <c r="BB18" s="7">
        <v>1</v>
      </c>
      <c r="BC18" s="7">
        <v>0</v>
      </c>
      <c r="BD18" t="s">
        <v>61</v>
      </c>
    </row>
    <row r="19" spans="1:56">
      <c r="A19" t="s">
        <v>114</v>
      </c>
      <c r="D19">
        <v>5.39</v>
      </c>
      <c r="E19" s="11">
        <v>34</v>
      </c>
      <c r="F19" s="7">
        <v>1</v>
      </c>
      <c r="G19" s="7">
        <v>1</v>
      </c>
      <c r="H19" s="7">
        <v>0</v>
      </c>
      <c r="I19" s="8">
        <v>1</v>
      </c>
      <c r="J19" s="7">
        <v>1</v>
      </c>
      <c r="K19" s="7">
        <v>1</v>
      </c>
      <c r="L19" s="7">
        <v>1</v>
      </c>
      <c r="M19" s="8">
        <v>1</v>
      </c>
      <c r="N19" s="8">
        <v>0</v>
      </c>
      <c r="O19" s="7">
        <v>1</v>
      </c>
      <c r="P19" s="7">
        <v>1</v>
      </c>
      <c r="Q19" s="7">
        <v>1</v>
      </c>
      <c r="R19" s="7">
        <v>0</v>
      </c>
      <c r="S19" s="10">
        <v>1</v>
      </c>
      <c r="T19" s="7">
        <v>1</v>
      </c>
      <c r="U19" s="8">
        <v>0</v>
      </c>
      <c r="V19" s="7">
        <v>1</v>
      </c>
      <c r="W19" s="7">
        <v>0</v>
      </c>
      <c r="X19" s="7">
        <v>0</v>
      </c>
      <c r="Y19" s="10">
        <v>1</v>
      </c>
      <c r="Z19" s="7">
        <v>1</v>
      </c>
      <c r="AA19" s="8">
        <v>1</v>
      </c>
      <c r="AB19" s="7">
        <v>1</v>
      </c>
      <c r="AC19" s="7">
        <v>1</v>
      </c>
      <c r="AD19" s="7">
        <v>1</v>
      </c>
      <c r="AE19" s="7">
        <v>0</v>
      </c>
      <c r="AF19" s="7">
        <v>1</v>
      </c>
      <c r="AG19" s="10">
        <v>1</v>
      </c>
      <c r="AH19" s="7">
        <v>0</v>
      </c>
      <c r="AI19" s="7">
        <v>1</v>
      </c>
      <c r="AJ19" s="7">
        <v>1</v>
      </c>
      <c r="AK19" s="7">
        <v>1</v>
      </c>
      <c r="AL19" s="7">
        <v>0</v>
      </c>
      <c r="AM19" s="7">
        <v>1</v>
      </c>
      <c r="AN19" s="7">
        <v>0</v>
      </c>
      <c r="AO19" s="7">
        <v>0</v>
      </c>
      <c r="AP19" s="8">
        <v>1</v>
      </c>
      <c r="AQ19" s="8">
        <v>1</v>
      </c>
      <c r="AR19" s="8">
        <v>1</v>
      </c>
      <c r="AS19" s="10">
        <v>0</v>
      </c>
      <c r="AT19" s="7">
        <v>1</v>
      </c>
      <c r="AU19" s="7">
        <v>1</v>
      </c>
      <c r="AV19" s="8">
        <v>0</v>
      </c>
      <c r="AW19" s="8">
        <v>1</v>
      </c>
      <c r="AX19" s="7">
        <v>0</v>
      </c>
      <c r="AY19" s="7">
        <v>1</v>
      </c>
      <c r="AZ19" s="10">
        <v>0</v>
      </c>
      <c r="BA19" s="7">
        <v>1</v>
      </c>
      <c r="BB19" s="7">
        <v>1</v>
      </c>
      <c r="BC19" s="7">
        <v>0</v>
      </c>
      <c r="BD19" t="s">
        <v>61</v>
      </c>
    </row>
    <row r="20" spans="1:56">
      <c r="A20" t="s">
        <v>123</v>
      </c>
      <c r="D20">
        <v>5.43</v>
      </c>
      <c r="E20" s="11">
        <v>36</v>
      </c>
      <c r="F20" s="7">
        <v>1</v>
      </c>
      <c r="G20" s="7">
        <v>1</v>
      </c>
      <c r="H20" s="7">
        <v>0</v>
      </c>
      <c r="I20" s="8">
        <v>1</v>
      </c>
      <c r="J20" s="7">
        <v>1</v>
      </c>
      <c r="K20" s="7">
        <v>1</v>
      </c>
      <c r="L20" s="7">
        <v>1</v>
      </c>
      <c r="M20" s="8">
        <v>0</v>
      </c>
      <c r="N20" s="8">
        <v>1</v>
      </c>
      <c r="O20" s="7">
        <v>1</v>
      </c>
      <c r="P20" s="7">
        <v>1</v>
      </c>
      <c r="Q20" s="7">
        <v>1</v>
      </c>
      <c r="R20" s="7">
        <v>1</v>
      </c>
      <c r="S20" s="10">
        <v>1</v>
      </c>
      <c r="T20" s="7">
        <v>1</v>
      </c>
      <c r="U20" s="8">
        <v>0</v>
      </c>
      <c r="V20" s="7">
        <v>1</v>
      </c>
      <c r="W20" s="7">
        <v>0</v>
      </c>
      <c r="X20" s="7">
        <v>0</v>
      </c>
      <c r="Y20" s="10">
        <v>1</v>
      </c>
      <c r="Z20" s="7">
        <v>1</v>
      </c>
      <c r="AA20" s="8">
        <v>1</v>
      </c>
      <c r="AB20" s="7">
        <v>1</v>
      </c>
      <c r="AC20" s="7">
        <v>1</v>
      </c>
      <c r="AD20" s="7">
        <v>1</v>
      </c>
      <c r="AE20" s="7">
        <v>0</v>
      </c>
      <c r="AF20" s="7">
        <v>1</v>
      </c>
      <c r="AG20" s="10">
        <v>1</v>
      </c>
      <c r="AH20" s="7">
        <v>0</v>
      </c>
      <c r="AI20" s="7">
        <v>1</v>
      </c>
      <c r="AJ20" s="7">
        <v>1</v>
      </c>
      <c r="AK20" s="7">
        <v>0</v>
      </c>
      <c r="AL20" s="7">
        <v>0</v>
      </c>
      <c r="AM20" s="7">
        <v>1</v>
      </c>
      <c r="AN20" s="7">
        <v>0</v>
      </c>
      <c r="AO20" s="7">
        <v>0</v>
      </c>
      <c r="AP20" s="8">
        <v>1</v>
      </c>
      <c r="AQ20" s="8">
        <v>1</v>
      </c>
      <c r="AR20" s="8">
        <v>1</v>
      </c>
      <c r="AS20" s="10">
        <v>1</v>
      </c>
      <c r="AT20" s="7">
        <v>1</v>
      </c>
      <c r="AU20" s="7">
        <v>1</v>
      </c>
      <c r="AV20" s="8">
        <v>0</v>
      </c>
      <c r="AW20" s="8">
        <v>1</v>
      </c>
      <c r="AX20" s="7">
        <v>1</v>
      </c>
      <c r="AY20" s="7">
        <v>1</v>
      </c>
      <c r="AZ20" s="10">
        <v>0</v>
      </c>
      <c r="BA20" s="7">
        <v>1</v>
      </c>
      <c r="BB20" s="7">
        <v>1</v>
      </c>
      <c r="BC20" s="7">
        <v>0</v>
      </c>
      <c r="BD20" t="s">
        <v>61</v>
      </c>
    </row>
    <row r="21" spans="1:56">
      <c r="A21" t="s">
        <v>129</v>
      </c>
      <c r="D21">
        <v>5.46</v>
      </c>
      <c r="E21" s="11">
        <v>37</v>
      </c>
      <c r="F21" s="7">
        <v>1</v>
      </c>
      <c r="G21" s="7">
        <v>1</v>
      </c>
      <c r="H21" s="7">
        <v>0</v>
      </c>
      <c r="I21" s="8">
        <v>1</v>
      </c>
      <c r="J21" s="7">
        <v>1</v>
      </c>
      <c r="K21" s="7">
        <v>1</v>
      </c>
      <c r="L21" s="7">
        <v>1</v>
      </c>
      <c r="M21" s="8">
        <v>0</v>
      </c>
      <c r="N21" s="8">
        <v>1</v>
      </c>
      <c r="O21" s="7">
        <v>1</v>
      </c>
      <c r="P21" s="7">
        <v>1</v>
      </c>
      <c r="Q21" s="7">
        <v>1</v>
      </c>
      <c r="R21" s="7">
        <v>1</v>
      </c>
      <c r="S21" s="10">
        <v>1</v>
      </c>
      <c r="T21" s="7">
        <v>1</v>
      </c>
      <c r="U21" s="8">
        <v>0</v>
      </c>
      <c r="V21" s="7">
        <v>1</v>
      </c>
      <c r="W21" s="7">
        <v>1</v>
      </c>
      <c r="X21" s="7">
        <v>0</v>
      </c>
      <c r="Y21" s="10">
        <v>1</v>
      </c>
      <c r="Z21" s="7">
        <v>1</v>
      </c>
      <c r="AA21" s="8">
        <v>1</v>
      </c>
      <c r="AB21" s="7">
        <v>1</v>
      </c>
      <c r="AC21" s="7">
        <v>1</v>
      </c>
      <c r="AD21" s="7">
        <v>1</v>
      </c>
      <c r="AE21" s="7">
        <v>0</v>
      </c>
      <c r="AF21" s="7">
        <v>1</v>
      </c>
      <c r="AG21" s="10">
        <v>1</v>
      </c>
      <c r="AH21" s="7">
        <v>0</v>
      </c>
      <c r="AI21" s="7">
        <v>1</v>
      </c>
      <c r="AJ21" s="7">
        <v>1</v>
      </c>
      <c r="AK21" s="7">
        <v>0</v>
      </c>
      <c r="AL21" s="7">
        <v>0</v>
      </c>
      <c r="AM21" s="7">
        <v>1</v>
      </c>
      <c r="AN21" s="7">
        <v>0</v>
      </c>
      <c r="AO21" s="7">
        <v>0</v>
      </c>
      <c r="AP21" s="8">
        <v>1</v>
      </c>
      <c r="AQ21" s="8">
        <v>1</v>
      </c>
      <c r="AR21" s="8">
        <v>1</v>
      </c>
      <c r="AS21" s="10">
        <v>1</v>
      </c>
      <c r="AT21" s="7">
        <v>1</v>
      </c>
      <c r="AU21" s="7">
        <v>1</v>
      </c>
      <c r="AV21" s="8">
        <v>1</v>
      </c>
      <c r="AW21" s="8">
        <v>0</v>
      </c>
      <c r="AX21" s="7">
        <v>1</v>
      </c>
      <c r="AY21" s="7">
        <v>1</v>
      </c>
      <c r="AZ21" s="10">
        <v>0</v>
      </c>
      <c r="BA21" s="7">
        <v>1</v>
      </c>
      <c r="BB21" s="7">
        <v>1</v>
      </c>
      <c r="BC21" s="7">
        <v>0</v>
      </c>
      <c r="BD21" t="s">
        <v>61</v>
      </c>
    </row>
    <row r="22" spans="1:56">
      <c r="A22" t="s">
        <v>183</v>
      </c>
      <c r="D22">
        <v>5.55</v>
      </c>
      <c r="E22" s="11">
        <v>40</v>
      </c>
      <c r="F22" s="7">
        <v>1</v>
      </c>
      <c r="G22" s="7">
        <v>1</v>
      </c>
      <c r="H22" s="7">
        <v>1</v>
      </c>
      <c r="I22" s="8">
        <v>1</v>
      </c>
      <c r="J22" s="7">
        <v>1</v>
      </c>
      <c r="K22" s="7">
        <v>1</v>
      </c>
      <c r="L22" s="7">
        <v>1</v>
      </c>
      <c r="M22" s="8">
        <v>0</v>
      </c>
      <c r="N22" s="8">
        <v>0</v>
      </c>
      <c r="O22" s="7">
        <v>1</v>
      </c>
      <c r="P22" s="7">
        <v>1</v>
      </c>
      <c r="Q22" s="7">
        <v>1</v>
      </c>
      <c r="R22" s="7">
        <v>1</v>
      </c>
      <c r="S22" s="10">
        <v>1</v>
      </c>
      <c r="T22" s="7">
        <v>1</v>
      </c>
      <c r="U22" s="8">
        <v>1</v>
      </c>
      <c r="V22" s="7">
        <v>1</v>
      </c>
      <c r="W22" s="7">
        <v>1</v>
      </c>
      <c r="X22" s="7">
        <v>0</v>
      </c>
      <c r="Y22" s="10">
        <v>1</v>
      </c>
      <c r="Z22" s="7">
        <v>1</v>
      </c>
      <c r="AA22" s="8">
        <v>1</v>
      </c>
      <c r="AB22" s="7">
        <v>1</v>
      </c>
      <c r="AC22" s="7">
        <v>1</v>
      </c>
      <c r="AD22" s="7">
        <v>1</v>
      </c>
      <c r="AE22" s="7">
        <v>0</v>
      </c>
      <c r="AF22" s="7">
        <v>1</v>
      </c>
      <c r="AG22" s="10">
        <v>0</v>
      </c>
      <c r="AH22" s="7">
        <v>0</v>
      </c>
      <c r="AI22" s="7">
        <v>1</v>
      </c>
      <c r="AJ22" s="7">
        <v>1</v>
      </c>
      <c r="AK22" s="7">
        <v>0</v>
      </c>
      <c r="AL22" s="7">
        <v>0</v>
      </c>
      <c r="AM22" s="7">
        <v>1</v>
      </c>
      <c r="AN22" s="7">
        <v>1</v>
      </c>
      <c r="AO22" s="7">
        <v>1</v>
      </c>
      <c r="AP22" s="8">
        <v>1</v>
      </c>
      <c r="AQ22" s="8">
        <v>1</v>
      </c>
      <c r="AR22" s="8">
        <v>1</v>
      </c>
      <c r="AS22" s="10">
        <v>1</v>
      </c>
      <c r="AT22" s="7">
        <v>1</v>
      </c>
      <c r="AU22" s="7">
        <v>0</v>
      </c>
      <c r="AV22" s="8">
        <v>1</v>
      </c>
      <c r="AW22" s="8">
        <v>1</v>
      </c>
      <c r="AX22" s="7">
        <v>1</v>
      </c>
      <c r="AY22" s="7">
        <v>1</v>
      </c>
      <c r="AZ22" s="10">
        <v>0</v>
      </c>
      <c r="BA22" s="7">
        <v>1</v>
      </c>
      <c r="BB22" s="7">
        <v>1</v>
      </c>
      <c r="BC22" s="7">
        <v>1</v>
      </c>
      <c r="BD22" t="s">
        <v>66</v>
      </c>
    </row>
    <row r="23" spans="1:56">
      <c r="A23" t="s">
        <v>191</v>
      </c>
      <c r="D23">
        <v>5.58</v>
      </c>
      <c r="E23" s="11">
        <v>24</v>
      </c>
      <c r="F23" s="7">
        <v>1</v>
      </c>
      <c r="G23" s="7">
        <v>1</v>
      </c>
      <c r="H23" s="7">
        <v>1</v>
      </c>
      <c r="I23" s="8">
        <v>0</v>
      </c>
      <c r="J23" s="7">
        <v>0</v>
      </c>
      <c r="K23" s="7">
        <v>1</v>
      </c>
      <c r="L23" s="7">
        <v>0</v>
      </c>
      <c r="M23" s="8">
        <v>0</v>
      </c>
      <c r="N23" s="8">
        <v>1</v>
      </c>
      <c r="O23" s="7">
        <v>1</v>
      </c>
      <c r="P23" s="7">
        <v>1</v>
      </c>
      <c r="Q23" s="7">
        <v>0</v>
      </c>
      <c r="R23" s="7">
        <v>0</v>
      </c>
      <c r="S23" s="10">
        <v>0</v>
      </c>
      <c r="T23" s="7">
        <v>1</v>
      </c>
      <c r="U23" s="8">
        <v>0</v>
      </c>
      <c r="V23" s="7">
        <v>0</v>
      </c>
      <c r="W23" s="7">
        <v>1</v>
      </c>
      <c r="X23" s="7">
        <v>0</v>
      </c>
      <c r="Y23" s="10">
        <v>1</v>
      </c>
      <c r="Z23" s="7">
        <v>0</v>
      </c>
      <c r="AA23" s="8">
        <v>1</v>
      </c>
      <c r="AB23" s="7">
        <v>1</v>
      </c>
      <c r="AC23" s="7">
        <v>1</v>
      </c>
      <c r="AD23" s="7">
        <v>1</v>
      </c>
      <c r="AE23" s="7">
        <v>1</v>
      </c>
      <c r="AF23" s="7">
        <v>0</v>
      </c>
      <c r="AG23" s="10">
        <v>1</v>
      </c>
      <c r="AH23" s="7">
        <v>0</v>
      </c>
      <c r="AI23" s="7">
        <v>1</v>
      </c>
      <c r="AJ23" s="7">
        <v>1</v>
      </c>
      <c r="AK23" s="7">
        <v>0</v>
      </c>
      <c r="AL23" s="7">
        <v>0</v>
      </c>
      <c r="AM23" s="7">
        <v>1</v>
      </c>
      <c r="AN23" s="7">
        <v>0</v>
      </c>
      <c r="AO23" s="7">
        <v>0</v>
      </c>
      <c r="AP23" s="8">
        <v>0</v>
      </c>
      <c r="AQ23" s="8">
        <v>0</v>
      </c>
      <c r="AR23" s="8">
        <v>1</v>
      </c>
      <c r="AS23" s="10">
        <v>0</v>
      </c>
      <c r="AT23" s="7">
        <v>1</v>
      </c>
      <c r="AU23" s="7">
        <v>1</v>
      </c>
      <c r="AV23" s="8">
        <v>0</v>
      </c>
      <c r="AW23" s="8">
        <v>0</v>
      </c>
      <c r="AX23" s="7">
        <v>0</v>
      </c>
      <c r="AY23" s="7">
        <v>0</v>
      </c>
      <c r="AZ23" s="10">
        <v>1</v>
      </c>
      <c r="BA23" s="7">
        <v>1</v>
      </c>
      <c r="BB23" s="7">
        <v>0</v>
      </c>
      <c r="BC23" s="7">
        <v>0</v>
      </c>
      <c r="BD23" t="s">
        <v>72</v>
      </c>
    </row>
    <row r="24" spans="1:56">
      <c r="A24" t="s">
        <v>75</v>
      </c>
      <c r="D24">
        <v>6.29</v>
      </c>
      <c r="E24" s="11">
        <v>33</v>
      </c>
      <c r="F24">
        <v>1</v>
      </c>
      <c r="G24">
        <v>0</v>
      </c>
      <c r="H24">
        <v>1</v>
      </c>
      <c r="I24" s="8">
        <v>1</v>
      </c>
      <c r="J24">
        <v>0</v>
      </c>
      <c r="K24">
        <v>1</v>
      </c>
      <c r="L24">
        <v>1</v>
      </c>
      <c r="M24" s="8">
        <v>0</v>
      </c>
      <c r="N24" s="8">
        <v>0</v>
      </c>
      <c r="O24">
        <v>1</v>
      </c>
      <c r="P24">
        <v>1</v>
      </c>
      <c r="Q24">
        <v>1</v>
      </c>
      <c r="R24">
        <v>0</v>
      </c>
      <c r="S24" s="10">
        <v>1</v>
      </c>
      <c r="T24">
        <v>1</v>
      </c>
      <c r="U24" s="8">
        <v>1</v>
      </c>
      <c r="V24">
        <v>1</v>
      </c>
      <c r="W24">
        <v>0</v>
      </c>
      <c r="X24">
        <v>0</v>
      </c>
      <c r="Y24" s="10">
        <v>0</v>
      </c>
      <c r="Z24">
        <v>1</v>
      </c>
      <c r="AA24" s="8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 s="10">
        <v>0</v>
      </c>
      <c r="AH24">
        <v>0</v>
      </c>
      <c r="AI24">
        <v>1</v>
      </c>
      <c r="AJ24">
        <v>1</v>
      </c>
      <c r="AK24">
        <v>0</v>
      </c>
      <c r="AL24">
        <v>1</v>
      </c>
      <c r="AM24">
        <v>1</v>
      </c>
      <c r="AN24">
        <v>0</v>
      </c>
      <c r="AO24">
        <v>1</v>
      </c>
      <c r="AP24" s="8">
        <v>1</v>
      </c>
      <c r="AQ24" s="8">
        <v>1</v>
      </c>
      <c r="AR24" s="8">
        <v>1</v>
      </c>
      <c r="AS24" s="10">
        <v>0</v>
      </c>
      <c r="AT24">
        <v>1</v>
      </c>
      <c r="AU24">
        <v>1</v>
      </c>
      <c r="AV24" s="8">
        <v>0</v>
      </c>
      <c r="AW24" s="8">
        <v>0</v>
      </c>
      <c r="AX24">
        <v>0</v>
      </c>
      <c r="AY24">
        <v>0</v>
      </c>
      <c r="AZ24" s="10">
        <v>1</v>
      </c>
      <c r="BA24">
        <v>1</v>
      </c>
      <c r="BB24">
        <v>1</v>
      </c>
      <c r="BC24">
        <v>1</v>
      </c>
      <c r="BD24" t="s">
        <v>61</v>
      </c>
    </row>
    <row r="25" spans="1:56">
      <c r="A25" t="s">
        <v>91</v>
      </c>
      <c r="D25">
        <v>6.3</v>
      </c>
      <c r="E25" s="11">
        <v>47</v>
      </c>
      <c r="F25">
        <v>1</v>
      </c>
      <c r="G25">
        <v>1</v>
      </c>
      <c r="H25">
        <v>1</v>
      </c>
      <c r="I25" s="8">
        <v>1</v>
      </c>
      <c r="J25">
        <v>1</v>
      </c>
      <c r="K25">
        <v>1</v>
      </c>
      <c r="L25">
        <v>1</v>
      </c>
      <c r="M25" s="8">
        <v>0</v>
      </c>
      <c r="N25" s="8">
        <v>0</v>
      </c>
      <c r="O25">
        <v>1</v>
      </c>
      <c r="P25">
        <v>1</v>
      </c>
      <c r="Q25">
        <v>1</v>
      </c>
      <c r="R25">
        <v>1</v>
      </c>
      <c r="S25" s="10">
        <v>1</v>
      </c>
      <c r="T25">
        <v>1</v>
      </c>
      <c r="U25" s="8">
        <v>1</v>
      </c>
      <c r="V25">
        <v>1</v>
      </c>
      <c r="W25">
        <v>1</v>
      </c>
      <c r="X25">
        <v>1</v>
      </c>
      <c r="Y25" s="10">
        <v>0</v>
      </c>
      <c r="Z25">
        <v>1</v>
      </c>
      <c r="AA25" s="8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 s="10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 s="8">
        <v>1</v>
      </c>
      <c r="AQ25" s="8">
        <v>1</v>
      </c>
      <c r="AR25" s="8">
        <v>1</v>
      </c>
      <c r="AS25" s="10">
        <v>1</v>
      </c>
      <c r="AT25">
        <v>1</v>
      </c>
      <c r="AU25">
        <v>1</v>
      </c>
      <c r="AV25" s="8">
        <v>1</v>
      </c>
      <c r="AW25" s="8">
        <v>1</v>
      </c>
      <c r="AX25">
        <v>1</v>
      </c>
      <c r="AY25">
        <v>1</v>
      </c>
      <c r="AZ25" s="10">
        <v>1</v>
      </c>
      <c r="BA25">
        <v>1</v>
      </c>
      <c r="BB25">
        <v>1</v>
      </c>
      <c r="BC25">
        <v>1</v>
      </c>
      <c r="BD25" t="s">
        <v>55</v>
      </c>
    </row>
    <row r="26" spans="1:56">
      <c r="A26" t="s">
        <v>223</v>
      </c>
      <c r="D26">
        <v>6.31</v>
      </c>
      <c r="E26" s="11">
        <v>36</v>
      </c>
      <c r="F26">
        <v>1</v>
      </c>
      <c r="G26">
        <v>1</v>
      </c>
      <c r="H26">
        <v>0</v>
      </c>
      <c r="I26" s="8">
        <v>1</v>
      </c>
      <c r="J26">
        <v>0</v>
      </c>
      <c r="K26">
        <v>1</v>
      </c>
      <c r="L26">
        <v>0</v>
      </c>
      <c r="M26" s="8">
        <v>0</v>
      </c>
      <c r="N26" s="8">
        <v>1</v>
      </c>
      <c r="O26">
        <v>1</v>
      </c>
      <c r="P26">
        <v>1</v>
      </c>
      <c r="Q26">
        <v>1</v>
      </c>
      <c r="R26">
        <v>1</v>
      </c>
      <c r="S26" s="10">
        <v>1</v>
      </c>
      <c r="T26">
        <v>1</v>
      </c>
      <c r="U26" s="8">
        <v>1</v>
      </c>
      <c r="V26">
        <v>1</v>
      </c>
      <c r="W26">
        <v>0</v>
      </c>
      <c r="X26">
        <v>0</v>
      </c>
      <c r="Y26" s="10">
        <v>1</v>
      </c>
      <c r="Z26">
        <v>1</v>
      </c>
      <c r="AA26" s="8">
        <v>1</v>
      </c>
      <c r="AB26">
        <v>1</v>
      </c>
      <c r="AC26">
        <v>1</v>
      </c>
      <c r="AD26">
        <v>1</v>
      </c>
      <c r="AE26">
        <v>0</v>
      </c>
      <c r="AF26">
        <v>1</v>
      </c>
      <c r="AG26" s="10">
        <v>1</v>
      </c>
      <c r="AH26">
        <v>0</v>
      </c>
      <c r="AI26">
        <v>1</v>
      </c>
      <c r="AJ26">
        <v>1</v>
      </c>
      <c r="AK26">
        <v>1</v>
      </c>
      <c r="AL26">
        <v>0</v>
      </c>
      <c r="AM26">
        <v>1</v>
      </c>
      <c r="AN26">
        <v>0</v>
      </c>
      <c r="AO26">
        <v>1</v>
      </c>
      <c r="AP26" s="8">
        <v>1</v>
      </c>
      <c r="AQ26" s="8">
        <v>1</v>
      </c>
      <c r="AR26" s="8">
        <v>1</v>
      </c>
      <c r="AS26" s="10">
        <v>1</v>
      </c>
      <c r="AT26">
        <v>1</v>
      </c>
      <c r="AU26">
        <v>0</v>
      </c>
      <c r="AV26" s="8">
        <v>0</v>
      </c>
      <c r="AW26" s="8">
        <v>1</v>
      </c>
      <c r="AX26">
        <v>1</v>
      </c>
      <c r="AY26">
        <v>1</v>
      </c>
      <c r="AZ26" s="10">
        <v>0</v>
      </c>
      <c r="BA26">
        <v>1</v>
      </c>
      <c r="BB26">
        <v>1</v>
      </c>
      <c r="BC26">
        <v>0</v>
      </c>
      <c r="BD26" t="s">
        <v>61</v>
      </c>
    </row>
    <row r="27" spans="1:56">
      <c r="A27" t="s">
        <v>243</v>
      </c>
      <c r="D27">
        <v>7.13</v>
      </c>
      <c r="E27" s="11">
        <v>45</v>
      </c>
      <c r="F27" s="7">
        <v>1</v>
      </c>
      <c r="G27" s="7">
        <v>1</v>
      </c>
      <c r="H27" s="7">
        <v>1</v>
      </c>
      <c r="I27" s="8">
        <v>1</v>
      </c>
      <c r="J27" s="7">
        <v>1</v>
      </c>
      <c r="K27" s="7">
        <v>0</v>
      </c>
      <c r="L27" s="7">
        <v>1</v>
      </c>
      <c r="M27" s="8">
        <v>0</v>
      </c>
      <c r="N27" s="8">
        <v>1</v>
      </c>
      <c r="O27" s="7">
        <v>1</v>
      </c>
      <c r="P27" s="7">
        <v>1</v>
      </c>
      <c r="Q27" s="7">
        <v>1</v>
      </c>
      <c r="R27" s="7">
        <v>1</v>
      </c>
      <c r="S27" s="10">
        <v>1</v>
      </c>
      <c r="T27" s="7">
        <v>1</v>
      </c>
      <c r="U27" s="8">
        <v>1</v>
      </c>
      <c r="V27" s="7">
        <v>1</v>
      </c>
      <c r="W27" s="7">
        <v>1</v>
      </c>
      <c r="X27" s="7">
        <v>0</v>
      </c>
      <c r="Y27" s="10">
        <v>1</v>
      </c>
      <c r="Z27" s="7">
        <v>1</v>
      </c>
      <c r="AA27" s="8">
        <v>1</v>
      </c>
      <c r="AB27" s="7">
        <v>1</v>
      </c>
      <c r="AC27" s="7">
        <v>1</v>
      </c>
      <c r="AD27" s="7">
        <v>1</v>
      </c>
      <c r="AE27" s="7">
        <v>1</v>
      </c>
      <c r="AF27" s="7">
        <v>1</v>
      </c>
      <c r="AG27" s="10">
        <v>1</v>
      </c>
      <c r="AH27" s="7">
        <v>0</v>
      </c>
      <c r="AI27" s="7">
        <v>1</v>
      </c>
      <c r="AJ27" s="7">
        <v>1</v>
      </c>
      <c r="AK27" s="7">
        <v>1</v>
      </c>
      <c r="AL27" s="7">
        <v>1</v>
      </c>
      <c r="AM27" s="7">
        <v>1</v>
      </c>
      <c r="AN27" s="7">
        <v>1</v>
      </c>
      <c r="AO27" s="7">
        <v>1</v>
      </c>
      <c r="AP27" s="8">
        <v>1</v>
      </c>
      <c r="AQ27" s="8">
        <v>1</v>
      </c>
      <c r="AR27" s="8">
        <v>1</v>
      </c>
      <c r="AS27" s="10">
        <v>1</v>
      </c>
      <c r="AT27" s="7">
        <v>1</v>
      </c>
      <c r="AU27" s="7">
        <v>1</v>
      </c>
      <c r="AV27" s="8">
        <v>1</v>
      </c>
      <c r="AW27" s="8">
        <v>1</v>
      </c>
      <c r="AX27" s="7">
        <v>1</v>
      </c>
      <c r="AY27" s="7">
        <v>1</v>
      </c>
      <c r="AZ27" s="10">
        <v>0</v>
      </c>
      <c r="BA27" s="7">
        <v>1</v>
      </c>
      <c r="BB27" s="7">
        <v>1</v>
      </c>
      <c r="BC27" s="7">
        <v>1</v>
      </c>
      <c r="BD27" t="s">
        <v>55</v>
      </c>
    </row>
    <row r="28" spans="1:56">
      <c r="A28" t="s">
        <v>170</v>
      </c>
      <c r="D28">
        <v>7.14</v>
      </c>
      <c r="E28" s="11">
        <v>35</v>
      </c>
      <c r="F28" s="7">
        <v>1</v>
      </c>
      <c r="G28" s="7">
        <v>0</v>
      </c>
      <c r="H28" s="7">
        <v>1</v>
      </c>
      <c r="I28" s="8">
        <v>1</v>
      </c>
      <c r="J28" s="7">
        <v>1</v>
      </c>
      <c r="K28" s="7">
        <v>1</v>
      </c>
      <c r="L28" s="7">
        <v>1</v>
      </c>
      <c r="M28" s="8">
        <v>0</v>
      </c>
      <c r="N28" s="8">
        <v>1</v>
      </c>
      <c r="O28" s="7">
        <v>0</v>
      </c>
      <c r="P28" s="7">
        <v>1</v>
      </c>
      <c r="Q28" s="7">
        <v>0</v>
      </c>
      <c r="R28" s="7">
        <v>1</v>
      </c>
      <c r="S28" s="10">
        <v>1</v>
      </c>
      <c r="T28" s="7">
        <v>1</v>
      </c>
      <c r="U28" s="8">
        <v>1</v>
      </c>
      <c r="V28" s="7">
        <v>0</v>
      </c>
      <c r="W28" s="7">
        <v>1</v>
      </c>
      <c r="X28" s="7">
        <v>1</v>
      </c>
      <c r="Y28" s="10">
        <v>1</v>
      </c>
      <c r="Z28" s="7">
        <v>1</v>
      </c>
      <c r="AA28" s="8">
        <v>0</v>
      </c>
      <c r="AB28" s="7">
        <v>1</v>
      </c>
      <c r="AC28" s="7">
        <v>1</v>
      </c>
      <c r="AD28" s="7">
        <v>1</v>
      </c>
      <c r="AE28" s="7">
        <v>0</v>
      </c>
      <c r="AF28" s="7">
        <v>1</v>
      </c>
      <c r="AG28" s="10">
        <v>1</v>
      </c>
      <c r="AH28" s="7">
        <v>1</v>
      </c>
      <c r="AI28" s="7">
        <v>1</v>
      </c>
      <c r="AJ28" s="7">
        <v>1</v>
      </c>
      <c r="AK28" s="7">
        <v>1</v>
      </c>
      <c r="AL28" s="7">
        <v>0</v>
      </c>
      <c r="AM28" s="7">
        <v>1</v>
      </c>
      <c r="AN28" s="7">
        <v>1</v>
      </c>
      <c r="AO28" s="7">
        <v>1</v>
      </c>
      <c r="AP28" s="8">
        <v>0</v>
      </c>
      <c r="AQ28" s="8">
        <v>1</v>
      </c>
      <c r="AR28" s="8">
        <v>1</v>
      </c>
      <c r="AS28" s="10">
        <v>1</v>
      </c>
      <c r="AT28" s="7">
        <v>0</v>
      </c>
      <c r="AU28" s="7">
        <v>1</v>
      </c>
      <c r="AV28" s="8">
        <v>0</v>
      </c>
      <c r="AW28" s="8">
        <v>1</v>
      </c>
      <c r="AX28" s="7">
        <v>0</v>
      </c>
      <c r="AY28" s="7">
        <v>0</v>
      </c>
      <c r="AZ28" s="10">
        <v>1</v>
      </c>
      <c r="BA28" s="7">
        <v>0</v>
      </c>
      <c r="BB28" s="7">
        <v>1</v>
      </c>
      <c r="BC28" s="7">
        <v>0</v>
      </c>
      <c r="BD28" t="s">
        <v>61</v>
      </c>
    </row>
    <row r="29" spans="1:56">
      <c r="A29" t="s">
        <v>81</v>
      </c>
      <c r="D29">
        <v>7.19</v>
      </c>
      <c r="E29" s="11">
        <v>37</v>
      </c>
      <c r="F29" s="7">
        <v>1</v>
      </c>
      <c r="G29" s="7">
        <v>1</v>
      </c>
      <c r="H29" s="7">
        <v>0</v>
      </c>
      <c r="I29" s="8">
        <v>0</v>
      </c>
      <c r="J29" s="7">
        <v>1</v>
      </c>
      <c r="K29" s="7">
        <v>1</v>
      </c>
      <c r="L29" s="7">
        <v>1</v>
      </c>
      <c r="M29" s="8">
        <v>0</v>
      </c>
      <c r="N29" s="8">
        <v>0</v>
      </c>
      <c r="O29" s="7">
        <v>1</v>
      </c>
      <c r="P29" s="7">
        <v>1</v>
      </c>
      <c r="Q29" s="7">
        <v>1</v>
      </c>
      <c r="R29" s="7">
        <v>1</v>
      </c>
      <c r="S29" s="10">
        <v>1</v>
      </c>
      <c r="T29" s="7">
        <v>1</v>
      </c>
      <c r="U29" s="8">
        <v>1</v>
      </c>
      <c r="V29" s="7">
        <v>1</v>
      </c>
      <c r="W29" s="7">
        <v>1</v>
      </c>
      <c r="X29" s="7">
        <v>0</v>
      </c>
      <c r="Y29" s="10">
        <v>1</v>
      </c>
      <c r="Z29" s="7">
        <v>1</v>
      </c>
      <c r="AA29" s="8">
        <v>1</v>
      </c>
      <c r="AB29" s="7">
        <v>1</v>
      </c>
      <c r="AC29" s="7">
        <v>1</v>
      </c>
      <c r="AD29" s="7">
        <v>1</v>
      </c>
      <c r="AE29" s="7">
        <v>1</v>
      </c>
      <c r="AF29" s="7">
        <v>1</v>
      </c>
      <c r="AG29" s="10">
        <v>0</v>
      </c>
      <c r="AH29" s="7">
        <v>0</v>
      </c>
      <c r="AI29" s="7">
        <v>1</v>
      </c>
      <c r="AJ29" s="7">
        <v>1</v>
      </c>
      <c r="AK29" s="7">
        <v>1</v>
      </c>
      <c r="AL29" s="7">
        <v>1</v>
      </c>
      <c r="AM29" s="7">
        <v>1</v>
      </c>
      <c r="AN29" s="7">
        <v>0</v>
      </c>
      <c r="AO29" s="7">
        <v>1</v>
      </c>
      <c r="AP29" s="8">
        <v>1</v>
      </c>
      <c r="AQ29" s="8">
        <v>1</v>
      </c>
      <c r="AR29" s="8">
        <v>1</v>
      </c>
      <c r="AS29" s="10">
        <v>1</v>
      </c>
      <c r="AT29" s="7">
        <v>0</v>
      </c>
      <c r="AU29" s="7">
        <v>0</v>
      </c>
      <c r="AV29" s="8">
        <v>0</v>
      </c>
      <c r="AW29" s="8">
        <v>1</v>
      </c>
      <c r="AX29" s="7">
        <v>1</v>
      </c>
      <c r="AY29" s="7">
        <v>0</v>
      </c>
      <c r="AZ29" s="10">
        <v>0</v>
      </c>
      <c r="BA29" s="7">
        <v>1</v>
      </c>
      <c r="BB29" s="7">
        <v>1</v>
      </c>
      <c r="BC29" s="7">
        <v>1</v>
      </c>
      <c r="BD29" t="s">
        <v>61</v>
      </c>
    </row>
    <row r="30" spans="1:56">
      <c r="A30" t="s">
        <v>70</v>
      </c>
      <c r="D30">
        <v>7.2</v>
      </c>
      <c r="E30" s="11">
        <v>33</v>
      </c>
      <c r="F30" s="7">
        <v>1</v>
      </c>
      <c r="G30" s="7">
        <v>0</v>
      </c>
      <c r="H30" s="7">
        <v>1</v>
      </c>
      <c r="I30" s="8">
        <v>1</v>
      </c>
      <c r="J30" s="7">
        <v>0</v>
      </c>
      <c r="K30" s="7">
        <v>1</v>
      </c>
      <c r="L30" s="7">
        <v>1</v>
      </c>
      <c r="M30" s="8">
        <v>0</v>
      </c>
      <c r="N30" s="8">
        <v>0</v>
      </c>
      <c r="O30" s="7">
        <v>1</v>
      </c>
      <c r="P30" s="7">
        <v>1</v>
      </c>
      <c r="Q30" s="7">
        <v>1</v>
      </c>
      <c r="R30" s="7">
        <v>0</v>
      </c>
      <c r="S30" s="10">
        <v>1</v>
      </c>
      <c r="T30" s="7">
        <v>1</v>
      </c>
      <c r="U30" s="8">
        <v>1</v>
      </c>
      <c r="V30" s="7">
        <v>1</v>
      </c>
      <c r="W30" s="7">
        <v>0</v>
      </c>
      <c r="X30" s="7">
        <v>0</v>
      </c>
      <c r="Y30" s="10">
        <v>0</v>
      </c>
      <c r="Z30" s="7">
        <v>1</v>
      </c>
      <c r="AA30" s="8">
        <v>1</v>
      </c>
      <c r="AB30" s="7">
        <v>1</v>
      </c>
      <c r="AC30" s="7">
        <v>1</v>
      </c>
      <c r="AD30" s="7">
        <v>1</v>
      </c>
      <c r="AE30" s="7">
        <v>1</v>
      </c>
      <c r="AF30" s="7">
        <v>1</v>
      </c>
      <c r="AG30" s="10">
        <v>0</v>
      </c>
      <c r="AH30" s="7">
        <v>0</v>
      </c>
      <c r="AI30" s="7">
        <v>1</v>
      </c>
      <c r="AJ30" s="7">
        <v>1</v>
      </c>
      <c r="AK30" s="7">
        <v>0</v>
      </c>
      <c r="AL30" s="7">
        <v>1</v>
      </c>
      <c r="AM30" s="7">
        <v>1</v>
      </c>
      <c r="AN30" s="7">
        <v>0</v>
      </c>
      <c r="AO30" s="7">
        <v>1</v>
      </c>
      <c r="AP30" s="8">
        <v>1</v>
      </c>
      <c r="AQ30" s="8">
        <v>1</v>
      </c>
      <c r="AR30" s="8">
        <v>1</v>
      </c>
      <c r="AS30" s="10">
        <v>0</v>
      </c>
      <c r="AT30" s="7">
        <v>1</v>
      </c>
      <c r="AU30" s="7">
        <v>1</v>
      </c>
      <c r="AV30" s="8">
        <v>0</v>
      </c>
      <c r="AW30" s="8">
        <v>0</v>
      </c>
      <c r="AX30" s="7">
        <v>0</v>
      </c>
      <c r="AY30" s="7">
        <v>0</v>
      </c>
      <c r="AZ30" s="10">
        <v>1</v>
      </c>
      <c r="BA30" s="7">
        <v>1</v>
      </c>
      <c r="BB30" s="7">
        <v>1</v>
      </c>
      <c r="BC30" s="7">
        <v>1</v>
      </c>
      <c r="BD30" t="s">
        <v>61</v>
      </c>
    </row>
    <row r="31" spans="1:56">
      <c r="A31" t="s">
        <v>231</v>
      </c>
      <c r="D31">
        <v>7.28</v>
      </c>
      <c r="E31" s="11">
        <v>25</v>
      </c>
      <c r="F31" s="7">
        <v>1</v>
      </c>
      <c r="G31" s="7">
        <v>1</v>
      </c>
      <c r="H31" s="7">
        <v>0</v>
      </c>
      <c r="I31" s="8">
        <v>0</v>
      </c>
      <c r="J31" s="7">
        <v>0</v>
      </c>
      <c r="K31" s="7">
        <v>1</v>
      </c>
      <c r="L31" s="7">
        <v>1</v>
      </c>
      <c r="M31" s="8">
        <v>0</v>
      </c>
      <c r="N31" s="8">
        <v>1</v>
      </c>
      <c r="O31" s="7">
        <v>1</v>
      </c>
      <c r="P31" s="7">
        <v>0</v>
      </c>
      <c r="Q31" s="7">
        <v>0</v>
      </c>
      <c r="R31" s="7">
        <v>0</v>
      </c>
      <c r="S31" s="10">
        <v>1</v>
      </c>
      <c r="T31" s="7">
        <v>1</v>
      </c>
      <c r="U31" s="8">
        <v>1</v>
      </c>
      <c r="V31" s="7">
        <v>1</v>
      </c>
      <c r="W31" s="7">
        <v>0</v>
      </c>
      <c r="X31" s="7">
        <v>0</v>
      </c>
      <c r="Y31" s="10">
        <v>0</v>
      </c>
      <c r="Z31" s="7">
        <v>1</v>
      </c>
      <c r="AA31" s="8">
        <v>1</v>
      </c>
      <c r="AB31" s="7">
        <v>1</v>
      </c>
      <c r="AC31" s="7">
        <v>0</v>
      </c>
      <c r="AD31" s="7">
        <v>1</v>
      </c>
      <c r="AE31" s="7">
        <v>1</v>
      </c>
      <c r="AF31" s="7">
        <v>1</v>
      </c>
      <c r="AG31" s="10">
        <v>0</v>
      </c>
      <c r="AH31" s="7">
        <v>0</v>
      </c>
      <c r="AI31" s="7">
        <v>1</v>
      </c>
      <c r="AJ31" s="7">
        <v>1</v>
      </c>
      <c r="AK31" s="7">
        <v>1</v>
      </c>
      <c r="AL31" s="7">
        <v>0</v>
      </c>
      <c r="AM31" s="7">
        <v>1</v>
      </c>
      <c r="AN31" s="7">
        <v>0</v>
      </c>
      <c r="AO31" s="7">
        <v>0</v>
      </c>
      <c r="AP31" s="8">
        <v>0</v>
      </c>
      <c r="AQ31" s="8">
        <v>1</v>
      </c>
      <c r="AR31" s="8">
        <v>1</v>
      </c>
      <c r="AS31" s="10">
        <v>0</v>
      </c>
      <c r="AT31" s="7">
        <v>0</v>
      </c>
      <c r="AU31" s="7">
        <v>1</v>
      </c>
      <c r="AV31" s="8">
        <v>0</v>
      </c>
      <c r="AW31" s="8">
        <v>0</v>
      </c>
      <c r="AX31" s="7">
        <v>0</v>
      </c>
      <c r="AY31" s="7">
        <v>0</v>
      </c>
      <c r="AZ31" s="10">
        <v>0</v>
      </c>
      <c r="BA31" s="7">
        <v>1</v>
      </c>
      <c r="BB31" s="7">
        <v>1</v>
      </c>
      <c r="BC31" s="7">
        <v>0</v>
      </c>
      <c r="BD31" t="s">
        <v>63</v>
      </c>
    </row>
    <row r="32" spans="1:56">
      <c r="A32" t="s">
        <v>105</v>
      </c>
      <c r="D32">
        <v>7.29</v>
      </c>
      <c r="E32" s="11">
        <v>39</v>
      </c>
      <c r="F32" s="7">
        <v>1</v>
      </c>
      <c r="G32" s="7">
        <v>1</v>
      </c>
      <c r="H32" s="7">
        <v>1</v>
      </c>
      <c r="I32" s="8">
        <v>1</v>
      </c>
      <c r="J32" s="7">
        <v>1</v>
      </c>
      <c r="K32" s="7">
        <v>1</v>
      </c>
      <c r="L32" s="7">
        <v>1</v>
      </c>
      <c r="M32" s="8">
        <v>0</v>
      </c>
      <c r="N32" s="8">
        <v>0</v>
      </c>
      <c r="O32" s="7">
        <v>1</v>
      </c>
      <c r="P32" s="7">
        <v>1</v>
      </c>
      <c r="Q32" s="7">
        <v>1</v>
      </c>
      <c r="R32" s="7">
        <v>1</v>
      </c>
      <c r="S32" s="10">
        <v>1</v>
      </c>
      <c r="T32" s="7">
        <v>1</v>
      </c>
      <c r="U32" s="8">
        <v>1</v>
      </c>
      <c r="V32" s="7">
        <v>1</v>
      </c>
      <c r="W32" s="7">
        <v>1</v>
      </c>
      <c r="X32" s="7">
        <v>0</v>
      </c>
      <c r="Y32" s="10">
        <v>1</v>
      </c>
      <c r="Z32" s="7">
        <v>1</v>
      </c>
      <c r="AA32" s="8">
        <v>1</v>
      </c>
      <c r="AB32" s="7">
        <v>1</v>
      </c>
      <c r="AC32" s="7">
        <v>1</v>
      </c>
      <c r="AD32" s="7">
        <v>1</v>
      </c>
      <c r="AE32" s="7">
        <v>0</v>
      </c>
      <c r="AF32" s="7">
        <v>1</v>
      </c>
      <c r="AG32" s="10">
        <v>0</v>
      </c>
      <c r="AH32" s="7">
        <v>0</v>
      </c>
      <c r="AI32" s="7">
        <v>1</v>
      </c>
      <c r="AJ32" s="7">
        <v>1</v>
      </c>
      <c r="AK32" s="7">
        <v>0</v>
      </c>
      <c r="AL32" s="7">
        <v>0</v>
      </c>
      <c r="AM32" s="7">
        <v>1</v>
      </c>
      <c r="AN32" s="7">
        <v>1</v>
      </c>
      <c r="AO32" s="7">
        <v>1</v>
      </c>
      <c r="AP32" s="8">
        <v>1</v>
      </c>
      <c r="AQ32" s="8">
        <v>1</v>
      </c>
      <c r="AR32" s="8">
        <v>1</v>
      </c>
      <c r="AS32" s="10">
        <v>1</v>
      </c>
      <c r="AT32" s="7">
        <v>1</v>
      </c>
      <c r="AU32" s="7">
        <v>0</v>
      </c>
      <c r="AV32" s="8">
        <v>1</v>
      </c>
      <c r="AW32" s="8">
        <v>1</v>
      </c>
      <c r="AX32" s="7">
        <v>0</v>
      </c>
      <c r="AY32" s="7">
        <v>1</v>
      </c>
      <c r="AZ32" s="10">
        <v>0</v>
      </c>
      <c r="BA32" s="7">
        <v>1</v>
      </c>
      <c r="BB32" s="7">
        <v>1</v>
      </c>
      <c r="BC32" s="7">
        <v>1</v>
      </c>
      <c r="BD32" t="s">
        <v>66</v>
      </c>
    </row>
    <row r="33" spans="1:56">
      <c r="A33" t="s">
        <v>88</v>
      </c>
      <c r="D33">
        <v>7.33</v>
      </c>
      <c r="E33" s="11">
        <v>29</v>
      </c>
      <c r="F33" s="7">
        <v>1</v>
      </c>
      <c r="G33" s="7">
        <v>1</v>
      </c>
      <c r="H33" s="7">
        <v>1</v>
      </c>
      <c r="I33" s="8">
        <v>1</v>
      </c>
      <c r="J33" s="7">
        <v>1</v>
      </c>
      <c r="K33" s="7">
        <v>0</v>
      </c>
      <c r="L33" s="7">
        <v>0</v>
      </c>
      <c r="M33" s="8">
        <v>0</v>
      </c>
      <c r="N33" s="8">
        <v>1</v>
      </c>
      <c r="O33" s="7">
        <v>1</v>
      </c>
      <c r="P33" s="7">
        <v>1</v>
      </c>
      <c r="Q33" s="7">
        <v>1</v>
      </c>
      <c r="R33" s="7">
        <v>1</v>
      </c>
      <c r="S33" s="10">
        <v>1</v>
      </c>
      <c r="T33" s="7">
        <v>0</v>
      </c>
      <c r="U33" s="8">
        <v>0</v>
      </c>
      <c r="V33" s="7">
        <v>1</v>
      </c>
      <c r="W33" s="7">
        <v>0</v>
      </c>
      <c r="X33" s="7">
        <v>0</v>
      </c>
      <c r="Y33" s="10">
        <v>0</v>
      </c>
      <c r="Z33" s="7">
        <v>1</v>
      </c>
      <c r="AA33" s="8">
        <v>1</v>
      </c>
      <c r="AB33" s="7">
        <v>1</v>
      </c>
      <c r="AC33" s="7">
        <v>0</v>
      </c>
      <c r="AD33" s="7">
        <v>1</v>
      </c>
      <c r="AE33" s="7">
        <v>1</v>
      </c>
      <c r="AF33" s="7">
        <v>0</v>
      </c>
      <c r="AG33" s="10">
        <v>0</v>
      </c>
      <c r="AH33" s="7">
        <v>0</v>
      </c>
      <c r="AI33" s="7">
        <v>1</v>
      </c>
      <c r="AJ33" s="7">
        <v>1</v>
      </c>
      <c r="AK33" s="7">
        <v>0</v>
      </c>
      <c r="AL33" s="7">
        <v>0</v>
      </c>
      <c r="AM33" s="7">
        <v>1</v>
      </c>
      <c r="AN33" s="7">
        <v>0</v>
      </c>
      <c r="AO33" s="7">
        <v>1</v>
      </c>
      <c r="AP33" s="8">
        <v>0</v>
      </c>
      <c r="AQ33" s="8">
        <v>1</v>
      </c>
      <c r="AR33" s="8">
        <v>0</v>
      </c>
      <c r="AS33" s="10">
        <v>1</v>
      </c>
      <c r="AT33" s="7">
        <v>1</v>
      </c>
      <c r="AU33" s="7">
        <v>1</v>
      </c>
      <c r="AV33" s="8">
        <v>1</v>
      </c>
      <c r="AW33" s="8">
        <v>0</v>
      </c>
      <c r="AX33" s="7">
        <v>0</v>
      </c>
      <c r="AY33" s="7">
        <v>0</v>
      </c>
      <c r="AZ33" s="10">
        <v>0</v>
      </c>
      <c r="BA33" s="7">
        <v>1</v>
      </c>
      <c r="BB33" s="7">
        <v>1</v>
      </c>
      <c r="BC33" s="7">
        <v>1</v>
      </c>
      <c r="BD33" t="s">
        <v>63</v>
      </c>
    </row>
    <row r="34" spans="1:56">
      <c r="A34" t="s">
        <v>213</v>
      </c>
      <c r="D34">
        <v>7.34</v>
      </c>
      <c r="E34" s="11">
        <v>48</v>
      </c>
      <c r="F34" s="7">
        <v>1</v>
      </c>
      <c r="G34" s="7">
        <v>1</v>
      </c>
      <c r="H34" s="7">
        <v>1</v>
      </c>
      <c r="I34" s="8">
        <v>1</v>
      </c>
      <c r="J34" s="7">
        <v>1</v>
      </c>
      <c r="K34" s="7">
        <v>1</v>
      </c>
      <c r="L34" s="7">
        <v>1</v>
      </c>
      <c r="M34" s="8">
        <v>1</v>
      </c>
      <c r="N34" s="8">
        <v>1</v>
      </c>
      <c r="O34" s="7">
        <v>1</v>
      </c>
      <c r="P34" s="7">
        <v>1</v>
      </c>
      <c r="Q34" s="7">
        <v>1</v>
      </c>
      <c r="R34" s="7">
        <v>1</v>
      </c>
      <c r="S34" s="10">
        <v>1</v>
      </c>
      <c r="T34" s="7">
        <v>1</v>
      </c>
      <c r="U34" s="8">
        <v>1</v>
      </c>
      <c r="V34" s="7">
        <v>1</v>
      </c>
      <c r="W34" s="7">
        <v>1</v>
      </c>
      <c r="X34" s="7">
        <v>1</v>
      </c>
      <c r="Y34" s="10">
        <v>0</v>
      </c>
      <c r="Z34" s="7">
        <v>1</v>
      </c>
      <c r="AA34" s="8">
        <v>1</v>
      </c>
      <c r="AB34" s="7">
        <v>1</v>
      </c>
      <c r="AC34" s="7">
        <v>1</v>
      </c>
      <c r="AD34" s="7">
        <v>1</v>
      </c>
      <c r="AE34" s="7">
        <v>1</v>
      </c>
      <c r="AF34" s="7">
        <v>1</v>
      </c>
      <c r="AG34" s="10">
        <v>1</v>
      </c>
      <c r="AH34" s="7">
        <v>1</v>
      </c>
      <c r="AI34" s="7">
        <v>1</v>
      </c>
      <c r="AJ34" s="7">
        <v>1</v>
      </c>
      <c r="AK34" s="7">
        <v>1</v>
      </c>
      <c r="AL34" s="7">
        <v>1</v>
      </c>
      <c r="AM34" s="7">
        <v>1</v>
      </c>
      <c r="AN34" s="7">
        <v>1</v>
      </c>
      <c r="AO34" s="7">
        <v>1</v>
      </c>
      <c r="AP34" s="8">
        <v>1</v>
      </c>
      <c r="AQ34" s="8">
        <v>1</v>
      </c>
      <c r="AR34" s="8">
        <v>1</v>
      </c>
      <c r="AS34" s="10">
        <v>1</v>
      </c>
      <c r="AT34" s="7">
        <v>1</v>
      </c>
      <c r="AU34" s="7">
        <v>1</v>
      </c>
      <c r="AV34" s="8">
        <v>1</v>
      </c>
      <c r="AW34" s="8">
        <v>1</v>
      </c>
      <c r="AX34" s="7">
        <v>1</v>
      </c>
      <c r="AY34" s="7">
        <v>1</v>
      </c>
      <c r="AZ34" s="10">
        <v>0</v>
      </c>
      <c r="BA34" s="7">
        <v>1</v>
      </c>
      <c r="BB34" s="7">
        <v>1</v>
      </c>
      <c r="BC34" s="7">
        <v>1</v>
      </c>
      <c r="BD34" t="s">
        <v>55</v>
      </c>
    </row>
    <row r="35" spans="1:56">
      <c r="A35" t="s">
        <v>119</v>
      </c>
      <c r="D35">
        <v>7.48</v>
      </c>
      <c r="E35" s="11">
        <v>40</v>
      </c>
      <c r="F35" s="7">
        <v>1</v>
      </c>
      <c r="G35" s="7">
        <v>0</v>
      </c>
      <c r="H35" s="7">
        <v>0</v>
      </c>
      <c r="I35" s="8">
        <v>1</v>
      </c>
      <c r="J35" s="7">
        <v>1</v>
      </c>
      <c r="K35" s="7">
        <v>0</v>
      </c>
      <c r="L35" s="7">
        <v>1</v>
      </c>
      <c r="M35" s="8">
        <v>1</v>
      </c>
      <c r="N35" s="8">
        <v>1</v>
      </c>
      <c r="O35" s="7">
        <v>1</v>
      </c>
      <c r="P35" s="7">
        <v>1</v>
      </c>
      <c r="Q35" s="7">
        <v>1</v>
      </c>
      <c r="R35" s="7">
        <v>1</v>
      </c>
      <c r="S35" s="10">
        <v>1</v>
      </c>
      <c r="T35" s="7">
        <v>1</v>
      </c>
      <c r="U35" s="8">
        <v>1</v>
      </c>
      <c r="V35" s="7">
        <v>1</v>
      </c>
      <c r="W35" s="7">
        <v>1</v>
      </c>
      <c r="X35" s="7">
        <v>1</v>
      </c>
      <c r="Y35" s="10">
        <v>1</v>
      </c>
      <c r="Z35" s="7">
        <v>1</v>
      </c>
      <c r="AA35" s="8">
        <v>1</v>
      </c>
      <c r="AB35" s="7">
        <v>1</v>
      </c>
      <c r="AC35" s="7">
        <v>1</v>
      </c>
      <c r="AD35" s="7">
        <v>1</v>
      </c>
      <c r="AE35" s="7">
        <v>1</v>
      </c>
      <c r="AF35" s="7">
        <v>1</v>
      </c>
      <c r="AG35" s="10">
        <v>1</v>
      </c>
      <c r="AH35" s="7">
        <v>0</v>
      </c>
      <c r="AI35" s="7">
        <v>0</v>
      </c>
      <c r="AJ35" s="7">
        <v>1</v>
      </c>
      <c r="AK35" s="7">
        <v>1</v>
      </c>
      <c r="AL35" s="7">
        <v>0</v>
      </c>
      <c r="AM35" s="7">
        <v>1</v>
      </c>
      <c r="AN35" s="7">
        <v>1</v>
      </c>
      <c r="AO35" s="7">
        <v>1</v>
      </c>
      <c r="AP35" s="8">
        <v>0</v>
      </c>
      <c r="AQ35" s="8">
        <v>1</v>
      </c>
      <c r="AR35" s="8">
        <v>1</v>
      </c>
      <c r="AS35" s="10">
        <v>0</v>
      </c>
      <c r="AT35" s="7">
        <v>0</v>
      </c>
      <c r="AU35" s="7">
        <v>1</v>
      </c>
      <c r="AV35" s="8">
        <v>1</v>
      </c>
      <c r="AW35" s="8">
        <v>0</v>
      </c>
      <c r="AX35" s="7">
        <v>1</v>
      </c>
      <c r="AY35" s="7">
        <v>1</v>
      </c>
      <c r="AZ35" s="10">
        <v>1</v>
      </c>
      <c r="BA35" s="7">
        <v>1</v>
      </c>
      <c r="BB35" s="7">
        <v>1</v>
      </c>
      <c r="BC35" s="7">
        <v>1</v>
      </c>
      <c r="BD35" t="s">
        <v>66</v>
      </c>
    </row>
    <row r="36" spans="1:56">
      <c r="A36" t="s">
        <v>77</v>
      </c>
      <c r="D36">
        <v>7.5</v>
      </c>
      <c r="E36" s="11">
        <v>30</v>
      </c>
      <c r="F36" s="7">
        <v>1</v>
      </c>
      <c r="G36" s="7">
        <v>0</v>
      </c>
      <c r="H36" s="7">
        <v>0</v>
      </c>
      <c r="I36" s="8">
        <v>1</v>
      </c>
      <c r="J36" s="7">
        <v>1</v>
      </c>
      <c r="K36" s="7">
        <v>1</v>
      </c>
      <c r="L36" s="7">
        <v>1</v>
      </c>
      <c r="M36" s="8">
        <v>0</v>
      </c>
      <c r="N36" s="8">
        <v>1</v>
      </c>
      <c r="O36" s="7">
        <v>1</v>
      </c>
      <c r="P36" s="7">
        <v>1</v>
      </c>
      <c r="Q36" s="7">
        <v>0</v>
      </c>
      <c r="R36" s="7">
        <v>0</v>
      </c>
      <c r="S36" s="10">
        <v>1</v>
      </c>
      <c r="T36" s="7">
        <v>1</v>
      </c>
      <c r="U36" s="8">
        <v>0</v>
      </c>
      <c r="V36" s="7">
        <v>1</v>
      </c>
      <c r="W36" s="7">
        <v>0</v>
      </c>
      <c r="X36" s="7">
        <v>0</v>
      </c>
      <c r="Y36" s="10">
        <v>0</v>
      </c>
      <c r="Z36" s="7">
        <v>1</v>
      </c>
      <c r="AA36" s="8">
        <v>1</v>
      </c>
      <c r="AB36" s="7">
        <v>1</v>
      </c>
      <c r="AC36" s="7">
        <v>1</v>
      </c>
      <c r="AD36" s="7">
        <v>1</v>
      </c>
      <c r="AE36" s="7">
        <v>1</v>
      </c>
      <c r="AF36" s="7">
        <v>1</v>
      </c>
      <c r="AG36" s="10">
        <v>0</v>
      </c>
      <c r="AH36" s="7">
        <v>0</v>
      </c>
      <c r="AI36" s="7">
        <v>0</v>
      </c>
      <c r="AJ36" s="7">
        <v>1</v>
      </c>
      <c r="AK36" s="7">
        <v>0</v>
      </c>
      <c r="AL36" s="7">
        <v>1</v>
      </c>
      <c r="AM36" s="7">
        <v>1</v>
      </c>
      <c r="AN36" s="7">
        <v>1</v>
      </c>
      <c r="AO36" s="7">
        <v>0</v>
      </c>
      <c r="AP36" s="8">
        <v>0</v>
      </c>
      <c r="AQ36" s="8">
        <v>1</v>
      </c>
      <c r="AR36" s="8">
        <v>1</v>
      </c>
      <c r="AS36" s="10">
        <v>0</v>
      </c>
      <c r="AT36" s="7">
        <v>0</v>
      </c>
      <c r="AU36" s="7">
        <v>1</v>
      </c>
      <c r="AV36" s="8">
        <v>1</v>
      </c>
      <c r="AW36" s="8">
        <v>0</v>
      </c>
      <c r="AX36" s="7">
        <v>0</v>
      </c>
      <c r="AY36" s="7">
        <v>1</v>
      </c>
      <c r="AZ36" s="10">
        <v>0</v>
      </c>
      <c r="BA36" s="7">
        <v>1</v>
      </c>
      <c r="BB36" s="7">
        <v>1</v>
      </c>
      <c r="BC36" s="7">
        <v>1</v>
      </c>
      <c r="BD36" t="s">
        <v>63</v>
      </c>
    </row>
    <row r="37" spans="1:56">
      <c r="A37" t="s">
        <v>110</v>
      </c>
      <c r="D37" s="4">
        <v>8.15</v>
      </c>
      <c r="E37" s="11">
        <v>36</v>
      </c>
      <c r="F37" s="7">
        <v>1</v>
      </c>
      <c r="G37" s="7">
        <v>1</v>
      </c>
      <c r="H37" s="7">
        <v>1</v>
      </c>
      <c r="I37" s="8">
        <v>1</v>
      </c>
      <c r="J37" s="7">
        <v>1</v>
      </c>
      <c r="K37" s="7">
        <v>0</v>
      </c>
      <c r="L37" s="7">
        <v>1</v>
      </c>
      <c r="M37" s="8">
        <v>0</v>
      </c>
      <c r="N37" s="8">
        <v>0</v>
      </c>
      <c r="O37" s="7">
        <v>1</v>
      </c>
      <c r="P37" s="7">
        <v>1</v>
      </c>
      <c r="Q37" s="7">
        <v>1</v>
      </c>
      <c r="R37" s="7">
        <v>1</v>
      </c>
      <c r="S37" s="10">
        <v>1</v>
      </c>
      <c r="T37" s="7">
        <v>1</v>
      </c>
      <c r="U37" s="8">
        <v>0</v>
      </c>
      <c r="V37" s="7">
        <v>1</v>
      </c>
      <c r="W37" s="7">
        <v>1</v>
      </c>
      <c r="X37" s="7">
        <v>1</v>
      </c>
      <c r="Y37" s="10">
        <v>1</v>
      </c>
      <c r="Z37" s="7">
        <v>1</v>
      </c>
      <c r="AA37" s="8">
        <v>1</v>
      </c>
      <c r="AB37" s="7">
        <v>1</v>
      </c>
      <c r="AC37" s="7">
        <v>1</v>
      </c>
      <c r="AD37" s="7">
        <v>0</v>
      </c>
      <c r="AE37" s="7">
        <v>0</v>
      </c>
      <c r="AF37" s="7">
        <v>1</v>
      </c>
      <c r="AG37" s="10">
        <v>0</v>
      </c>
      <c r="AH37" s="7">
        <v>0</v>
      </c>
      <c r="AI37" s="7">
        <v>1</v>
      </c>
      <c r="AJ37" s="7">
        <v>1</v>
      </c>
      <c r="AK37" s="7">
        <v>1</v>
      </c>
      <c r="AL37" s="7">
        <v>0</v>
      </c>
      <c r="AM37" s="7">
        <v>1</v>
      </c>
      <c r="AN37" s="7">
        <v>0</v>
      </c>
      <c r="AO37" s="7">
        <v>0</v>
      </c>
      <c r="AP37" s="8">
        <v>1</v>
      </c>
      <c r="AQ37" s="8">
        <v>1</v>
      </c>
      <c r="AR37" s="8">
        <v>1</v>
      </c>
      <c r="AS37" s="10">
        <v>1</v>
      </c>
      <c r="AT37" s="7">
        <v>1</v>
      </c>
      <c r="AU37" s="7">
        <v>0</v>
      </c>
      <c r="AV37" s="8">
        <v>1</v>
      </c>
      <c r="AW37" s="8">
        <v>1</v>
      </c>
      <c r="AX37" s="7">
        <v>1</v>
      </c>
      <c r="AY37" s="7">
        <v>1</v>
      </c>
      <c r="AZ37" s="10">
        <v>0</v>
      </c>
      <c r="BA37" s="7">
        <v>0</v>
      </c>
      <c r="BB37" s="7">
        <v>1</v>
      </c>
      <c r="BC37" s="7">
        <v>1</v>
      </c>
      <c r="BD37" t="s">
        <v>61</v>
      </c>
    </row>
    <row r="38" spans="1:56">
      <c r="A38" t="s">
        <v>145</v>
      </c>
      <c r="D38">
        <v>8.19</v>
      </c>
      <c r="E38" s="11">
        <v>33</v>
      </c>
      <c r="F38" s="7">
        <v>1</v>
      </c>
      <c r="G38" s="7">
        <v>0</v>
      </c>
      <c r="H38" s="7">
        <v>1</v>
      </c>
      <c r="I38" s="8">
        <v>1</v>
      </c>
      <c r="J38" s="7">
        <v>0</v>
      </c>
      <c r="K38" s="7">
        <v>1</v>
      </c>
      <c r="L38" s="7">
        <v>1</v>
      </c>
      <c r="M38" s="8">
        <v>0</v>
      </c>
      <c r="N38" s="8">
        <v>0</v>
      </c>
      <c r="O38" s="7">
        <v>1</v>
      </c>
      <c r="P38" s="7">
        <v>1</v>
      </c>
      <c r="Q38" s="7">
        <v>1</v>
      </c>
      <c r="R38" s="7">
        <v>0</v>
      </c>
      <c r="S38" s="10">
        <v>1</v>
      </c>
      <c r="T38" s="7">
        <v>1</v>
      </c>
      <c r="U38" s="8">
        <v>1</v>
      </c>
      <c r="V38" s="7">
        <v>1</v>
      </c>
      <c r="W38" s="7">
        <v>0</v>
      </c>
      <c r="X38" s="7">
        <v>0</v>
      </c>
      <c r="Y38" s="10">
        <v>0</v>
      </c>
      <c r="Z38" s="7">
        <v>1</v>
      </c>
      <c r="AA38" s="8">
        <v>1</v>
      </c>
      <c r="AB38" s="7">
        <v>1</v>
      </c>
      <c r="AC38" s="7">
        <v>1</v>
      </c>
      <c r="AD38" s="7">
        <v>1</v>
      </c>
      <c r="AE38" s="7">
        <v>1</v>
      </c>
      <c r="AF38" s="7">
        <v>1</v>
      </c>
      <c r="AG38" s="10">
        <v>0</v>
      </c>
      <c r="AH38" s="7">
        <v>0</v>
      </c>
      <c r="AI38" s="7">
        <v>1</v>
      </c>
      <c r="AJ38" s="7">
        <v>1</v>
      </c>
      <c r="AK38" s="7">
        <v>0</v>
      </c>
      <c r="AL38" s="7">
        <v>1</v>
      </c>
      <c r="AM38" s="7">
        <v>1</v>
      </c>
      <c r="AN38" s="7">
        <v>0</v>
      </c>
      <c r="AO38" s="7">
        <v>1</v>
      </c>
      <c r="AP38" s="8">
        <v>1</v>
      </c>
      <c r="AQ38" s="8">
        <v>1</v>
      </c>
      <c r="AR38" s="8">
        <v>1</v>
      </c>
      <c r="AS38" s="10">
        <v>0</v>
      </c>
      <c r="AT38" s="7">
        <v>1</v>
      </c>
      <c r="AU38" s="7">
        <v>1</v>
      </c>
      <c r="AV38" s="8">
        <v>0</v>
      </c>
      <c r="AW38" s="8">
        <v>0</v>
      </c>
      <c r="AX38" s="7">
        <v>0</v>
      </c>
      <c r="AY38" s="7">
        <v>0</v>
      </c>
      <c r="AZ38" s="10">
        <v>1</v>
      </c>
      <c r="BA38" s="7">
        <v>1</v>
      </c>
      <c r="BB38" s="7">
        <v>1</v>
      </c>
      <c r="BC38" s="7">
        <v>1</v>
      </c>
      <c r="BD38" t="s">
        <v>61</v>
      </c>
    </row>
    <row r="39" spans="1:56">
      <c r="A39" t="s">
        <v>93</v>
      </c>
      <c r="D39">
        <v>8.1999999999999993</v>
      </c>
      <c r="E39" s="11">
        <v>36</v>
      </c>
      <c r="F39" s="7">
        <v>1</v>
      </c>
      <c r="G39" s="7">
        <v>1</v>
      </c>
      <c r="H39" s="7">
        <v>0</v>
      </c>
      <c r="I39" s="8">
        <v>0</v>
      </c>
      <c r="J39" s="7">
        <v>1</v>
      </c>
      <c r="K39" s="7">
        <v>1</v>
      </c>
      <c r="L39" s="7">
        <v>1</v>
      </c>
      <c r="M39" s="8">
        <v>0</v>
      </c>
      <c r="N39" s="8">
        <v>0</v>
      </c>
      <c r="O39" s="7">
        <v>0</v>
      </c>
      <c r="P39" s="7">
        <v>1</v>
      </c>
      <c r="Q39" s="7">
        <v>1</v>
      </c>
      <c r="R39" s="7">
        <v>1</v>
      </c>
      <c r="S39" s="10">
        <v>1</v>
      </c>
      <c r="T39" s="7">
        <v>1</v>
      </c>
      <c r="U39" s="8">
        <v>1</v>
      </c>
      <c r="V39" s="7">
        <v>1</v>
      </c>
      <c r="W39" s="7">
        <v>1</v>
      </c>
      <c r="X39" s="7">
        <v>0</v>
      </c>
      <c r="Y39" s="10">
        <v>0</v>
      </c>
      <c r="Z39" s="7">
        <v>1</v>
      </c>
      <c r="AA39" s="8">
        <v>1</v>
      </c>
      <c r="AB39" s="7">
        <v>1</v>
      </c>
      <c r="AC39" s="7">
        <v>1</v>
      </c>
      <c r="AD39" s="7">
        <v>1</v>
      </c>
      <c r="AE39" s="7">
        <v>1</v>
      </c>
      <c r="AF39" s="7">
        <v>1</v>
      </c>
      <c r="AG39" s="10">
        <v>0</v>
      </c>
      <c r="AH39" s="7">
        <v>0</v>
      </c>
      <c r="AI39" s="7">
        <v>1</v>
      </c>
      <c r="AJ39" s="7">
        <v>1</v>
      </c>
      <c r="AK39" s="7">
        <v>1</v>
      </c>
      <c r="AL39" s="7">
        <v>1</v>
      </c>
      <c r="AM39" s="7">
        <v>1</v>
      </c>
      <c r="AN39" s="7">
        <v>0</v>
      </c>
      <c r="AO39" s="7">
        <v>1</v>
      </c>
      <c r="AP39" s="8">
        <v>1</v>
      </c>
      <c r="AQ39" s="8">
        <v>1</v>
      </c>
      <c r="AR39" s="8">
        <v>1</v>
      </c>
      <c r="AS39" s="10">
        <v>1</v>
      </c>
      <c r="AT39" s="7">
        <v>0</v>
      </c>
      <c r="AU39" s="7">
        <v>0</v>
      </c>
      <c r="AV39" s="8">
        <v>0</v>
      </c>
      <c r="AW39" s="8">
        <v>1</v>
      </c>
      <c r="AX39" s="7">
        <v>1</v>
      </c>
      <c r="AY39" s="7">
        <v>0</v>
      </c>
      <c r="AZ39" s="10">
        <v>1</v>
      </c>
      <c r="BA39" s="7">
        <v>1</v>
      </c>
      <c r="BB39" s="7">
        <v>1</v>
      </c>
      <c r="BC39" s="7">
        <v>1</v>
      </c>
      <c r="BD39" t="s">
        <v>61</v>
      </c>
    </row>
    <row r="40" spans="1:56">
      <c r="A40" t="s">
        <v>189</v>
      </c>
      <c r="D40">
        <v>8.3000000000000007</v>
      </c>
      <c r="E40" s="11">
        <v>24</v>
      </c>
      <c r="F40" s="7">
        <v>1</v>
      </c>
      <c r="G40" s="7">
        <v>1</v>
      </c>
      <c r="H40" s="7">
        <v>0</v>
      </c>
      <c r="I40" s="8">
        <v>1</v>
      </c>
      <c r="J40" s="7">
        <v>1</v>
      </c>
      <c r="K40" s="7">
        <v>1</v>
      </c>
      <c r="L40" s="7">
        <v>0</v>
      </c>
      <c r="M40" s="8">
        <v>0</v>
      </c>
      <c r="N40" s="8">
        <v>0</v>
      </c>
      <c r="O40" s="7">
        <v>1</v>
      </c>
      <c r="P40" s="7">
        <v>0</v>
      </c>
      <c r="Q40" s="7">
        <v>0</v>
      </c>
      <c r="R40" s="7">
        <v>0</v>
      </c>
      <c r="S40" s="10">
        <v>1</v>
      </c>
      <c r="T40" s="7">
        <v>1</v>
      </c>
      <c r="U40" s="8">
        <v>1</v>
      </c>
      <c r="V40" s="7">
        <v>0</v>
      </c>
      <c r="W40" s="7">
        <v>1</v>
      </c>
      <c r="X40" s="7">
        <v>0</v>
      </c>
      <c r="Y40" s="10">
        <v>1</v>
      </c>
      <c r="Z40" s="7">
        <v>0</v>
      </c>
      <c r="AA40" s="8">
        <v>0</v>
      </c>
      <c r="AB40" s="7">
        <v>1</v>
      </c>
      <c r="AC40" s="7">
        <v>1</v>
      </c>
      <c r="AD40" s="7">
        <v>0</v>
      </c>
      <c r="AE40" s="7">
        <v>1</v>
      </c>
      <c r="AF40" s="7">
        <v>0</v>
      </c>
      <c r="AG40" s="10">
        <v>0</v>
      </c>
      <c r="AH40" s="7">
        <v>0</v>
      </c>
      <c r="AI40" s="7">
        <v>0</v>
      </c>
      <c r="AJ40" s="7">
        <v>1</v>
      </c>
      <c r="AK40" s="7">
        <v>1</v>
      </c>
      <c r="AL40" s="7">
        <v>0</v>
      </c>
      <c r="AM40" s="7">
        <v>1</v>
      </c>
      <c r="AN40" s="7">
        <v>1</v>
      </c>
      <c r="AO40" s="7">
        <v>0</v>
      </c>
      <c r="AP40" s="8">
        <v>0</v>
      </c>
      <c r="AQ40" s="8">
        <v>1</v>
      </c>
      <c r="AR40" s="8">
        <v>1</v>
      </c>
      <c r="AS40" s="10">
        <v>1</v>
      </c>
      <c r="AT40" s="7">
        <v>1</v>
      </c>
      <c r="AU40" s="7">
        <v>0</v>
      </c>
      <c r="AV40" s="8">
        <v>0</v>
      </c>
      <c r="AW40" s="8">
        <v>0</v>
      </c>
      <c r="AX40" s="7">
        <v>0</v>
      </c>
      <c r="AY40" s="7">
        <v>0</v>
      </c>
      <c r="AZ40" s="10">
        <v>0</v>
      </c>
      <c r="BA40" s="7">
        <v>1</v>
      </c>
      <c r="BB40" s="7">
        <v>1</v>
      </c>
      <c r="BC40" s="7">
        <v>0</v>
      </c>
      <c r="BD40" t="s">
        <v>72</v>
      </c>
    </row>
    <row r="41" spans="1:56">
      <c r="A41" t="s">
        <v>74</v>
      </c>
      <c r="D41">
        <v>8.33</v>
      </c>
      <c r="E41" s="11">
        <v>39</v>
      </c>
      <c r="F41" s="7">
        <v>1</v>
      </c>
      <c r="G41" s="7">
        <v>1</v>
      </c>
      <c r="H41" s="7">
        <v>0</v>
      </c>
      <c r="I41" s="8">
        <v>1</v>
      </c>
      <c r="J41" s="7">
        <v>1</v>
      </c>
      <c r="K41" s="7">
        <v>1</v>
      </c>
      <c r="L41" s="7">
        <v>1</v>
      </c>
      <c r="M41" s="8">
        <v>0</v>
      </c>
      <c r="N41" s="8">
        <v>0</v>
      </c>
      <c r="O41" s="7">
        <v>1</v>
      </c>
      <c r="P41" s="7">
        <v>1</v>
      </c>
      <c r="Q41" s="7">
        <v>1</v>
      </c>
      <c r="R41" s="7">
        <v>1</v>
      </c>
      <c r="S41" s="10">
        <v>1</v>
      </c>
      <c r="T41" s="7">
        <v>1</v>
      </c>
      <c r="U41" s="8">
        <v>1</v>
      </c>
      <c r="V41" s="7">
        <v>1</v>
      </c>
      <c r="W41" s="7">
        <v>1</v>
      </c>
      <c r="X41" s="7">
        <v>0</v>
      </c>
      <c r="Y41" s="10">
        <v>1</v>
      </c>
      <c r="Z41" s="7">
        <v>1</v>
      </c>
      <c r="AA41" s="8">
        <v>1</v>
      </c>
      <c r="AB41" s="7">
        <v>1</v>
      </c>
      <c r="AC41" s="7">
        <v>1</v>
      </c>
      <c r="AD41" s="7">
        <v>1</v>
      </c>
      <c r="AE41" s="7">
        <v>1</v>
      </c>
      <c r="AF41" s="7">
        <v>1</v>
      </c>
      <c r="AG41" s="10">
        <v>0</v>
      </c>
      <c r="AH41" s="7">
        <v>0</v>
      </c>
      <c r="AI41" s="7">
        <v>1</v>
      </c>
      <c r="AJ41" s="7">
        <v>0</v>
      </c>
      <c r="AK41" s="7">
        <v>1</v>
      </c>
      <c r="AL41" s="7">
        <v>1</v>
      </c>
      <c r="AM41" s="7">
        <v>1</v>
      </c>
      <c r="AN41" s="7">
        <v>0</v>
      </c>
      <c r="AO41" s="7">
        <v>1</v>
      </c>
      <c r="AP41" s="8">
        <v>1</v>
      </c>
      <c r="AQ41" s="8">
        <v>1</v>
      </c>
      <c r="AR41" s="8">
        <v>1</v>
      </c>
      <c r="AS41" s="10">
        <v>0</v>
      </c>
      <c r="AT41" s="7">
        <v>1</v>
      </c>
      <c r="AU41" s="7">
        <v>1</v>
      </c>
      <c r="AV41" s="8">
        <v>0</v>
      </c>
      <c r="AW41" s="8">
        <v>1</v>
      </c>
      <c r="AX41" s="7">
        <v>1</v>
      </c>
      <c r="AY41" s="7">
        <v>1</v>
      </c>
      <c r="AZ41" s="10">
        <v>0</v>
      </c>
      <c r="BA41" s="7">
        <v>1</v>
      </c>
      <c r="BB41" s="7">
        <v>1</v>
      </c>
      <c r="BC41" s="7">
        <v>1</v>
      </c>
      <c r="BD41" t="s">
        <v>66</v>
      </c>
    </row>
    <row r="42" spans="1:56">
      <c r="A42" t="s">
        <v>208</v>
      </c>
      <c r="D42">
        <v>8.3699999999999992</v>
      </c>
      <c r="E42" s="11">
        <v>30</v>
      </c>
      <c r="F42" s="7">
        <v>1</v>
      </c>
      <c r="G42" s="7">
        <v>0</v>
      </c>
      <c r="H42" s="7">
        <v>0</v>
      </c>
      <c r="I42" s="8">
        <v>1</v>
      </c>
      <c r="J42" s="7">
        <v>1</v>
      </c>
      <c r="K42" s="7">
        <v>1</v>
      </c>
      <c r="L42" s="7">
        <v>1</v>
      </c>
      <c r="M42" s="8">
        <v>0</v>
      </c>
      <c r="N42" s="8">
        <v>1</v>
      </c>
      <c r="O42" s="7">
        <v>1</v>
      </c>
      <c r="P42" s="7">
        <v>1</v>
      </c>
      <c r="Q42" s="7">
        <v>0</v>
      </c>
      <c r="R42" s="7">
        <v>0</v>
      </c>
      <c r="S42" s="10">
        <v>1</v>
      </c>
      <c r="T42" s="7">
        <v>1</v>
      </c>
      <c r="U42" s="8">
        <v>0</v>
      </c>
      <c r="V42" s="7">
        <v>1</v>
      </c>
      <c r="W42" s="7">
        <v>0</v>
      </c>
      <c r="X42" s="7">
        <v>0</v>
      </c>
      <c r="Y42" s="10">
        <v>1</v>
      </c>
      <c r="Z42" s="7">
        <v>1</v>
      </c>
      <c r="AA42" s="8">
        <v>1</v>
      </c>
      <c r="AB42" s="7">
        <v>1</v>
      </c>
      <c r="AC42" s="7">
        <v>1</v>
      </c>
      <c r="AD42" s="7">
        <v>1</v>
      </c>
      <c r="AE42" s="7">
        <v>1</v>
      </c>
      <c r="AF42" s="7">
        <v>1</v>
      </c>
      <c r="AG42" s="10">
        <v>0</v>
      </c>
      <c r="AH42" s="7">
        <v>0</v>
      </c>
      <c r="AI42" s="7">
        <v>0</v>
      </c>
      <c r="AJ42" s="7">
        <v>1</v>
      </c>
      <c r="AK42" s="7">
        <v>0</v>
      </c>
      <c r="AL42" s="7">
        <v>1</v>
      </c>
      <c r="AM42" s="7">
        <v>1</v>
      </c>
      <c r="AN42" s="7">
        <v>1</v>
      </c>
      <c r="AO42" s="7">
        <v>0</v>
      </c>
      <c r="AP42" s="8">
        <v>0</v>
      </c>
      <c r="AQ42" s="8">
        <v>0</v>
      </c>
      <c r="AR42" s="8">
        <v>1</v>
      </c>
      <c r="AS42" s="10">
        <v>0</v>
      </c>
      <c r="AT42" s="7">
        <v>1</v>
      </c>
      <c r="AU42" s="7">
        <v>1</v>
      </c>
      <c r="AV42" s="8">
        <v>1</v>
      </c>
      <c r="AW42" s="8">
        <v>0</v>
      </c>
      <c r="AX42" s="7">
        <v>0</v>
      </c>
      <c r="AY42" s="7">
        <v>0</v>
      </c>
      <c r="AZ42" s="10">
        <v>0</v>
      </c>
      <c r="BA42" s="7">
        <v>1</v>
      </c>
      <c r="BB42" s="7">
        <v>1</v>
      </c>
      <c r="BC42" s="7">
        <v>1</v>
      </c>
      <c r="BD42" t="s">
        <v>63</v>
      </c>
    </row>
    <row r="43" spans="1:56">
      <c r="A43" t="s">
        <v>69</v>
      </c>
      <c r="D43">
        <v>8.5500000000000007</v>
      </c>
      <c r="E43" s="11">
        <v>40</v>
      </c>
      <c r="F43" s="7">
        <v>1</v>
      </c>
      <c r="G43" s="7">
        <v>1</v>
      </c>
      <c r="H43" s="7">
        <v>1</v>
      </c>
      <c r="I43" s="8">
        <v>1</v>
      </c>
      <c r="J43" s="7">
        <v>1</v>
      </c>
      <c r="K43" s="7">
        <v>1</v>
      </c>
      <c r="L43" s="7">
        <v>1</v>
      </c>
      <c r="M43" s="8">
        <v>0</v>
      </c>
      <c r="N43" s="8">
        <v>0</v>
      </c>
      <c r="O43" s="7">
        <v>1</v>
      </c>
      <c r="P43" s="7">
        <v>1</v>
      </c>
      <c r="Q43" s="7">
        <v>1</v>
      </c>
      <c r="R43" s="7">
        <v>1</v>
      </c>
      <c r="S43" s="10">
        <v>1</v>
      </c>
      <c r="T43" s="7">
        <v>1</v>
      </c>
      <c r="U43" s="8">
        <v>1</v>
      </c>
      <c r="V43" s="7">
        <v>1</v>
      </c>
      <c r="W43" s="7">
        <v>1</v>
      </c>
      <c r="X43" s="7">
        <v>0</v>
      </c>
      <c r="Y43" s="10">
        <v>1</v>
      </c>
      <c r="Z43" s="7">
        <v>1</v>
      </c>
      <c r="AA43" s="8">
        <v>1</v>
      </c>
      <c r="AB43" s="7">
        <v>1</v>
      </c>
      <c r="AC43" s="7">
        <v>1</v>
      </c>
      <c r="AD43" s="7">
        <v>1</v>
      </c>
      <c r="AE43" s="7">
        <v>0</v>
      </c>
      <c r="AF43" s="7">
        <v>1</v>
      </c>
      <c r="AG43" s="10">
        <v>0</v>
      </c>
      <c r="AH43" s="7">
        <v>0</v>
      </c>
      <c r="AI43" s="7">
        <v>1</v>
      </c>
      <c r="AJ43" s="7">
        <v>1</v>
      </c>
      <c r="AK43" s="7">
        <v>0</v>
      </c>
      <c r="AL43" s="7">
        <v>0</v>
      </c>
      <c r="AM43" s="7">
        <v>1</v>
      </c>
      <c r="AN43" s="7">
        <v>1</v>
      </c>
      <c r="AO43" s="7">
        <v>1</v>
      </c>
      <c r="AP43" s="8">
        <v>1</v>
      </c>
      <c r="AQ43" s="8">
        <v>1</v>
      </c>
      <c r="AR43" s="8">
        <v>1</v>
      </c>
      <c r="AS43" s="10">
        <v>1</v>
      </c>
      <c r="AT43" s="7">
        <v>1</v>
      </c>
      <c r="AU43" s="7">
        <v>0</v>
      </c>
      <c r="AV43" s="8">
        <v>1</v>
      </c>
      <c r="AW43" s="8">
        <v>1</v>
      </c>
      <c r="AX43" s="7">
        <v>1</v>
      </c>
      <c r="AY43" s="7">
        <v>1</v>
      </c>
      <c r="AZ43" s="10">
        <v>0</v>
      </c>
      <c r="BA43" s="7">
        <v>1</v>
      </c>
      <c r="BB43" s="7">
        <v>1</v>
      </c>
      <c r="BC43" s="7">
        <v>1</v>
      </c>
      <c r="BD43" t="s">
        <v>66</v>
      </c>
    </row>
    <row r="44" spans="1:56">
      <c r="A44" t="s">
        <v>220</v>
      </c>
      <c r="D44">
        <v>9.11</v>
      </c>
      <c r="E44" s="11">
        <v>39</v>
      </c>
      <c r="F44" s="7">
        <v>1</v>
      </c>
      <c r="G44" s="7">
        <v>1</v>
      </c>
      <c r="H44" s="7">
        <v>1</v>
      </c>
      <c r="I44" s="8">
        <v>1</v>
      </c>
      <c r="J44" s="7">
        <v>1</v>
      </c>
      <c r="K44" s="7">
        <v>1</v>
      </c>
      <c r="L44" s="7">
        <v>1</v>
      </c>
      <c r="M44" s="8">
        <v>0</v>
      </c>
      <c r="N44" s="8">
        <v>0</v>
      </c>
      <c r="O44" s="7">
        <v>1</v>
      </c>
      <c r="P44" s="7">
        <v>0</v>
      </c>
      <c r="Q44" s="7">
        <v>1</v>
      </c>
      <c r="R44" s="7">
        <v>1</v>
      </c>
      <c r="S44" s="10">
        <v>1</v>
      </c>
      <c r="T44" s="7">
        <v>1</v>
      </c>
      <c r="U44" s="8">
        <v>1</v>
      </c>
      <c r="V44" s="7">
        <v>1</v>
      </c>
      <c r="W44" s="7">
        <v>1</v>
      </c>
      <c r="X44" s="7">
        <v>0</v>
      </c>
      <c r="Y44" s="10">
        <v>1</v>
      </c>
      <c r="Z44" s="7">
        <v>1</v>
      </c>
      <c r="AA44" s="8">
        <v>1</v>
      </c>
      <c r="AB44" s="7">
        <v>1</v>
      </c>
      <c r="AC44" s="7">
        <v>1</v>
      </c>
      <c r="AD44" s="7">
        <v>1</v>
      </c>
      <c r="AE44" s="7">
        <v>0</v>
      </c>
      <c r="AF44" s="7">
        <v>1</v>
      </c>
      <c r="AG44" s="10">
        <v>0</v>
      </c>
      <c r="AH44" s="7">
        <v>0</v>
      </c>
      <c r="AI44" s="7">
        <v>1</v>
      </c>
      <c r="AJ44" s="7">
        <v>1</v>
      </c>
      <c r="AK44" s="7">
        <v>0</v>
      </c>
      <c r="AL44" s="7">
        <v>0</v>
      </c>
      <c r="AM44" s="7">
        <v>1</v>
      </c>
      <c r="AN44" s="7">
        <v>1</v>
      </c>
      <c r="AO44" s="7">
        <v>1</v>
      </c>
      <c r="AP44" s="8">
        <v>1</v>
      </c>
      <c r="AQ44" s="8">
        <v>1</v>
      </c>
      <c r="AR44" s="8">
        <v>1</v>
      </c>
      <c r="AS44" s="10">
        <v>1</v>
      </c>
      <c r="AT44" s="7">
        <v>1</v>
      </c>
      <c r="AU44" s="7">
        <v>0</v>
      </c>
      <c r="AV44" s="8">
        <v>1</v>
      </c>
      <c r="AW44" s="8">
        <v>1</v>
      </c>
      <c r="AX44" s="7">
        <v>1</v>
      </c>
      <c r="AY44" s="7">
        <v>1</v>
      </c>
      <c r="AZ44" s="10">
        <v>0</v>
      </c>
      <c r="BA44" s="7">
        <v>1</v>
      </c>
      <c r="BB44" s="7">
        <v>1</v>
      </c>
      <c r="BC44" s="7">
        <v>1</v>
      </c>
      <c r="BD44" t="s">
        <v>66</v>
      </c>
    </row>
    <row r="45" spans="1:56">
      <c r="A45" t="s">
        <v>78</v>
      </c>
      <c r="D45">
        <v>9.16</v>
      </c>
      <c r="E45" s="11">
        <v>45</v>
      </c>
      <c r="F45" s="7">
        <v>1</v>
      </c>
      <c r="G45" s="7">
        <v>0</v>
      </c>
      <c r="H45" s="7">
        <v>1</v>
      </c>
      <c r="I45" s="8">
        <v>0</v>
      </c>
      <c r="J45" s="7">
        <v>1</v>
      </c>
      <c r="K45" s="7">
        <v>1</v>
      </c>
      <c r="L45" s="7">
        <v>1</v>
      </c>
      <c r="M45" s="8">
        <v>1</v>
      </c>
      <c r="N45" s="8">
        <v>0</v>
      </c>
      <c r="O45" s="7">
        <v>1</v>
      </c>
      <c r="P45" s="7">
        <v>1</v>
      </c>
      <c r="Q45" s="7">
        <v>1</v>
      </c>
      <c r="R45" s="7">
        <v>1</v>
      </c>
      <c r="S45" s="10">
        <v>1</v>
      </c>
      <c r="T45" s="7">
        <v>1</v>
      </c>
      <c r="U45" s="8">
        <v>1</v>
      </c>
      <c r="V45" s="7">
        <v>1</v>
      </c>
      <c r="W45" s="7">
        <v>1</v>
      </c>
      <c r="X45" s="7">
        <v>1</v>
      </c>
      <c r="Y45" s="10">
        <v>1</v>
      </c>
      <c r="Z45" s="7">
        <v>1</v>
      </c>
      <c r="AA45" s="8">
        <v>1</v>
      </c>
      <c r="AB45" s="7">
        <v>1</v>
      </c>
      <c r="AC45" s="7">
        <v>1</v>
      </c>
      <c r="AD45" s="7">
        <v>1</v>
      </c>
      <c r="AE45" s="7">
        <v>1</v>
      </c>
      <c r="AF45" s="7">
        <v>1</v>
      </c>
      <c r="AG45" s="10">
        <v>1</v>
      </c>
      <c r="AH45" s="7">
        <v>1</v>
      </c>
      <c r="AI45" s="7">
        <v>1</v>
      </c>
      <c r="AJ45" s="7">
        <v>1</v>
      </c>
      <c r="AK45" s="7">
        <v>1</v>
      </c>
      <c r="AL45" s="7">
        <v>1</v>
      </c>
      <c r="AM45" s="7">
        <v>1</v>
      </c>
      <c r="AN45" s="7">
        <v>1</v>
      </c>
      <c r="AO45" s="7">
        <v>1</v>
      </c>
      <c r="AP45" s="8">
        <v>1</v>
      </c>
      <c r="AQ45" s="8">
        <v>1</v>
      </c>
      <c r="AR45" s="8">
        <v>1</v>
      </c>
      <c r="AS45" s="10">
        <v>0</v>
      </c>
      <c r="AT45" s="7">
        <v>1</v>
      </c>
      <c r="AU45" s="7">
        <v>1</v>
      </c>
      <c r="AV45" s="8">
        <v>1</v>
      </c>
      <c r="AW45" s="8">
        <v>1</v>
      </c>
      <c r="AX45" s="7">
        <v>1</v>
      </c>
      <c r="AY45" s="7">
        <v>0</v>
      </c>
      <c r="AZ45" s="10">
        <v>1</v>
      </c>
      <c r="BA45" s="7">
        <v>1</v>
      </c>
      <c r="BB45" s="7">
        <v>1</v>
      </c>
      <c r="BC45" s="7">
        <v>1</v>
      </c>
      <c r="BD45" t="s">
        <v>55</v>
      </c>
    </row>
    <row r="46" spans="1:56">
      <c r="A46" t="s">
        <v>99</v>
      </c>
      <c r="D46">
        <v>9.19</v>
      </c>
      <c r="E46" s="11">
        <v>43</v>
      </c>
      <c r="F46" s="7">
        <v>1</v>
      </c>
      <c r="G46" s="7">
        <v>1</v>
      </c>
      <c r="H46" s="7">
        <v>1</v>
      </c>
      <c r="I46" s="8">
        <v>1</v>
      </c>
      <c r="J46" s="7">
        <v>1</v>
      </c>
      <c r="K46" s="7">
        <v>1</v>
      </c>
      <c r="L46" s="7">
        <v>1</v>
      </c>
      <c r="M46" s="8">
        <v>0</v>
      </c>
      <c r="N46" s="8">
        <v>0</v>
      </c>
      <c r="O46" s="7">
        <v>1</v>
      </c>
      <c r="P46" s="7">
        <v>1</v>
      </c>
      <c r="Q46" s="7">
        <v>1</v>
      </c>
      <c r="R46" s="7">
        <v>1</v>
      </c>
      <c r="S46" s="10">
        <v>1</v>
      </c>
      <c r="T46" s="7">
        <v>1</v>
      </c>
      <c r="U46" s="8">
        <v>1</v>
      </c>
      <c r="V46" s="7">
        <v>1</v>
      </c>
      <c r="W46" s="7">
        <v>1</v>
      </c>
      <c r="X46" s="7">
        <v>0</v>
      </c>
      <c r="Y46" s="10">
        <v>1</v>
      </c>
      <c r="Z46" s="7">
        <v>1</v>
      </c>
      <c r="AA46" s="8">
        <v>1</v>
      </c>
      <c r="AB46" s="7">
        <v>1</v>
      </c>
      <c r="AC46" s="7">
        <v>1</v>
      </c>
      <c r="AD46" s="7">
        <v>1</v>
      </c>
      <c r="AE46" s="7">
        <v>1</v>
      </c>
      <c r="AF46" s="7">
        <v>1</v>
      </c>
      <c r="AG46" s="10">
        <v>1</v>
      </c>
      <c r="AH46" s="7">
        <v>1</v>
      </c>
      <c r="AI46" s="7">
        <v>1</v>
      </c>
      <c r="AJ46" s="7">
        <v>1</v>
      </c>
      <c r="AK46" s="7">
        <v>1</v>
      </c>
      <c r="AL46" s="7">
        <v>0</v>
      </c>
      <c r="AM46" s="7">
        <v>1</v>
      </c>
      <c r="AN46" s="7">
        <v>1</v>
      </c>
      <c r="AO46" s="7">
        <v>1</v>
      </c>
      <c r="AP46" s="8">
        <v>1</v>
      </c>
      <c r="AQ46" s="8">
        <v>1</v>
      </c>
      <c r="AR46" s="8">
        <v>1</v>
      </c>
      <c r="AS46" s="10">
        <v>1</v>
      </c>
      <c r="AT46" s="7">
        <v>1</v>
      </c>
      <c r="AU46" s="7">
        <v>1</v>
      </c>
      <c r="AV46" s="8">
        <v>1</v>
      </c>
      <c r="AW46" s="8">
        <v>1</v>
      </c>
      <c r="AX46" s="7">
        <v>0</v>
      </c>
      <c r="AY46" s="7">
        <v>0</v>
      </c>
      <c r="AZ46" s="10">
        <v>0</v>
      </c>
      <c r="BA46" s="7">
        <v>1</v>
      </c>
      <c r="BB46" s="7">
        <v>1</v>
      </c>
      <c r="BC46" s="7">
        <v>1</v>
      </c>
      <c r="BD46" t="s">
        <v>55</v>
      </c>
    </row>
    <row r="47" spans="1:56">
      <c r="A47" t="s">
        <v>186</v>
      </c>
      <c r="D47">
        <v>9.1999999999999993</v>
      </c>
      <c r="E47" s="11">
        <v>31</v>
      </c>
      <c r="F47" s="7">
        <v>1</v>
      </c>
      <c r="G47" s="7">
        <v>1</v>
      </c>
      <c r="H47" s="7">
        <v>0</v>
      </c>
      <c r="I47" s="8">
        <v>1</v>
      </c>
      <c r="J47" s="7">
        <v>0</v>
      </c>
      <c r="K47" s="7">
        <v>1</v>
      </c>
      <c r="L47" s="7">
        <v>1</v>
      </c>
      <c r="M47" s="8">
        <v>1</v>
      </c>
      <c r="N47" s="8">
        <v>0</v>
      </c>
      <c r="O47" s="7">
        <v>1</v>
      </c>
      <c r="P47" s="7">
        <v>0</v>
      </c>
      <c r="Q47" s="7">
        <v>0</v>
      </c>
      <c r="R47" s="7">
        <v>0</v>
      </c>
      <c r="S47" s="10">
        <v>1</v>
      </c>
      <c r="T47" s="7">
        <v>1</v>
      </c>
      <c r="U47" s="8">
        <v>1</v>
      </c>
      <c r="V47" s="7">
        <v>1</v>
      </c>
      <c r="W47" s="7">
        <v>0</v>
      </c>
      <c r="X47" s="7">
        <v>0</v>
      </c>
      <c r="Y47" s="10">
        <v>0</v>
      </c>
      <c r="Z47" s="7">
        <v>1</v>
      </c>
      <c r="AA47" s="8">
        <v>1</v>
      </c>
      <c r="AB47" s="7">
        <v>1</v>
      </c>
      <c r="AC47" s="7">
        <v>1</v>
      </c>
      <c r="AD47" s="7">
        <v>1</v>
      </c>
      <c r="AE47" s="7">
        <v>1</v>
      </c>
      <c r="AF47" s="7">
        <v>1</v>
      </c>
      <c r="AG47" s="10">
        <v>0</v>
      </c>
      <c r="AH47" s="7">
        <v>0</v>
      </c>
      <c r="AI47" s="7">
        <v>1</v>
      </c>
      <c r="AJ47" s="7">
        <v>1</v>
      </c>
      <c r="AK47" s="7">
        <v>0</v>
      </c>
      <c r="AL47" s="7">
        <v>1</v>
      </c>
      <c r="AM47" s="7">
        <v>1</v>
      </c>
      <c r="AN47" s="7">
        <v>0</v>
      </c>
      <c r="AO47" s="7">
        <v>0</v>
      </c>
      <c r="AP47" s="8">
        <v>0</v>
      </c>
      <c r="AQ47" s="8">
        <v>1</v>
      </c>
      <c r="AR47" s="8">
        <v>0</v>
      </c>
      <c r="AS47" s="10">
        <v>0</v>
      </c>
      <c r="AT47" s="7">
        <v>1</v>
      </c>
      <c r="AU47" s="7">
        <v>1</v>
      </c>
      <c r="AV47" s="8">
        <v>1</v>
      </c>
      <c r="AW47" s="8">
        <v>0</v>
      </c>
      <c r="AX47" s="7">
        <v>0</v>
      </c>
      <c r="AY47" s="7">
        <v>1</v>
      </c>
      <c r="AZ47" s="10">
        <v>1</v>
      </c>
      <c r="BA47" s="7">
        <v>1</v>
      </c>
      <c r="BB47" s="7">
        <v>1</v>
      </c>
      <c r="BC47" s="7">
        <v>1</v>
      </c>
      <c r="BD47" t="s">
        <v>63</v>
      </c>
    </row>
    <row r="48" spans="1:56">
      <c r="A48" t="s">
        <v>118</v>
      </c>
      <c r="D48">
        <v>9.25</v>
      </c>
      <c r="E48" s="11">
        <v>27</v>
      </c>
      <c r="F48" s="7">
        <v>1</v>
      </c>
      <c r="G48" s="7">
        <v>0</v>
      </c>
      <c r="H48" s="7">
        <v>1</v>
      </c>
      <c r="I48" s="8">
        <v>1</v>
      </c>
      <c r="J48" s="7">
        <v>1</v>
      </c>
      <c r="K48" s="7">
        <v>1</v>
      </c>
      <c r="L48" s="7">
        <v>0</v>
      </c>
      <c r="M48" s="8">
        <v>0</v>
      </c>
      <c r="N48" s="8">
        <v>1</v>
      </c>
      <c r="O48" s="7">
        <v>1</v>
      </c>
      <c r="P48" s="7">
        <v>1</v>
      </c>
      <c r="Q48" s="7">
        <v>0</v>
      </c>
      <c r="R48" s="7">
        <v>1</v>
      </c>
      <c r="S48" s="10">
        <v>1</v>
      </c>
      <c r="T48" s="7">
        <v>1</v>
      </c>
      <c r="U48" s="8">
        <v>0</v>
      </c>
      <c r="V48" s="7">
        <v>0</v>
      </c>
      <c r="W48" s="7">
        <v>1</v>
      </c>
      <c r="X48" s="7">
        <v>1</v>
      </c>
      <c r="Y48" s="10">
        <v>1</v>
      </c>
      <c r="Z48" s="7">
        <v>1</v>
      </c>
      <c r="AA48" s="8">
        <v>1</v>
      </c>
      <c r="AB48" s="7">
        <v>1</v>
      </c>
      <c r="AC48" s="7">
        <v>0</v>
      </c>
      <c r="AD48" s="7">
        <v>1</v>
      </c>
      <c r="AE48" s="7">
        <v>0</v>
      </c>
      <c r="AF48" s="7">
        <v>1</v>
      </c>
      <c r="AG48" s="10">
        <v>0</v>
      </c>
      <c r="AH48" s="7">
        <v>0</v>
      </c>
      <c r="AI48" s="7">
        <v>0</v>
      </c>
      <c r="AJ48" s="7">
        <v>0</v>
      </c>
      <c r="AK48" s="7">
        <v>0</v>
      </c>
      <c r="AL48" s="7">
        <v>1</v>
      </c>
      <c r="AM48" s="7">
        <v>1</v>
      </c>
      <c r="AN48" s="7">
        <v>1</v>
      </c>
      <c r="AO48" s="7">
        <v>0</v>
      </c>
      <c r="AP48" s="8">
        <v>1</v>
      </c>
      <c r="AQ48" s="8">
        <v>1</v>
      </c>
      <c r="AR48" s="8">
        <v>0</v>
      </c>
      <c r="AS48" s="10">
        <v>0</v>
      </c>
      <c r="AT48" s="7">
        <v>0</v>
      </c>
      <c r="AU48" s="7">
        <v>1</v>
      </c>
      <c r="AV48" s="8">
        <v>0</v>
      </c>
      <c r="AW48" s="8">
        <v>0</v>
      </c>
      <c r="AX48" s="7">
        <v>0</v>
      </c>
      <c r="AY48" s="7">
        <v>0</v>
      </c>
      <c r="AZ48" s="10">
        <v>0</v>
      </c>
      <c r="BA48" s="7">
        <v>0</v>
      </c>
      <c r="BB48" s="7">
        <v>1</v>
      </c>
      <c r="BC48" s="7">
        <v>1</v>
      </c>
      <c r="BD48" t="s">
        <v>63</v>
      </c>
    </row>
    <row r="49" spans="1:56">
      <c r="A49" t="s">
        <v>147</v>
      </c>
      <c r="D49">
        <v>9.35</v>
      </c>
      <c r="E49" s="11">
        <v>27</v>
      </c>
      <c r="F49" s="7">
        <v>1</v>
      </c>
      <c r="G49" s="7">
        <v>0</v>
      </c>
      <c r="H49" s="7">
        <v>0</v>
      </c>
      <c r="I49" s="8">
        <v>1</v>
      </c>
      <c r="J49" s="7">
        <v>0</v>
      </c>
      <c r="K49" s="7">
        <v>1</v>
      </c>
      <c r="L49" s="7">
        <v>0</v>
      </c>
      <c r="M49" s="8">
        <v>0</v>
      </c>
      <c r="N49" s="8">
        <v>1</v>
      </c>
      <c r="O49" s="7">
        <v>1</v>
      </c>
      <c r="P49" s="7">
        <v>0</v>
      </c>
      <c r="Q49" s="7">
        <v>0</v>
      </c>
      <c r="R49" s="7">
        <v>0</v>
      </c>
      <c r="S49" s="10">
        <v>1</v>
      </c>
      <c r="T49" s="7">
        <v>1</v>
      </c>
      <c r="U49" s="8">
        <v>1</v>
      </c>
      <c r="V49" s="7">
        <v>1</v>
      </c>
      <c r="W49" s="7">
        <v>0</v>
      </c>
      <c r="X49" s="7">
        <v>1</v>
      </c>
      <c r="Y49" s="10">
        <v>0</v>
      </c>
      <c r="Z49" s="7">
        <v>0</v>
      </c>
      <c r="AA49" s="8">
        <v>0</v>
      </c>
      <c r="AB49" s="7">
        <v>1</v>
      </c>
      <c r="AC49" s="7">
        <v>1</v>
      </c>
      <c r="AD49" s="7">
        <v>1</v>
      </c>
      <c r="AE49" s="7">
        <v>0</v>
      </c>
      <c r="AF49" s="7">
        <v>1</v>
      </c>
      <c r="AG49" s="10">
        <v>0</v>
      </c>
      <c r="AH49" s="7">
        <v>0</v>
      </c>
      <c r="AI49" s="7">
        <v>1</v>
      </c>
      <c r="AJ49" s="7">
        <v>0</v>
      </c>
      <c r="AK49" s="7">
        <v>1</v>
      </c>
      <c r="AL49" s="7">
        <v>1</v>
      </c>
      <c r="AM49" s="7">
        <v>1</v>
      </c>
      <c r="AN49" s="7">
        <v>1</v>
      </c>
      <c r="AO49" s="7">
        <v>1</v>
      </c>
      <c r="AP49" s="8">
        <v>0</v>
      </c>
      <c r="AQ49" s="8">
        <v>1</v>
      </c>
      <c r="AR49" s="8">
        <v>0</v>
      </c>
      <c r="AS49" s="10">
        <v>0</v>
      </c>
      <c r="AT49" s="7">
        <v>1</v>
      </c>
      <c r="AU49" s="7">
        <v>1</v>
      </c>
      <c r="AV49" s="8">
        <v>1</v>
      </c>
      <c r="AW49" s="8">
        <v>0</v>
      </c>
      <c r="AX49" s="7">
        <v>0</v>
      </c>
      <c r="AY49" s="7">
        <v>1</v>
      </c>
      <c r="AZ49" s="10">
        <v>0</v>
      </c>
      <c r="BA49" s="7">
        <v>1</v>
      </c>
      <c r="BB49" s="7">
        <v>1</v>
      </c>
      <c r="BC49" s="7">
        <v>0</v>
      </c>
      <c r="BD49" t="s">
        <v>63</v>
      </c>
    </row>
    <row r="50" spans="1:56">
      <c r="A50" t="s">
        <v>73</v>
      </c>
      <c r="D50">
        <v>9.4</v>
      </c>
      <c r="E50" s="11">
        <v>45</v>
      </c>
      <c r="F50" s="7">
        <v>1</v>
      </c>
      <c r="G50" s="7">
        <v>1</v>
      </c>
      <c r="H50" s="7">
        <v>1</v>
      </c>
      <c r="I50" s="8">
        <v>1</v>
      </c>
      <c r="J50" s="7">
        <v>1</v>
      </c>
      <c r="K50" s="7">
        <v>1</v>
      </c>
      <c r="L50" s="7">
        <v>1</v>
      </c>
      <c r="M50" s="8">
        <v>0</v>
      </c>
      <c r="N50" s="8">
        <v>1</v>
      </c>
      <c r="O50" s="7">
        <v>1</v>
      </c>
      <c r="P50" s="7">
        <v>1</v>
      </c>
      <c r="Q50" s="7">
        <v>1</v>
      </c>
      <c r="R50" s="7">
        <v>1</v>
      </c>
      <c r="S50" s="10">
        <v>1</v>
      </c>
      <c r="T50" s="7">
        <v>1</v>
      </c>
      <c r="U50" s="8">
        <v>1</v>
      </c>
      <c r="V50" s="7">
        <v>1</v>
      </c>
      <c r="W50" s="7">
        <v>1</v>
      </c>
      <c r="X50" s="7">
        <v>0</v>
      </c>
      <c r="Y50" s="10">
        <v>1</v>
      </c>
      <c r="Z50" s="7">
        <v>1</v>
      </c>
      <c r="AA50" s="8">
        <v>1</v>
      </c>
      <c r="AB50" s="7">
        <v>1</v>
      </c>
      <c r="AC50" s="7">
        <v>1</v>
      </c>
      <c r="AD50" s="7">
        <v>1</v>
      </c>
      <c r="AE50" s="7">
        <v>1</v>
      </c>
      <c r="AF50" s="7">
        <v>1</v>
      </c>
      <c r="AG50" s="10">
        <v>1</v>
      </c>
      <c r="AH50" s="7">
        <v>0</v>
      </c>
      <c r="AI50" s="7">
        <v>1</v>
      </c>
      <c r="AJ50" s="7">
        <v>1</v>
      </c>
      <c r="AK50" s="7">
        <v>1</v>
      </c>
      <c r="AL50" s="7">
        <v>0</v>
      </c>
      <c r="AM50" s="7">
        <v>1</v>
      </c>
      <c r="AN50" s="7">
        <v>1</v>
      </c>
      <c r="AO50" s="7">
        <v>1</v>
      </c>
      <c r="AP50" s="8">
        <v>1</v>
      </c>
      <c r="AQ50" s="8">
        <v>1</v>
      </c>
      <c r="AR50" s="8">
        <v>1</v>
      </c>
      <c r="AS50" s="10">
        <v>1</v>
      </c>
      <c r="AT50" s="7">
        <v>1</v>
      </c>
      <c r="AU50" s="7">
        <v>1</v>
      </c>
      <c r="AV50" s="8">
        <v>1</v>
      </c>
      <c r="AW50" s="8">
        <v>1</v>
      </c>
      <c r="AX50" s="7">
        <v>1</v>
      </c>
      <c r="AY50" s="7">
        <v>0</v>
      </c>
      <c r="AZ50" s="10">
        <v>1</v>
      </c>
      <c r="BA50" s="7">
        <v>1</v>
      </c>
      <c r="BB50" s="7">
        <v>1</v>
      </c>
      <c r="BC50" s="7">
        <v>1</v>
      </c>
      <c r="BD50" t="s">
        <v>55</v>
      </c>
    </row>
    <row r="51" spans="1:56">
      <c r="A51" t="s">
        <v>97</v>
      </c>
      <c r="D51">
        <v>9.4700000000000006</v>
      </c>
      <c r="E51" s="11">
        <v>43</v>
      </c>
      <c r="F51" s="7">
        <v>1</v>
      </c>
      <c r="G51" s="7">
        <v>1</v>
      </c>
      <c r="H51" s="7">
        <v>1</v>
      </c>
      <c r="I51" s="8">
        <v>1</v>
      </c>
      <c r="J51" s="7">
        <v>1</v>
      </c>
      <c r="K51" s="7">
        <v>1</v>
      </c>
      <c r="L51" s="7">
        <v>1</v>
      </c>
      <c r="M51" s="8">
        <v>0</v>
      </c>
      <c r="N51" s="8">
        <v>1</v>
      </c>
      <c r="O51" s="7">
        <v>1</v>
      </c>
      <c r="P51" s="7">
        <v>1</v>
      </c>
      <c r="Q51" s="7">
        <v>1</v>
      </c>
      <c r="R51" s="7">
        <v>1</v>
      </c>
      <c r="S51" s="10">
        <v>1</v>
      </c>
      <c r="T51" s="7">
        <v>1</v>
      </c>
      <c r="U51" s="8">
        <v>1</v>
      </c>
      <c r="V51" s="7">
        <v>1</v>
      </c>
      <c r="W51" s="7">
        <v>1</v>
      </c>
      <c r="X51" s="7">
        <v>0</v>
      </c>
      <c r="Y51" s="10">
        <v>1</v>
      </c>
      <c r="Z51" s="7">
        <v>1</v>
      </c>
      <c r="AA51" s="8">
        <v>1</v>
      </c>
      <c r="AB51" s="7">
        <v>1</v>
      </c>
      <c r="AC51" s="7">
        <v>1</v>
      </c>
      <c r="AD51" s="7">
        <v>1</v>
      </c>
      <c r="AE51" s="7">
        <v>1</v>
      </c>
      <c r="AF51" s="7">
        <v>1</v>
      </c>
      <c r="AG51" s="10">
        <v>1</v>
      </c>
      <c r="AH51" s="7">
        <v>1</v>
      </c>
      <c r="AI51" s="7">
        <v>1</v>
      </c>
      <c r="AJ51" s="7">
        <v>1</v>
      </c>
      <c r="AK51" s="7">
        <v>1</v>
      </c>
      <c r="AL51" s="7">
        <v>0</v>
      </c>
      <c r="AM51" s="7">
        <v>1</v>
      </c>
      <c r="AN51" s="7">
        <v>0</v>
      </c>
      <c r="AO51" s="7">
        <v>1</v>
      </c>
      <c r="AP51" s="8">
        <v>1</v>
      </c>
      <c r="AQ51" s="8">
        <v>1</v>
      </c>
      <c r="AR51" s="8">
        <v>1</v>
      </c>
      <c r="AS51" s="10">
        <v>1</v>
      </c>
      <c r="AT51" s="7">
        <v>1</v>
      </c>
      <c r="AU51" s="7">
        <v>1</v>
      </c>
      <c r="AV51" s="8">
        <v>1</v>
      </c>
      <c r="AW51" s="8">
        <v>1</v>
      </c>
      <c r="AX51" s="7">
        <v>0</v>
      </c>
      <c r="AY51" s="7">
        <v>0</v>
      </c>
      <c r="AZ51" s="10">
        <v>0</v>
      </c>
      <c r="BA51" s="7">
        <v>1</v>
      </c>
      <c r="BB51" s="7">
        <v>1</v>
      </c>
      <c r="BC51" s="7">
        <v>1</v>
      </c>
      <c r="BD51" t="s">
        <v>55</v>
      </c>
    </row>
    <row r="52" spans="1:56">
      <c r="A52" t="s">
        <v>94</v>
      </c>
      <c r="D52">
        <v>9.58</v>
      </c>
      <c r="E52" s="11">
        <v>28</v>
      </c>
      <c r="F52" s="7">
        <v>1</v>
      </c>
      <c r="G52" s="7">
        <v>1</v>
      </c>
      <c r="H52" s="7">
        <v>1</v>
      </c>
      <c r="I52" s="8">
        <v>1</v>
      </c>
      <c r="J52" s="7">
        <v>1</v>
      </c>
      <c r="K52" s="7">
        <v>0</v>
      </c>
      <c r="L52" s="7">
        <v>0</v>
      </c>
      <c r="M52" s="8">
        <v>1</v>
      </c>
      <c r="N52" s="8">
        <v>1</v>
      </c>
      <c r="O52" s="7">
        <v>0</v>
      </c>
      <c r="P52" s="7">
        <v>0</v>
      </c>
      <c r="Q52" s="7">
        <v>1</v>
      </c>
      <c r="R52" s="7">
        <v>1</v>
      </c>
      <c r="S52" s="10">
        <v>1</v>
      </c>
      <c r="T52" s="7">
        <v>1</v>
      </c>
      <c r="U52" s="8">
        <v>1</v>
      </c>
      <c r="V52" s="7">
        <v>1</v>
      </c>
      <c r="W52" s="7">
        <v>0</v>
      </c>
      <c r="X52" s="7">
        <v>0</v>
      </c>
      <c r="Y52" s="10">
        <v>1</v>
      </c>
      <c r="Z52" s="7">
        <v>0</v>
      </c>
      <c r="AA52" s="8">
        <v>0</v>
      </c>
      <c r="AB52" s="7">
        <v>0</v>
      </c>
      <c r="AC52" s="7">
        <v>1</v>
      </c>
      <c r="AD52" s="7">
        <v>0</v>
      </c>
      <c r="AE52" s="7">
        <v>1</v>
      </c>
      <c r="AF52" s="7">
        <v>1</v>
      </c>
      <c r="AG52" s="10">
        <v>0</v>
      </c>
      <c r="AH52" s="7">
        <v>1</v>
      </c>
      <c r="AI52" s="7">
        <v>1</v>
      </c>
      <c r="AJ52" s="7">
        <v>0</v>
      </c>
      <c r="AK52" s="7">
        <v>1</v>
      </c>
      <c r="AL52" s="7">
        <v>0</v>
      </c>
      <c r="AM52" s="7">
        <v>1</v>
      </c>
      <c r="AN52" s="7">
        <v>1</v>
      </c>
      <c r="AO52" s="7">
        <v>0</v>
      </c>
      <c r="AP52" s="8">
        <v>0</v>
      </c>
      <c r="AQ52" s="8">
        <v>0</v>
      </c>
      <c r="AR52" s="8">
        <v>1</v>
      </c>
      <c r="AS52" s="10">
        <v>0</v>
      </c>
      <c r="AT52" s="7">
        <v>1</v>
      </c>
      <c r="AU52" s="7">
        <v>0</v>
      </c>
      <c r="AV52" s="8">
        <v>0</v>
      </c>
      <c r="AW52" s="8">
        <v>0</v>
      </c>
      <c r="AX52" s="7">
        <v>0</v>
      </c>
      <c r="AY52" s="7">
        <v>1</v>
      </c>
      <c r="AZ52" s="10">
        <v>1</v>
      </c>
      <c r="BA52" s="7">
        <v>0</v>
      </c>
      <c r="BB52" s="7">
        <v>1</v>
      </c>
      <c r="BC52" s="7">
        <v>1</v>
      </c>
      <c r="BD52" t="s">
        <v>63</v>
      </c>
    </row>
    <row r="53" spans="1:56">
      <c r="A53" t="s">
        <v>87</v>
      </c>
      <c r="D53" s="3">
        <v>9.59</v>
      </c>
      <c r="E53" s="11">
        <v>39</v>
      </c>
      <c r="F53" s="7">
        <v>1</v>
      </c>
      <c r="G53" s="7">
        <v>1</v>
      </c>
      <c r="H53" s="7">
        <v>1</v>
      </c>
      <c r="I53" s="8">
        <v>1</v>
      </c>
      <c r="J53" s="7">
        <v>1</v>
      </c>
      <c r="K53" s="7">
        <v>1</v>
      </c>
      <c r="L53" s="7">
        <v>1</v>
      </c>
      <c r="M53" s="8">
        <v>0</v>
      </c>
      <c r="N53" s="8">
        <v>0</v>
      </c>
      <c r="O53" s="7">
        <v>0</v>
      </c>
      <c r="P53" s="7">
        <v>1</v>
      </c>
      <c r="Q53" s="7">
        <v>1</v>
      </c>
      <c r="R53" s="7">
        <v>1</v>
      </c>
      <c r="S53" s="10">
        <v>1</v>
      </c>
      <c r="T53" s="7">
        <v>1</v>
      </c>
      <c r="U53" s="8">
        <v>1</v>
      </c>
      <c r="V53" s="7">
        <v>1</v>
      </c>
      <c r="W53" s="7">
        <v>1</v>
      </c>
      <c r="X53" s="7">
        <v>0</v>
      </c>
      <c r="Y53" s="10">
        <v>0</v>
      </c>
      <c r="Z53" s="7">
        <v>1</v>
      </c>
      <c r="AA53" s="8">
        <v>1</v>
      </c>
      <c r="AB53" s="7">
        <v>1</v>
      </c>
      <c r="AC53" s="7">
        <v>1</v>
      </c>
      <c r="AD53" s="7">
        <v>1</v>
      </c>
      <c r="AE53" s="7">
        <v>1</v>
      </c>
      <c r="AF53" s="7">
        <v>0</v>
      </c>
      <c r="AG53" s="10">
        <v>0</v>
      </c>
      <c r="AH53" s="7">
        <v>0</v>
      </c>
      <c r="AI53" s="7">
        <v>1</v>
      </c>
      <c r="AJ53" s="7">
        <v>1</v>
      </c>
      <c r="AK53" s="7">
        <v>1</v>
      </c>
      <c r="AL53" s="7">
        <v>1</v>
      </c>
      <c r="AM53" s="7">
        <v>1</v>
      </c>
      <c r="AN53" s="7">
        <v>0</v>
      </c>
      <c r="AO53" s="7">
        <v>1</v>
      </c>
      <c r="AP53" s="8">
        <v>1</v>
      </c>
      <c r="AQ53" s="8">
        <v>1</v>
      </c>
      <c r="AR53" s="8">
        <v>1</v>
      </c>
      <c r="AS53" s="10">
        <v>0</v>
      </c>
      <c r="AT53" s="7">
        <v>1</v>
      </c>
      <c r="AU53" s="7">
        <v>1</v>
      </c>
      <c r="AV53" s="8">
        <v>1</v>
      </c>
      <c r="AW53" s="8">
        <v>1</v>
      </c>
      <c r="AX53" s="7">
        <v>1</v>
      </c>
      <c r="AY53" s="7">
        <v>1</v>
      </c>
      <c r="AZ53" s="10">
        <v>1</v>
      </c>
      <c r="BA53" s="7">
        <v>1</v>
      </c>
      <c r="BB53" s="7">
        <v>1</v>
      </c>
      <c r="BC53" s="7">
        <v>0</v>
      </c>
      <c r="BD53" t="s">
        <v>66</v>
      </c>
    </row>
    <row r="54" spans="1:56">
      <c r="A54" t="s">
        <v>139</v>
      </c>
      <c r="D54">
        <v>10.15</v>
      </c>
      <c r="E54" s="11">
        <v>36</v>
      </c>
      <c r="F54" s="7">
        <v>1</v>
      </c>
      <c r="G54" s="7">
        <v>1</v>
      </c>
      <c r="H54" s="7">
        <v>0</v>
      </c>
      <c r="I54" s="8">
        <v>1</v>
      </c>
      <c r="J54" s="7">
        <v>1</v>
      </c>
      <c r="K54" s="7">
        <v>1</v>
      </c>
      <c r="L54" s="7">
        <v>0</v>
      </c>
      <c r="M54" s="8">
        <v>0</v>
      </c>
      <c r="N54" s="8">
        <v>1</v>
      </c>
      <c r="O54" s="7">
        <v>1</v>
      </c>
      <c r="P54" s="7">
        <v>1</v>
      </c>
      <c r="Q54" s="7">
        <v>1</v>
      </c>
      <c r="R54" s="7">
        <v>1</v>
      </c>
      <c r="S54" s="10">
        <v>1</v>
      </c>
      <c r="T54" s="7">
        <v>1</v>
      </c>
      <c r="U54" s="8">
        <v>1</v>
      </c>
      <c r="V54" s="7">
        <v>1</v>
      </c>
      <c r="W54" s="7">
        <v>0</v>
      </c>
      <c r="X54" s="7">
        <v>0</v>
      </c>
      <c r="Y54" s="10">
        <v>1</v>
      </c>
      <c r="Z54" s="7">
        <v>1</v>
      </c>
      <c r="AA54" s="8">
        <v>1</v>
      </c>
      <c r="AB54" s="7">
        <v>1</v>
      </c>
      <c r="AC54" s="7">
        <v>1</v>
      </c>
      <c r="AD54" s="7">
        <v>1</v>
      </c>
      <c r="AE54" s="7">
        <v>0</v>
      </c>
      <c r="AF54" s="7">
        <v>1</v>
      </c>
      <c r="AG54" s="10">
        <v>0</v>
      </c>
      <c r="AH54" s="7">
        <v>0</v>
      </c>
      <c r="AI54" s="7">
        <v>1</v>
      </c>
      <c r="AJ54" s="7">
        <v>1</v>
      </c>
      <c r="AK54" s="7">
        <v>1</v>
      </c>
      <c r="AL54" s="7">
        <v>0</v>
      </c>
      <c r="AM54" s="7">
        <v>1</v>
      </c>
      <c r="AN54" s="7">
        <v>0</v>
      </c>
      <c r="AO54" s="7">
        <v>1</v>
      </c>
      <c r="AP54" s="8">
        <v>1</v>
      </c>
      <c r="AQ54" s="8">
        <v>1</v>
      </c>
      <c r="AR54" s="8">
        <v>1</v>
      </c>
      <c r="AS54" s="10">
        <v>1</v>
      </c>
      <c r="AT54" s="7">
        <v>1</v>
      </c>
      <c r="AU54" s="7">
        <v>0</v>
      </c>
      <c r="AV54" s="8">
        <v>0</v>
      </c>
      <c r="AW54" s="8">
        <v>1</v>
      </c>
      <c r="AX54" s="7">
        <v>1</v>
      </c>
      <c r="AY54" s="7">
        <v>1</v>
      </c>
      <c r="AZ54" s="10">
        <v>0</v>
      </c>
      <c r="BA54" s="7">
        <v>1</v>
      </c>
      <c r="BB54" s="7">
        <v>1</v>
      </c>
      <c r="BC54" s="7">
        <v>0</v>
      </c>
      <c r="BD54" t="s">
        <v>61</v>
      </c>
    </row>
    <row r="55" spans="1:56">
      <c r="A55" t="s">
        <v>82</v>
      </c>
      <c r="D55">
        <v>10.23</v>
      </c>
      <c r="E55" s="11">
        <v>41</v>
      </c>
      <c r="F55" s="7">
        <v>1</v>
      </c>
      <c r="G55" s="7">
        <v>1</v>
      </c>
      <c r="H55" s="7">
        <v>1</v>
      </c>
      <c r="I55" s="8">
        <v>1</v>
      </c>
      <c r="J55" s="7">
        <v>1</v>
      </c>
      <c r="K55" s="7">
        <v>1</v>
      </c>
      <c r="L55" s="7">
        <v>1</v>
      </c>
      <c r="M55" s="8">
        <v>0</v>
      </c>
      <c r="N55" s="8">
        <v>0</v>
      </c>
      <c r="O55" s="7">
        <v>0</v>
      </c>
      <c r="P55" s="7">
        <v>1</v>
      </c>
      <c r="Q55" s="7">
        <v>1</v>
      </c>
      <c r="R55" s="7">
        <v>1</v>
      </c>
      <c r="S55" s="10">
        <v>1</v>
      </c>
      <c r="T55" s="7">
        <v>1</v>
      </c>
      <c r="U55" s="8">
        <v>1</v>
      </c>
      <c r="V55" s="7">
        <v>1</v>
      </c>
      <c r="W55" s="7">
        <v>1</v>
      </c>
      <c r="X55" s="7">
        <v>0</v>
      </c>
      <c r="Y55" s="10">
        <v>0</v>
      </c>
      <c r="Z55" s="7">
        <v>1</v>
      </c>
      <c r="AA55" s="8">
        <v>1</v>
      </c>
      <c r="AB55" s="7">
        <v>1</v>
      </c>
      <c r="AC55" s="7">
        <v>1</v>
      </c>
      <c r="AD55" s="7">
        <v>1</v>
      </c>
      <c r="AE55" s="7">
        <v>1</v>
      </c>
      <c r="AF55" s="7">
        <v>1</v>
      </c>
      <c r="AG55" s="10">
        <v>0</v>
      </c>
      <c r="AH55" s="7">
        <v>1</v>
      </c>
      <c r="AI55" s="7">
        <v>1</v>
      </c>
      <c r="AJ55" s="7">
        <v>1</v>
      </c>
      <c r="AK55" s="7">
        <v>1</v>
      </c>
      <c r="AL55" s="7">
        <v>1</v>
      </c>
      <c r="AM55" s="7">
        <v>1</v>
      </c>
      <c r="AN55" s="7">
        <v>0</v>
      </c>
      <c r="AO55" s="7">
        <v>1</v>
      </c>
      <c r="AP55" s="8">
        <v>1</v>
      </c>
      <c r="AQ55" s="8">
        <v>1</v>
      </c>
      <c r="AR55" s="8">
        <v>1</v>
      </c>
      <c r="AS55" s="10">
        <v>1</v>
      </c>
      <c r="AT55" s="7">
        <v>1</v>
      </c>
      <c r="AU55" s="7">
        <v>1</v>
      </c>
      <c r="AV55" s="8">
        <v>1</v>
      </c>
      <c r="AW55" s="8">
        <v>1</v>
      </c>
      <c r="AX55" s="7">
        <v>1</v>
      </c>
      <c r="AY55" s="7">
        <v>0</v>
      </c>
      <c r="AZ55" s="10">
        <v>0</v>
      </c>
      <c r="BA55" s="7">
        <v>1</v>
      </c>
      <c r="BB55" s="7">
        <v>1</v>
      </c>
      <c r="BC55" s="7">
        <v>1</v>
      </c>
      <c r="BD55" t="s">
        <v>66</v>
      </c>
    </row>
    <row r="56" spans="1:56">
      <c r="A56" t="s">
        <v>240</v>
      </c>
      <c r="D56">
        <v>10.34</v>
      </c>
      <c r="E56" s="11">
        <v>40</v>
      </c>
      <c r="F56" s="7">
        <v>1</v>
      </c>
      <c r="G56" s="7">
        <v>0</v>
      </c>
      <c r="H56" s="7">
        <v>1</v>
      </c>
      <c r="I56" s="8">
        <v>1</v>
      </c>
      <c r="J56" s="7">
        <v>1</v>
      </c>
      <c r="K56" s="7">
        <v>1</v>
      </c>
      <c r="L56" s="7">
        <v>1</v>
      </c>
      <c r="M56" s="8">
        <v>0</v>
      </c>
      <c r="N56" s="8">
        <v>1</v>
      </c>
      <c r="O56" s="7">
        <v>1</v>
      </c>
      <c r="P56" s="7">
        <v>1</v>
      </c>
      <c r="Q56" s="7">
        <v>0</v>
      </c>
      <c r="R56" s="7">
        <v>1</v>
      </c>
      <c r="S56" s="10">
        <v>1</v>
      </c>
      <c r="T56" s="7">
        <v>1</v>
      </c>
      <c r="U56" s="8">
        <v>1</v>
      </c>
      <c r="V56" s="7">
        <v>1</v>
      </c>
      <c r="W56" s="7">
        <v>1</v>
      </c>
      <c r="X56" s="7">
        <v>0</v>
      </c>
      <c r="Y56" s="10">
        <v>0</v>
      </c>
      <c r="Z56" s="7">
        <v>1</v>
      </c>
      <c r="AA56" s="8">
        <v>1</v>
      </c>
      <c r="AB56" s="7">
        <v>1</v>
      </c>
      <c r="AC56" s="7">
        <v>1</v>
      </c>
      <c r="AD56" s="7">
        <v>1</v>
      </c>
      <c r="AE56" s="7">
        <v>0</v>
      </c>
      <c r="AF56" s="7">
        <v>1</v>
      </c>
      <c r="AG56" s="10">
        <v>1</v>
      </c>
      <c r="AH56" s="7">
        <v>0</v>
      </c>
      <c r="AI56" s="7">
        <v>1</v>
      </c>
      <c r="AJ56" s="7">
        <v>1</v>
      </c>
      <c r="AK56" s="7">
        <v>1</v>
      </c>
      <c r="AL56" s="7">
        <v>0</v>
      </c>
      <c r="AM56" s="7">
        <v>1</v>
      </c>
      <c r="AN56" s="7">
        <v>0</v>
      </c>
      <c r="AO56" s="7">
        <v>1</v>
      </c>
      <c r="AP56" s="8">
        <v>1</v>
      </c>
      <c r="AQ56" s="8">
        <v>1</v>
      </c>
      <c r="AR56" s="8">
        <v>1</v>
      </c>
      <c r="AS56" s="10">
        <v>1</v>
      </c>
      <c r="AT56" s="7">
        <v>1</v>
      </c>
      <c r="AU56" s="7">
        <v>1</v>
      </c>
      <c r="AV56" s="8">
        <v>1</v>
      </c>
      <c r="AW56" s="8">
        <v>1</v>
      </c>
      <c r="AX56" s="7">
        <v>1</v>
      </c>
      <c r="AY56" s="7">
        <v>1</v>
      </c>
      <c r="AZ56" s="10">
        <v>0</v>
      </c>
      <c r="BA56" s="7">
        <v>1</v>
      </c>
      <c r="BB56" s="7">
        <v>1</v>
      </c>
      <c r="BC56" s="7">
        <v>1</v>
      </c>
      <c r="BD56" t="s">
        <v>66</v>
      </c>
    </row>
    <row r="57" spans="1:56">
      <c r="A57" t="s">
        <v>117</v>
      </c>
      <c r="D57">
        <v>10.51</v>
      </c>
      <c r="E57" s="11">
        <v>36</v>
      </c>
      <c r="F57" s="7">
        <v>1</v>
      </c>
      <c r="G57" s="7">
        <v>1</v>
      </c>
      <c r="H57" s="7">
        <v>0</v>
      </c>
      <c r="I57" s="8">
        <v>1</v>
      </c>
      <c r="J57" s="7">
        <v>1</v>
      </c>
      <c r="K57" s="7">
        <v>1</v>
      </c>
      <c r="L57" s="7">
        <v>1</v>
      </c>
      <c r="M57" s="8">
        <v>0</v>
      </c>
      <c r="N57" s="8">
        <v>0</v>
      </c>
      <c r="O57" s="7">
        <v>1</v>
      </c>
      <c r="P57" s="7">
        <v>1</v>
      </c>
      <c r="Q57" s="7">
        <v>1</v>
      </c>
      <c r="R57" s="7">
        <v>1</v>
      </c>
      <c r="S57" s="10">
        <v>1</v>
      </c>
      <c r="T57" s="7">
        <v>1</v>
      </c>
      <c r="U57" s="8">
        <v>0</v>
      </c>
      <c r="V57" s="7">
        <v>1</v>
      </c>
      <c r="W57" s="7">
        <v>0</v>
      </c>
      <c r="X57" s="7">
        <v>0</v>
      </c>
      <c r="Y57" s="10">
        <v>1</v>
      </c>
      <c r="Z57" s="7">
        <v>1</v>
      </c>
      <c r="AA57" s="8">
        <v>1</v>
      </c>
      <c r="AB57" s="7">
        <v>1</v>
      </c>
      <c r="AC57" s="7">
        <v>1</v>
      </c>
      <c r="AD57" s="7">
        <v>1</v>
      </c>
      <c r="AE57" s="7">
        <v>0</v>
      </c>
      <c r="AF57" s="7">
        <v>1</v>
      </c>
      <c r="AG57" s="10">
        <v>1</v>
      </c>
      <c r="AH57" s="7">
        <v>0</v>
      </c>
      <c r="AI57" s="7">
        <v>1</v>
      </c>
      <c r="AJ57" s="7">
        <v>1</v>
      </c>
      <c r="AK57" s="7">
        <v>0</v>
      </c>
      <c r="AL57" s="7">
        <v>0</v>
      </c>
      <c r="AM57" s="7">
        <v>1</v>
      </c>
      <c r="AN57" s="7">
        <v>0</v>
      </c>
      <c r="AO57" s="7">
        <v>0</v>
      </c>
      <c r="AP57" s="8">
        <v>1</v>
      </c>
      <c r="AQ57" s="8">
        <v>1</v>
      </c>
      <c r="AR57" s="8">
        <v>1</v>
      </c>
      <c r="AS57" s="10">
        <v>1</v>
      </c>
      <c r="AT57" s="7">
        <v>1</v>
      </c>
      <c r="AU57" s="7">
        <v>1</v>
      </c>
      <c r="AV57" s="8">
        <v>1</v>
      </c>
      <c r="AW57" s="8">
        <v>0</v>
      </c>
      <c r="AX57" s="7">
        <v>1</v>
      </c>
      <c r="AY57" s="7">
        <v>1</v>
      </c>
      <c r="AZ57" s="10">
        <v>0</v>
      </c>
      <c r="BA57" s="7">
        <v>1</v>
      </c>
      <c r="BB57" s="7">
        <v>1</v>
      </c>
      <c r="BC57" s="7">
        <v>1</v>
      </c>
      <c r="BD57" t="s">
        <v>61</v>
      </c>
    </row>
    <row r="58" spans="1:56">
      <c r="A58" t="s">
        <v>239</v>
      </c>
      <c r="D58">
        <v>10.59</v>
      </c>
      <c r="E58" s="11">
        <v>32</v>
      </c>
      <c r="F58" s="7">
        <v>1</v>
      </c>
      <c r="G58" s="7">
        <v>0</v>
      </c>
      <c r="H58" s="7">
        <v>0</v>
      </c>
      <c r="I58" s="8">
        <v>1</v>
      </c>
      <c r="J58" s="7">
        <v>0</v>
      </c>
      <c r="K58" s="7">
        <v>0</v>
      </c>
      <c r="L58" s="7">
        <v>1</v>
      </c>
      <c r="M58" s="8">
        <v>0</v>
      </c>
      <c r="N58" s="8">
        <v>1</v>
      </c>
      <c r="O58" s="7">
        <v>0</v>
      </c>
      <c r="P58" s="7">
        <v>0</v>
      </c>
      <c r="Q58" s="7">
        <v>0</v>
      </c>
      <c r="R58" s="7">
        <v>1</v>
      </c>
      <c r="S58" s="10">
        <v>1</v>
      </c>
      <c r="T58" s="7">
        <v>1</v>
      </c>
      <c r="U58" s="8">
        <v>0</v>
      </c>
      <c r="V58" s="7">
        <v>1</v>
      </c>
      <c r="W58" s="7">
        <v>0</v>
      </c>
      <c r="X58" s="7">
        <v>1</v>
      </c>
      <c r="Y58" s="10">
        <v>1</v>
      </c>
      <c r="Z58" s="7">
        <v>1</v>
      </c>
      <c r="AA58" s="8">
        <v>1</v>
      </c>
      <c r="AB58" s="7">
        <v>1</v>
      </c>
      <c r="AC58" s="7">
        <v>1</v>
      </c>
      <c r="AD58" s="7">
        <v>1</v>
      </c>
      <c r="AE58" s="7">
        <v>0</v>
      </c>
      <c r="AF58" s="7">
        <v>1</v>
      </c>
      <c r="AG58" s="10">
        <v>0</v>
      </c>
      <c r="AH58" s="7">
        <v>1</v>
      </c>
      <c r="AI58" s="7">
        <v>1</v>
      </c>
      <c r="AJ58" s="7">
        <v>1</v>
      </c>
      <c r="AK58" s="7">
        <v>0</v>
      </c>
      <c r="AL58" s="7">
        <v>1</v>
      </c>
      <c r="AM58" s="7">
        <v>1</v>
      </c>
      <c r="AN58" s="7">
        <v>0</v>
      </c>
      <c r="AO58" s="7">
        <v>1</v>
      </c>
      <c r="AP58" s="8">
        <v>0</v>
      </c>
      <c r="AQ58" s="8">
        <v>1</v>
      </c>
      <c r="AR58" s="8">
        <v>1</v>
      </c>
      <c r="AS58" s="10">
        <v>0</v>
      </c>
      <c r="AT58" s="7">
        <v>1</v>
      </c>
      <c r="AU58" s="7">
        <v>1</v>
      </c>
      <c r="AV58" s="8">
        <v>1</v>
      </c>
      <c r="AW58" s="8">
        <v>1</v>
      </c>
      <c r="AX58" s="7">
        <v>0</v>
      </c>
      <c r="AY58" s="7">
        <v>1</v>
      </c>
      <c r="AZ58" s="10">
        <v>0</v>
      </c>
      <c r="BA58" s="7">
        <v>1</v>
      </c>
      <c r="BB58" s="7">
        <v>1</v>
      </c>
      <c r="BC58" s="7">
        <v>1</v>
      </c>
      <c r="BD58" t="s">
        <v>63</v>
      </c>
    </row>
    <row r="59" spans="1:56">
      <c r="A59" t="s">
        <v>153</v>
      </c>
      <c r="D59">
        <v>10.6</v>
      </c>
      <c r="E59" s="11">
        <v>42</v>
      </c>
      <c r="F59" s="7">
        <v>1</v>
      </c>
      <c r="G59" s="7">
        <v>1</v>
      </c>
      <c r="H59" s="7">
        <v>1</v>
      </c>
      <c r="I59" s="8">
        <v>1</v>
      </c>
      <c r="J59" s="7">
        <v>1</v>
      </c>
      <c r="K59" s="7">
        <v>1</v>
      </c>
      <c r="L59" s="7">
        <v>1</v>
      </c>
      <c r="M59" s="8">
        <v>0</v>
      </c>
      <c r="N59" s="8">
        <v>1</v>
      </c>
      <c r="O59" s="7">
        <v>1</v>
      </c>
      <c r="P59" s="7">
        <v>1</v>
      </c>
      <c r="Q59" s="7">
        <v>1</v>
      </c>
      <c r="R59" s="7">
        <v>1</v>
      </c>
      <c r="S59" s="10">
        <v>1</v>
      </c>
      <c r="T59" s="7">
        <v>1</v>
      </c>
      <c r="U59" s="8">
        <v>1</v>
      </c>
      <c r="V59" s="7">
        <v>1</v>
      </c>
      <c r="W59" s="7">
        <v>1</v>
      </c>
      <c r="X59" s="7">
        <v>1</v>
      </c>
      <c r="Y59" s="10">
        <v>1</v>
      </c>
      <c r="Z59" s="7">
        <v>1</v>
      </c>
      <c r="AA59" s="8">
        <v>0</v>
      </c>
      <c r="AB59" s="7">
        <v>1</v>
      </c>
      <c r="AC59" s="7">
        <v>1</v>
      </c>
      <c r="AD59" s="7">
        <v>1</v>
      </c>
      <c r="AE59" s="7">
        <v>1</v>
      </c>
      <c r="AF59" s="7">
        <v>1</v>
      </c>
      <c r="AG59" s="10">
        <v>1</v>
      </c>
      <c r="AH59" s="7">
        <v>1</v>
      </c>
      <c r="AI59" s="7">
        <v>0</v>
      </c>
      <c r="AJ59" s="7">
        <v>1</v>
      </c>
      <c r="AK59" s="7">
        <v>1</v>
      </c>
      <c r="AL59" s="7">
        <v>0</v>
      </c>
      <c r="AM59" s="7">
        <v>0</v>
      </c>
      <c r="AN59" s="7">
        <v>0</v>
      </c>
      <c r="AO59" s="7">
        <v>1</v>
      </c>
      <c r="AP59" s="8">
        <v>1</v>
      </c>
      <c r="AQ59" s="8">
        <v>1</v>
      </c>
      <c r="AR59" s="8">
        <v>1</v>
      </c>
      <c r="AS59" s="10">
        <v>1</v>
      </c>
      <c r="AT59" s="7">
        <v>1</v>
      </c>
      <c r="AU59" s="7">
        <v>1</v>
      </c>
      <c r="AV59" s="8">
        <v>1</v>
      </c>
      <c r="AW59" s="8">
        <v>1</v>
      </c>
      <c r="AX59" s="7">
        <v>1</v>
      </c>
      <c r="AY59" s="7">
        <v>0</v>
      </c>
      <c r="AZ59" s="10">
        <v>0</v>
      </c>
      <c r="BA59" s="7">
        <v>1</v>
      </c>
      <c r="BB59" s="7">
        <v>1</v>
      </c>
      <c r="BC59" s="7">
        <v>1</v>
      </c>
      <c r="BD59" t="s">
        <v>66</v>
      </c>
    </row>
    <row r="60" spans="1:56">
      <c r="A60" t="s">
        <v>134</v>
      </c>
      <c r="D60">
        <v>11.12</v>
      </c>
      <c r="E60" s="11">
        <v>33</v>
      </c>
      <c r="F60" s="7">
        <v>1</v>
      </c>
      <c r="G60" s="7">
        <v>0</v>
      </c>
      <c r="H60" s="7">
        <v>1</v>
      </c>
      <c r="I60" s="8">
        <v>1</v>
      </c>
      <c r="J60" s="7">
        <v>0</v>
      </c>
      <c r="K60" s="7">
        <v>1</v>
      </c>
      <c r="L60" s="7">
        <v>1</v>
      </c>
      <c r="M60" s="8">
        <v>0</v>
      </c>
      <c r="N60" s="8">
        <v>0</v>
      </c>
      <c r="O60" s="7">
        <v>1</v>
      </c>
      <c r="P60" s="7">
        <v>1</v>
      </c>
      <c r="Q60" s="7">
        <v>1</v>
      </c>
      <c r="R60" s="7">
        <v>0</v>
      </c>
      <c r="S60" s="10">
        <v>1</v>
      </c>
      <c r="T60" s="7">
        <v>1</v>
      </c>
      <c r="U60" s="8">
        <v>1</v>
      </c>
      <c r="V60" s="7">
        <v>1</v>
      </c>
      <c r="W60" s="7">
        <v>0</v>
      </c>
      <c r="X60" s="7">
        <v>0</v>
      </c>
      <c r="Y60" s="10">
        <v>0</v>
      </c>
      <c r="Z60" s="7">
        <v>1</v>
      </c>
      <c r="AA60" s="8">
        <v>1</v>
      </c>
      <c r="AB60" s="7">
        <v>1</v>
      </c>
      <c r="AC60" s="7">
        <v>1</v>
      </c>
      <c r="AD60" s="7">
        <v>1</v>
      </c>
      <c r="AE60" s="7">
        <v>1</v>
      </c>
      <c r="AF60" s="7">
        <v>1</v>
      </c>
      <c r="AG60" s="10">
        <v>0</v>
      </c>
      <c r="AH60" s="7">
        <v>0</v>
      </c>
      <c r="AI60" s="7">
        <v>1</v>
      </c>
      <c r="AJ60" s="7">
        <v>1</v>
      </c>
      <c r="AK60" s="7">
        <v>0</v>
      </c>
      <c r="AL60" s="7">
        <v>1</v>
      </c>
      <c r="AM60" s="7">
        <v>1</v>
      </c>
      <c r="AN60" s="7">
        <v>0</v>
      </c>
      <c r="AO60" s="7">
        <v>1</v>
      </c>
      <c r="AP60" s="8">
        <v>1</v>
      </c>
      <c r="AQ60" s="8">
        <v>1</v>
      </c>
      <c r="AR60" s="8">
        <v>1</v>
      </c>
      <c r="AS60" s="10">
        <v>0</v>
      </c>
      <c r="AT60" s="7">
        <v>1</v>
      </c>
      <c r="AU60" s="7">
        <v>1</v>
      </c>
      <c r="AV60" s="8">
        <v>0</v>
      </c>
      <c r="AW60" s="8">
        <v>0</v>
      </c>
      <c r="AX60" s="7">
        <v>0</v>
      </c>
      <c r="AY60" s="7">
        <v>0</v>
      </c>
      <c r="AZ60" s="10">
        <v>1</v>
      </c>
      <c r="BA60" s="7">
        <v>1</v>
      </c>
      <c r="BB60" s="7">
        <v>1</v>
      </c>
      <c r="BC60" s="7">
        <v>1</v>
      </c>
      <c r="BD60" t="s">
        <v>61</v>
      </c>
    </row>
    <row r="61" spans="1:56">
      <c r="A61" t="s">
        <v>222</v>
      </c>
      <c r="D61">
        <v>11.18</v>
      </c>
      <c r="E61" s="11">
        <v>39</v>
      </c>
      <c r="F61" s="7">
        <v>1</v>
      </c>
      <c r="G61" s="7">
        <v>1</v>
      </c>
      <c r="H61" s="7">
        <v>1</v>
      </c>
      <c r="I61" s="8">
        <v>1</v>
      </c>
      <c r="J61" s="7">
        <v>0</v>
      </c>
      <c r="K61" s="7">
        <v>1</v>
      </c>
      <c r="L61" s="7">
        <v>1</v>
      </c>
      <c r="M61" s="8">
        <v>0</v>
      </c>
      <c r="N61" s="8">
        <v>1</v>
      </c>
      <c r="O61" s="7">
        <v>1</v>
      </c>
      <c r="P61" s="7">
        <v>1</v>
      </c>
      <c r="Q61" s="7">
        <v>0</v>
      </c>
      <c r="R61" s="7">
        <v>1</v>
      </c>
      <c r="S61" s="10">
        <v>1</v>
      </c>
      <c r="T61" s="7">
        <v>1</v>
      </c>
      <c r="U61" s="8">
        <v>0</v>
      </c>
      <c r="V61" s="7">
        <v>1</v>
      </c>
      <c r="W61" s="7">
        <v>1</v>
      </c>
      <c r="X61" s="7">
        <v>0</v>
      </c>
      <c r="Y61" s="10">
        <v>1</v>
      </c>
      <c r="Z61" s="7">
        <v>1</v>
      </c>
      <c r="AA61" s="8">
        <v>1</v>
      </c>
      <c r="AB61" s="7">
        <v>1</v>
      </c>
      <c r="AC61" s="7">
        <v>1</v>
      </c>
      <c r="AD61" s="7">
        <v>1</v>
      </c>
      <c r="AE61" s="7">
        <v>1</v>
      </c>
      <c r="AF61" s="7">
        <v>1</v>
      </c>
      <c r="AG61" s="10">
        <v>1</v>
      </c>
      <c r="AH61" s="7">
        <v>0</v>
      </c>
      <c r="AI61" s="7">
        <v>1</v>
      </c>
      <c r="AJ61" s="7">
        <v>1</v>
      </c>
      <c r="AK61" s="7">
        <v>1</v>
      </c>
      <c r="AL61" s="7">
        <v>0</v>
      </c>
      <c r="AM61" s="7">
        <v>0</v>
      </c>
      <c r="AN61" s="7">
        <v>1</v>
      </c>
      <c r="AO61" s="7">
        <v>1</v>
      </c>
      <c r="AP61" s="8">
        <v>1</v>
      </c>
      <c r="AQ61" s="8">
        <v>1</v>
      </c>
      <c r="AR61" s="8">
        <v>1</v>
      </c>
      <c r="AS61" s="10">
        <v>0</v>
      </c>
      <c r="AT61" s="7">
        <v>1</v>
      </c>
      <c r="AU61" s="7">
        <v>1</v>
      </c>
      <c r="AV61" s="8">
        <v>1</v>
      </c>
      <c r="AW61" s="8">
        <v>1</v>
      </c>
      <c r="AX61" s="7">
        <v>1</v>
      </c>
      <c r="AY61" s="7">
        <v>0</v>
      </c>
      <c r="AZ61" s="10">
        <v>0</v>
      </c>
      <c r="BA61" s="7">
        <v>1</v>
      </c>
      <c r="BB61" s="7">
        <v>1</v>
      </c>
      <c r="BC61" s="7">
        <v>1</v>
      </c>
      <c r="BD61" t="s">
        <v>66</v>
      </c>
    </row>
    <row r="62" spans="1:56">
      <c r="A62" t="s">
        <v>89</v>
      </c>
      <c r="D62">
        <v>11.24</v>
      </c>
      <c r="E62" s="11">
        <v>32</v>
      </c>
      <c r="F62" s="7">
        <v>1</v>
      </c>
      <c r="G62" s="7">
        <v>1</v>
      </c>
      <c r="H62" s="7">
        <v>0</v>
      </c>
      <c r="I62" s="8">
        <v>0</v>
      </c>
      <c r="J62" s="7">
        <v>1</v>
      </c>
      <c r="K62" s="7">
        <v>1</v>
      </c>
      <c r="L62" s="7">
        <v>1</v>
      </c>
      <c r="M62" s="8">
        <v>0</v>
      </c>
      <c r="N62" s="8">
        <v>0</v>
      </c>
      <c r="O62" s="7">
        <v>1</v>
      </c>
      <c r="P62" s="7">
        <v>1</v>
      </c>
      <c r="Q62" s="7">
        <v>1</v>
      </c>
      <c r="R62" s="7">
        <v>1</v>
      </c>
      <c r="S62" s="10">
        <v>0</v>
      </c>
      <c r="T62" s="7">
        <v>1</v>
      </c>
      <c r="U62" s="8">
        <v>1</v>
      </c>
      <c r="V62" s="7">
        <v>1</v>
      </c>
      <c r="W62" s="7">
        <v>1</v>
      </c>
      <c r="X62" s="7">
        <v>0</v>
      </c>
      <c r="Y62" s="10">
        <v>1</v>
      </c>
      <c r="Z62" s="7">
        <v>1</v>
      </c>
      <c r="AA62" s="8">
        <v>1</v>
      </c>
      <c r="AB62" s="7">
        <v>1</v>
      </c>
      <c r="AC62" s="7">
        <v>1</v>
      </c>
      <c r="AD62" s="7">
        <v>1</v>
      </c>
      <c r="AE62" s="7">
        <v>1</v>
      </c>
      <c r="AF62" s="7">
        <v>1</v>
      </c>
      <c r="AG62" s="10">
        <v>0</v>
      </c>
      <c r="AH62" s="7">
        <v>0</v>
      </c>
      <c r="AI62" s="7">
        <v>1</v>
      </c>
      <c r="AJ62" s="7">
        <v>0</v>
      </c>
      <c r="AK62" s="7">
        <v>0</v>
      </c>
      <c r="AL62" s="7">
        <v>0</v>
      </c>
      <c r="AM62" s="7">
        <v>1</v>
      </c>
      <c r="AN62" s="7">
        <v>0</v>
      </c>
      <c r="AO62" s="7">
        <v>1</v>
      </c>
      <c r="AP62" s="8">
        <v>1</v>
      </c>
      <c r="AQ62" s="8">
        <v>1</v>
      </c>
      <c r="AR62" s="8">
        <v>1</v>
      </c>
      <c r="AS62" s="10">
        <v>1</v>
      </c>
      <c r="AT62" s="7">
        <v>0</v>
      </c>
      <c r="AU62" s="7">
        <v>0</v>
      </c>
      <c r="AV62" s="8">
        <v>0</v>
      </c>
      <c r="AW62" s="8">
        <v>0</v>
      </c>
      <c r="AX62" s="7">
        <v>1</v>
      </c>
      <c r="AY62" s="7">
        <v>0</v>
      </c>
      <c r="AZ62" s="10">
        <v>0</v>
      </c>
      <c r="BA62" s="7">
        <v>1</v>
      </c>
      <c r="BB62" s="7">
        <v>1</v>
      </c>
      <c r="BC62" s="7">
        <v>1</v>
      </c>
      <c r="BD62" t="s">
        <v>63</v>
      </c>
    </row>
    <row r="63" spans="1:56">
      <c r="A63" t="s">
        <v>65</v>
      </c>
      <c r="D63">
        <v>11.26</v>
      </c>
      <c r="E63" s="11">
        <v>39</v>
      </c>
      <c r="F63" s="7">
        <v>1</v>
      </c>
      <c r="G63" s="7">
        <v>1</v>
      </c>
      <c r="H63" s="7">
        <v>1</v>
      </c>
      <c r="I63" s="8">
        <v>1</v>
      </c>
      <c r="J63" s="7">
        <v>1</v>
      </c>
      <c r="K63" s="7">
        <v>1</v>
      </c>
      <c r="L63" s="7">
        <v>1</v>
      </c>
      <c r="M63" s="8">
        <v>0</v>
      </c>
      <c r="N63" s="8">
        <v>1</v>
      </c>
      <c r="O63" s="7">
        <v>1</v>
      </c>
      <c r="P63" s="7">
        <v>1</v>
      </c>
      <c r="Q63" s="7">
        <v>1</v>
      </c>
      <c r="R63" s="7">
        <v>1</v>
      </c>
      <c r="S63" s="10">
        <v>1</v>
      </c>
      <c r="T63" s="7">
        <v>1</v>
      </c>
      <c r="U63" s="8">
        <v>1</v>
      </c>
      <c r="V63" s="7">
        <v>1</v>
      </c>
      <c r="W63" s="7">
        <v>1</v>
      </c>
      <c r="X63" s="7">
        <v>1</v>
      </c>
      <c r="Y63" s="10">
        <v>1</v>
      </c>
      <c r="Z63" s="7">
        <v>1</v>
      </c>
      <c r="AA63" s="8">
        <v>1</v>
      </c>
      <c r="AB63" s="7">
        <v>1</v>
      </c>
      <c r="AC63" s="7">
        <v>1</v>
      </c>
      <c r="AD63" s="7">
        <v>1</v>
      </c>
      <c r="AE63" s="7">
        <v>0</v>
      </c>
      <c r="AF63" s="7">
        <v>1</v>
      </c>
      <c r="AG63" s="10">
        <v>0</v>
      </c>
      <c r="AH63" s="7">
        <v>0</v>
      </c>
      <c r="AI63" s="7">
        <v>1</v>
      </c>
      <c r="AJ63" s="7">
        <v>1</v>
      </c>
      <c r="AK63" s="7">
        <v>1</v>
      </c>
      <c r="AL63" s="7">
        <v>0</v>
      </c>
      <c r="AM63" s="7">
        <v>1</v>
      </c>
      <c r="AN63" s="7">
        <v>0</v>
      </c>
      <c r="AO63" s="7">
        <v>0</v>
      </c>
      <c r="AP63" s="8">
        <v>1</v>
      </c>
      <c r="AQ63" s="8">
        <v>1</v>
      </c>
      <c r="AR63" s="8">
        <v>1</v>
      </c>
      <c r="AS63" s="10">
        <v>1</v>
      </c>
      <c r="AT63" s="7">
        <v>1</v>
      </c>
      <c r="AU63" s="7">
        <v>0</v>
      </c>
      <c r="AV63" s="8">
        <v>1</v>
      </c>
      <c r="AW63" s="8">
        <v>1</v>
      </c>
      <c r="AX63" s="7">
        <v>1</v>
      </c>
      <c r="AY63" s="7">
        <v>0</v>
      </c>
      <c r="AZ63" s="10">
        <v>0</v>
      </c>
      <c r="BA63" s="7">
        <v>0</v>
      </c>
      <c r="BB63" s="7">
        <v>1</v>
      </c>
      <c r="BC63" s="7">
        <v>1</v>
      </c>
      <c r="BD63" t="s">
        <v>66</v>
      </c>
    </row>
    <row r="64" spans="1:56">
      <c r="A64" t="s">
        <v>169</v>
      </c>
      <c r="D64">
        <v>11.3</v>
      </c>
      <c r="E64" s="11">
        <v>35</v>
      </c>
      <c r="F64" s="7">
        <v>1</v>
      </c>
      <c r="G64" s="7">
        <v>0</v>
      </c>
      <c r="H64" s="7">
        <v>1</v>
      </c>
      <c r="I64" s="8">
        <v>1</v>
      </c>
      <c r="J64" s="7">
        <v>1</v>
      </c>
      <c r="K64" s="7">
        <v>0</v>
      </c>
      <c r="L64" s="7">
        <v>1</v>
      </c>
      <c r="M64" s="8">
        <v>0</v>
      </c>
      <c r="N64" s="8">
        <v>1</v>
      </c>
      <c r="O64" s="7">
        <v>0</v>
      </c>
      <c r="P64" s="7">
        <v>1</v>
      </c>
      <c r="Q64" s="7">
        <v>0</v>
      </c>
      <c r="R64" s="7">
        <v>1</v>
      </c>
      <c r="S64" s="10">
        <v>1</v>
      </c>
      <c r="T64" s="7">
        <v>1</v>
      </c>
      <c r="U64" s="8">
        <v>1</v>
      </c>
      <c r="V64" s="7">
        <v>0</v>
      </c>
      <c r="W64" s="7">
        <v>0</v>
      </c>
      <c r="X64" s="7">
        <v>1</v>
      </c>
      <c r="Y64" s="10">
        <v>0</v>
      </c>
      <c r="Z64" s="7">
        <v>1</v>
      </c>
      <c r="AA64" s="8">
        <v>0</v>
      </c>
      <c r="AB64" s="7">
        <v>1</v>
      </c>
      <c r="AC64" s="7">
        <v>1</v>
      </c>
      <c r="AD64" s="7">
        <v>1</v>
      </c>
      <c r="AE64" s="7">
        <v>0</v>
      </c>
      <c r="AF64" s="7">
        <v>1</v>
      </c>
      <c r="AG64" s="10">
        <v>1</v>
      </c>
      <c r="AH64" s="7">
        <v>1</v>
      </c>
      <c r="AI64" s="7">
        <v>1</v>
      </c>
      <c r="AJ64" s="7">
        <v>1</v>
      </c>
      <c r="AK64" s="7">
        <v>1</v>
      </c>
      <c r="AL64" s="7">
        <v>1</v>
      </c>
      <c r="AM64" s="7">
        <v>1</v>
      </c>
      <c r="AN64" s="7">
        <v>1</v>
      </c>
      <c r="AO64" s="7">
        <v>1</v>
      </c>
      <c r="AP64" s="8">
        <v>0</v>
      </c>
      <c r="AQ64" s="8">
        <v>1</v>
      </c>
      <c r="AR64" s="8">
        <v>1</v>
      </c>
      <c r="AS64" s="10">
        <v>1</v>
      </c>
      <c r="AT64" s="7">
        <v>1</v>
      </c>
      <c r="AU64" s="7">
        <v>0</v>
      </c>
      <c r="AV64" s="8">
        <v>0</v>
      </c>
      <c r="AW64" s="8">
        <v>1</v>
      </c>
      <c r="AX64" s="7">
        <v>0</v>
      </c>
      <c r="AY64" s="7">
        <v>1</v>
      </c>
      <c r="AZ64" s="10">
        <v>1</v>
      </c>
      <c r="BA64" s="7">
        <v>0</v>
      </c>
      <c r="BB64" s="7">
        <v>1</v>
      </c>
      <c r="BC64" s="7">
        <v>1</v>
      </c>
      <c r="BD64" t="s">
        <v>61</v>
      </c>
    </row>
    <row r="65" spans="1:56">
      <c r="A65" t="s">
        <v>216</v>
      </c>
      <c r="D65">
        <v>11.3</v>
      </c>
      <c r="E65" s="11">
        <v>38</v>
      </c>
      <c r="F65" s="7">
        <v>1</v>
      </c>
      <c r="G65" s="7">
        <v>1</v>
      </c>
      <c r="H65" s="7">
        <v>1</v>
      </c>
      <c r="I65" s="8">
        <v>1</v>
      </c>
      <c r="J65" s="7">
        <v>1</v>
      </c>
      <c r="K65" s="7">
        <v>1</v>
      </c>
      <c r="L65" s="7">
        <v>1</v>
      </c>
      <c r="M65" s="8">
        <v>0</v>
      </c>
      <c r="N65" s="8">
        <v>1</v>
      </c>
      <c r="O65" s="7">
        <v>1</v>
      </c>
      <c r="P65" s="7">
        <v>1</v>
      </c>
      <c r="Q65" s="7">
        <v>1</v>
      </c>
      <c r="R65" s="7">
        <v>1</v>
      </c>
      <c r="S65" s="10">
        <v>1</v>
      </c>
      <c r="T65" s="7">
        <v>1</v>
      </c>
      <c r="U65" s="8">
        <v>0</v>
      </c>
      <c r="V65" s="7">
        <v>1</v>
      </c>
      <c r="W65" s="7">
        <v>1</v>
      </c>
      <c r="X65" s="7">
        <v>0</v>
      </c>
      <c r="Y65" s="10">
        <v>0</v>
      </c>
      <c r="Z65" s="7">
        <v>1</v>
      </c>
      <c r="AA65" s="8">
        <v>1</v>
      </c>
      <c r="AB65" s="7">
        <v>1</v>
      </c>
      <c r="AC65" s="7">
        <v>1</v>
      </c>
      <c r="AD65" s="7">
        <v>1</v>
      </c>
      <c r="AE65" s="7">
        <v>0</v>
      </c>
      <c r="AF65" s="7">
        <v>1</v>
      </c>
      <c r="AG65" s="10">
        <v>1</v>
      </c>
      <c r="AH65" s="7">
        <v>0</v>
      </c>
      <c r="AI65" s="7">
        <v>1</v>
      </c>
      <c r="AJ65" s="7">
        <v>1</v>
      </c>
      <c r="AK65" s="7">
        <v>1</v>
      </c>
      <c r="AL65" s="7">
        <v>0</v>
      </c>
      <c r="AM65" s="7">
        <v>1</v>
      </c>
      <c r="AN65" s="7">
        <v>0</v>
      </c>
      <c r="AO65" s="7">
        <v>0</v>
      </c>
      <c r="AP65" s="8">
        <v>1</v>
      </c>
      <c r="AQ65" s="8">
        <v>1</v>
      </c>
      <c r="AR65" s="8">
        <v>1</v>
      </c>
      <c r="AS65" s="10">
        <v>1</v>
      </c>
      <c r="AT65" s="7">
        <v>0</v>
      </c>
      <c r="AU65" s="7">
        <v>0</v>
      </c>
      <c r="AV65" s="8">
        <v>1</v>
      </c>
      <c r="AW65" s="8">
        <v>1</v>
      </c>
      <c r="AX65" s="7">
        <v>1</v>
      </c>
      <c r="AY65" s="7">
        <v>1</v>
      </c>
      <c r="AZ65" s="10">
        <v>0</v>
      </c>
      <c r="BA65" s="7">
        <v>1</v>
      </c>
      <c r="BB65" s="7">
        <v>1</v>
      </c>
      <c r="BC65" s="7">
        <v>1</v>
      </c>
      <c r="BD65" t="s">
        <v>66</v>
      </c>
    </row>
    <row r="66" spans="1:56">
      <c r="A66" t="s">
        <v>214</v>
      </c>
      <c r="D66">
        <v>11.31</v>
      </c>
      <c r="E66" s="11">
        <v>36</v>
      </c>
      <c r="F66" s="7">
        <v>1</v>
      </c>
      <c r="G66" s="7">
        <v>1</v>
      </c>
      <c r="H66" s="7">
        <v>0</v>
      </c>
      <c r="I66" s="8">
        <v>1</v>
      </c>
      <c r="J66" s="7">
        <v>0</v>
      </c>
      <c r="K66" s="7">
        <v>1</v>
      </c>
      <c r="L66" s="7">
        <v>0</v>
      </c>
      <c r="M66" s="8">
        <v>0</v>
      </c>
      <c r="N66" s="8">
        <v>1</v>
      </c>
      <c r="O66" s="7">
        <v>1</v>
      </c>
      <c r="P66" s="7">
        <v>1</v>
      </c>
      <c r="Q66" s="7">
        <v>1</v>
      </c>
      <c r="R66" s="7">
        <v>1</v>
      </c>
      <c r="S66" s="10">
        <v>1</v>
      </c>
      <c r="T66" s="7">
        <v>1</v>
      </c>
      <c r="U66" s="8">
        <v>1</v>
      </c>
      <c r="V66" s="7">
        <v>1</v>
      </c>
      <c r="W66" s="7">
        <v>0</v>
      </c>
      <c r="X66" s="7">
        <v>0</v>
      </c>
      <c r="Y66" s="10">
        <v>1</v>
      </c>
      <c r="Z66" s="7">
        <v>1</v>
      </c>
      <c r="AA66" s="8">
        <v>1</v>
      </c>
      <c r="AB66" s="7">
        <v>1</v>
      </c>
      <c r="AC66" s="7">
        <v>1</v>
      </c>
      <c r="AD66" s="7">
        <v>1</v>
      </c>
      <c r="AE66" s="7">
        <v>0</v>
      </c>
      <c r="AF66" s="7">
        <v>1</v>
      </c>
      <c r="AG66" s="10">
        <v>1</v>
      </c>
      <c r="AH66" s="7">
        <v>0</v>
      </c>
      <c r="AI66" s="7">
        <v>1</v>
      </c>
      <c r="AJ66" s="7">
        <v>1</v>
      </c>
      <c r="AK66" s="7">
        <v>1</v>
      </c>
      <c r="AL66" s="7">
        <v>0</v>
      </c>
      <c r="AM66" s="7">
        <v>1</v>
      </c>
      <c r="AN66" s="7">
        <v>0</v>
      </c>
      <c r="AO66" s="7">
        <v>1</v>
      </c>
      <c r="AP66" s="8">
        <v>1</v>
      </c>
      <c r="AQ66" s="8">
        <v>1</v>
      </c>
      <c r="AR66" s="8">
        <v>1</v>
      </c>
      <c r="AS66" s="10">
        <v>1</v>
      </c>
      <c r="AT66" s="7">
        <v>1</v>
      </c>
      <c r="AU66" s="7">
        <v>0</v>
      </c>
      <c r="AV66" s="8">
        <v>0</v>
      </c>
      <c r="AW66" s="8">
        <v>1</v>
      </c>
      <c r="AX66" s="7">
        <v>1</v>
      </c>
      <c r="AY66" s="7">
        <v>1</v>
      </c>
      <c r="AZ66" s="10">
        <v>0</v>
      </c>
      <c r="BA66" s="7">
        <v>1</v>
      </c>
      <c r="BB66" s="7">
        <v>1</v>
      </c>
      <c r="BC66" s="7">
        <v>0</v>
      </c>
      <c r="BD66" t="s">
        <v>61</v>
      </c>
    </row>
    <row r="67" spans="1:56">
      <c r="A67" t="s">
        <v>122</v>
      </c>
      <c r="D67">
        <v>11.39</v>
      </c>
      <c r="E67" s="11">
        <v>45</v>
      </c>
      <c r="F67" s="7">
        <v>1</v>
      </c>
      <c r="G67" s="7">
        <v>1</v>
      </c>
      <c r="H67" s="7">
        <v>1</v>
      </c>
      <c r="I67" s="8">
        <v>1</v>
      </c>
      <c r="J67" s="7">
        <v>1</v>
      </c>
      <c r="K67" s="7">
        <v>1</v>
      </c>
      <c r="L67" s="7">
        <v>1</v>
      </c>
      <c r="M67" s="8">
        <v>1</v>
      </c>
      <c r="N67" s="8">
        <v>1</v>
      </c>
      <c r="O67" s="7">
        <v>1</v>
      </c>
      <c r="P67" s="7">
        <v>1</v>
      </c>
      <c r="Q67" s="7">
        <v>1</v>
      </c>
      <c r="R67" s="7">
        <v>1</v>
      </c>
      <c r="S67" s="10">
        <v>1</v>
      </c>
      <c r="T67" s="7">
        <v>1</v>
      </c>
      <c r="U67" s="8">
        <v>1</v>
      </c>
      <c r="V67" s="7">
        <v>1</v>
      </c>
      <c r="W67" s="7">
        <v>1</v>
      </c>
      <c r="X67" s="7">
        <v>0</v>
      </c>
      <c r="Y67" s="10">
        <v>1</v>
      </c>
      <c r="Z67" s="7">
        <v>1</v>
      </c>
      <c r="AA67" s="8">
        <v>1</v>
      </c>
      <c r="AB67" s="7">
        <v>1</v>
      </c>
      <c r="AC67" s="7">
        <v>1</v>
      </c>
      <c r="AD67" s="7">
        <v>1</v>
      </c>
      <c r="AE67" s="7">
        <v>1</v>
      </c>
      <c r="AF67" s="7">
        <v>1</v>
      </c>
      <c r="AG67" s="10">
        <v>1</v>
      </c>
      <c r="AH67" s="7">
        <v>1</v>
      </c>
      <c r="AI67" s="7">
        <v>1</v>
      </c>
      <c r="AJ67" s="7">
        <v>1</v>
      </c>
      <c r="AK67" s="7">
        <v>1</v>
      </c>
      <c r="AL67" s="7">
        <v>0</v>
      </c>
      <c r="AM67" s="7">
        <v>1</v>
      </c>
      <c r="AN67" s="7">
        <v>1</v>
      </c>
      <c r="AO67" s="7">
        <v>1</v>
      </c>
      <c r="AP67" s="8">
        <v>1</v>
      </c>
      <c r="AQ67" s="8">
        <v>1</v>
      </c>
      <c r="AR67" s="8">
        <v>1</v>
      </c>
      <c r="AS67" s="10">
        <v>1</v>
      </c>
      <c r="AT67" s="7">
        <v>1</v>
      </c>
      <c r="AU67" s="7">
        <v>1</v>
      </c>
      <c r="AV67" s="8">
        <v>1</v>
      </c>
      <c r="AW67" s="8">
        <v>1</v>
      </c>
      <c r="AX67" s="7">
        <v>0</v>
      </c>
      <c r="AY67" s="7">
        <v>0</v>
      </c>
      <c r="AZ67" s="10">
        <v>0</v>
      </c>
      <c r="BA67" s="7">
        <v>1</v>
      </c>
      <c r="BB67" s="7">
        <v>1</v>
      </c>
      <c r="BC67" s="7">
        <v>1</v>
      </c>
      <c r="BD67" t="s">
        <v>55</v>
      </c>
    </row>
    <row r="68" spans="1:56">
      <c r="A68" t="s">
        <v>124</v>
      </c>
      <c r="D68">
        <v>11.56</v>
      </c>
      <c r="E68" s="11">
        <v>29</v>
      </c>
      <c r="F68" s="7">
        <v>1</v>
      </c>
      <c r="G68" s="7">
        <v>1</v>
      </c>
      <c r="H68" s="7">
        <v>1</v>
      </c>
      <c r="I68" s="8">
        <v>1</v>
      </c>
      <c r="J68" s="7">
        <v>1</v>
      </c>
      <c r="K68" s="7">
        <v>0</v>
      </c>
      <c r="L68" s="7">
        <v>1</v>
      </c>
      <c r="M68" s="8">
        <v>0</v>
      </c>
      <c r="N68" s="8">
        <v>0</v>
      </c>
      <c r="O68" s="7">
        <v>0</v>
      </c>
      <c r="P68" s="7">
        <v>1</v>
      </c>
      <c r="Q68" s="7">
        <v>0</v>
      </c>
      <c r="R68" s="7">
        <v>1</v>
      </c>
      <c r="S68" s="10">
        <v>1</v>
      </c>
      <c r="T68" s="7">
        <v>1</v>
      </c>
      <c r="U68" s="8">
        <v>1</v>
      </c>
      <c r="V68" s="7">
        <v>0</v>
      </c>
      <c r="W68" s="7">
        <v>1</v>
      </c>
      <c r="X68" s="7">
        <v>0</v>
      </c>
      <c r="Y68" s="10">
        <v>1</v>
      </c>
      <c r="Z68" s="7">
        <v>0</v>
      </c>
      <c r="AA68" s="8">
        <v>0</v>
      </c>
      <c r="AB68" s="7">
        <v>1</v>
      </c>
      <c r="AC68" s="7">
        <v>1</v>
      </c>
      <c r="AD68" s="7">
        <v>1</v>
      </c>
      <c r="AE68" s="7">
        <v>1</v>
      </c>
      <c r="AF68" s="7">
        <v>0</v>
      </c>
      <c r="AG68" s="10">
        <v>0</v>
      </c>
      <c r="AH68" s="7">
        <v>1</v>
      </c>
      <c r="AI68" s="7">
        <v>0</v>
      </c>
      <c r="AJ68" s="7">
        <v>0</v>
      </c>
      <c r="AK68" s="7">
        <v>0</v>
      </c>
      <c r="AL68" s="7">
        <v>1</v>
      </c>
      <c r="AM68" s="7">
        <v>1</v>
      </c>
      <c r="AN68" s="7">
        <v>1</v>
      </c>
      <c r="AO68" s="7">
        <v>1</v>
      </c>
      <c r="AP68" s="8">
        <v>0</v>
      </c>
      <c r="AQ68" s="8">
        <v>1</v>
      </c>
      <c r="AR68" s="8">
        <v>0</v>
      </c>
      <c r="AS68" s="10">
        <v>1</v>
      </c>
      <c r="AT68" s="7">
        <v>0</v>
      </c>
      <c r="AU68" s="7">
        <v>1</v>
      </c>
      <c r="AV68" s="8">
        <v>1</v>
      </c>
      <c r="AW68" s="8">
        <v>1</v>
      </c>
      <c r="AX68" s="7">
        <v>0</v>
      </c>
      <c r="AY68" s="7">
        <v>0</v>
      </c>
      <c r="AZ68" s="10">
        <v>0</v>
      </c>
      <c r="BA68" s="7">
        <v>0</v>
      </c>
      <c r="BB68" s="7">
        <v>1</v>
      </c>
      <c r="BC68" s="7">
        <v>1</v>
      </c>
      <c r="BD68" t="s">
        <v>63</v>
      </c>
    </row>
    <row r="69" spans="1:56">
      <c r="A69" t="s">
        <v>131</v>
      </c>
      <c r="D69">
        <v>11.56</v>
      </c>
      <c r="E69" s="11">
        <v>45</v>
      </c>
      <c r="F69" s="7">
        <v>1</v>
      </c>
      <c r="G69" s="7">
        <v>1</v>
      </c>
      <c r="H69" s="7">
        <v>1</v>
      </c>
      <c r="I69" s="8">
        <v>1</v>
      </c>
      <c r="J69" s="7">
        <v>1</v>
      </c>
      <c r="K69" s="7">
        <v>1</v>
      </c>
      <c r="L69" s="7">
        <v>1</v>
      </c>
      <c r="M69" s="8">
        <v>1</v>
      </c>
      <c r="N69" s="8">
        <v>1</v>
      </c>
      <c r="O69" s="7">
        <v>1</v>
      </c>
      <c r="P69" s="7">
        <v>1</v>
      </c>
      <c r="Q69" s="7">
        <v>1</v>
      </c>
      <c r="R69" s="7">
        <v>1</v>
      </c>
      <c r="S69" s="10">
        <v>1</v>
      </c>
      <c r="T69" s="7">
        <v>1</v>
      </c>
      <c r="U69" s="8">
        <v>1</v>
      </c>
      <c r="V69" s="7">
        <v>1</v>
      </c>
      <c r="W69" s="7">
        <v>1</v>
      </c>
      <c r="X69" s="7">
        <v>0</v>
      </c>
      <c r="Y69" s="10">
        <v>1</v>
      </c>
      <c r="Z69" s="7">
        <v>1</v>
      </c>
      <c r="AA69" s="8">
        <v>1</v>
      </c>
      <c r="AB69" s="7">
        <v>1</v>
      </c>
      <c r="AC69" s="7">
        <v>1</v>
      </c>
      <c r="AD69" s="7">
        <v>1</v>
      </c>
      <c r="AE69" s="7">
        <v>1</v>
      </c>
      <c r="AF69" s="7">
        <v>1</v>
      </c>
      <c r="AG69" s="10">
        <v>1</v>
      </c>
      <c r="AH69" s="7">
        <v>1</v>
      </c>
      <c r="AI69" s="7">
        <v>1</v>
      </c>
      <c r="AJ69" s="7">
        <v>1</v>
      </c>
      <c r="AK69" s="7">
        <v>1</v>
      </c>
      <c r="AL69" s="7">
        <v>0</v>
      </c>
      <c r="AM69" s="7">
        <v>1</v>
      </c>
      <c r="AN69" s="7">
        <v>1</v>
      </c>
      <c r="AO69" s="7">
        <v>1</v>
      </c>
      <c r="AP69" s="8">
        <v>1</v>
      </c>
      <c r="AQ69" s="8">
        <v>1</v>
      </c>
      <c r="AR69" s="8">
        <v>1</v>
      </c>
      <c r="AS69" s="10">
        <v>1</v>
      </c>
      <c r="AT69" s="7">
        <v>1</v>
      </c>
      <c r="AU69" s="7">
        <v>1</v>
      </c>
      <c r="AV69" s="8">
        <v>1</v>
      </c>
      <c r="AW69" s="8">
        <v>1</v>
      </c>
      <c r="AX69" s="7">
        <v>0</v>
      </c>
      <c r="AY69" s="7">
        <v>0</v>
      </c>
      <c r="AZ69" s="10">
        <v>0</v>
      </c>
      <c r="BA69" s="7">
        <v>1</v>
      </c>
      <c r="BB69" s="7">
        <v>1</v>
      </c>
      <c r="BC69" s="7">
        <v>1</v>
      </c>
      <c r="BD69" t="s">
        <v>55</v>
      </c>
    </row>
    <row r="70" spans="1:56">
      <c r="A70" t="s">
        <v>166</v>
      </c>
      <c r="D70">
        <v>11.58</v>
      </c>
      <c r="E70" s="11">
        <v>31</v>
      </c>
      <c r="F70" s="7">
        <v>1</v>
      </c>
      <c r="G70" s="7">
        <v>0</v>
      </c>
      <c r="H70" s="7">
        <v>1</v>
      </c>
      <c r="I70" s="8">
        <v>1</v>
      </c>
      <c r="J70" s="7">
        <v>1</v>
      </c>
      <c r="K70" s="7">
        <v>1</v>
      </c>
      <c r="L70" s="7">
        <v>1</v>
      </c>
      <c r="M70" s="8">
        <v>0</v>
      </c>
      <c r="N70" s="8">
        <v>0</v>
      </c>
      <c r="O70" s="7">
        <v>1</v>
      </c>
      <c r="P70" s="7">
        <v>0</v>
      </c>
      <c r="Q70" s="7">
        <v>1</v>
      </c>
      <c r="R70" s="7">
        <v>0</v>
      </c>
      <c r="S70" s="10">
        <v>1</v>
      </c>
      <c r="T70" s="7">
        <v>1</v>
      </c>
      <c r="U70" s="8">
        <v>1</v>
      </c>
      <c r="V70" s="7">
        <v>0</v>
      </c>
      <c r="W70" s="7">
        <v>1</v>
      </c>
      <c r="X70" s="7">
        <v>0</v>
      </c>
      <c r="Y70" s="10">
        <v>0</v>
      </c>
      <c r="Z70" s="7">
        <v>1</v>
      </c>
      <c r="AA70" s="8">
        <v>1</v>
      </c>
      <c r="AB70" s="7">
        <v>1</v>
      </c>
      <c r="AC70" s="7">
        <v>1</v>
      </c>
      <c r="AD70" s="7">
        <v>1</v>
      </c>
      <c r="AE70" s="7">
        <v>1</v>
      </c>
      <c r="AF70" s="7">
        <v>1</v>
      </c>
      <c r="AG70" s="10">
        <v>0</v>
      </c>
      <c r="AH70" s="7">
        <v>0</v>
      </c>
      <c r="AI70" s="7">
        <v>0</v>
      </c>
      <c r="AJ70" s="7">
        <v>1</v>
      </c>
      <c r="AK70" s="7">
        <v>1</v>
      </c>
      <c r="AL70" s="7">
        <v>1</v>
      </c>
      <c r="AM70" s="7">
        <v>1</v>
      </c>
      <c r="AN70" s="7">
        <v>0</v>
      </c>
      <c r="AO70" s="7">
        <v>1</v>
      </c>
      <c r="AP70" s="8">
        <v>1</v>
      </c>
      <c r="AQ70" s="8">
        <v>1</v>
      </c>
      <c r="AR70" s="8">
        <v>1</v>
      </c>
      <c r="AS70" s="10">
        <v>0</v>
      </c>
      <c r="AT70" s="7">
        <v>1</v>
      </c>
      <c r="AU70" s="7">
        <v>1</v>
      </c>
      <c r="AV70" s="8">
        <v>0</v>
      </c>
      <c r="AW70" s="8">
        <v>0</v>
      </c>
      <c r="AX70" s="7">
        <v>0</v>
      </c>
      <c r="AY70" s="7">
        <v>0</v>
      </c>
      <c r="AZ70" s="10">
        <v>0</v>
      </c>
      <c r="BA70" s="7">
        <v>1</v>
      </c>
      <c r="BB70" s="7">
        <v>1</v>
      </c>
      <c r="BC70" s="7">
        <v>0</v>
      </c>
      <c r="BD70" t="s">
        <v>63</v>
      </c>
    </row>
    <row r="71" spans="1:56">
      <c r="A71" t="s">
        <v>234</v>
      </c>
      <c r="D71">
        <v>11.7</v>
      </c>
      <c r="E71" s="11">
        <v>44</v>
      </c>
      <c r="F71" s="7">
        <v>1</v>
      </c>
      <c r="G71" s="7">
        <v>1</v>
      </c>
      <c r="H71" s="7">
        <v>1</v>
      </c>
      <c r="I71" s="8">
        <v>1</v>
      </c>
      <c r="J71" s="7">
        <v>1</v>
      </c>
      <c r="K71" s="7">
        <v>1</v>
      </c>
      <c r="L71" s="7">
        <v>1</v>
      </c>
      <c r="M71" s="8">
        <v>0</v>
      </c>
      <c r="N71" s="8">
        <v>1</v>
      </c>
      <c r="O71" s="7">
        <v>1</v>
      </c>
      <c r="P71" s="7">
        <v>1</v>
      </c>
      <c r="Q71" s="7">
        <v>1</v>
      </c>
      <c r="R71" s="7">
        <v>1</v>
      </c>
      <c r="S71" s="10">
        <v>1</v>
      </c>
      <c r="T71" s="7">
        <v>1</v>
      </c>
      <c r="U71" s="8">
        <v>1</v>
      </c>
      <c r="V71" s="7">
        <v>1</v>
      </c>
      <c r="W71" s="7">
        <v>1</v>
      </c>
      <c r="X71" s="7">
        <v>0</v>
      </c>
      <c r="Y71" s="10">
        <v>1</v>
      </c>
      <c r="Z71" s="7">
        <v>1</v>
      </c>
      <c r="AA71" s="8">
        <v>1</v>
      </c>
      <c r="AB71" s="7">
        <v>1</v>
      </c>
      <c r="AC71" s="7">
        <v>1</v>
      </c>
      <c r="AD71" s="7">
        <v>1</v>
      </c>
      <c r="AE71" s="7">
        <v>1</v>
      </c>
      <c r="AF71" s="7">
        <v>1</v>
      </c>
      <c r="AG71" s="10">
        <v>1</v>
      </c>
      <c r="AH71" s="7">
        <v>1</v>
      </c>
      <c r="AI71" s="7">
        <v>1</v>
      </c>
      <c r="AJ71" s="7">
        <v>1</v>
      </c>
      <c r="AK71" s="7">
        <v>1</v>
      </c>
      <c r="AL71" s="7">
        <v>0</v>
      </c>
      <c r="AM71" s="7">
        <v>1</v>
      </c>
      <c r="AN71" s="7">
        <v>1</v>
      </c>
      <c r="AO71" s="7">
        <v>1</v>
      </c>
      <c r="AP71" s="8">
        <v>1</v>
      </c>
      <c r="AQ71" s="8">
        <v>1</v>
      </c>
      <c r="AR71" s="8">
        <v>1</v>
      </c>
      <c r="AS71" s="10">
        <v>1</v>
      </c>
      <c r="AT71" s="7">
        <v>1</v>
      </c>
      <c r="AU71" s="7">
        <v>1</v>
      </c>
      <c r="AV71" s="8">
        <v>1</v>
      </c>
      <c r="AW71" s="8">
        <v>1</v>
      </c>
      <c r="AX71" s="7">
        <v>0</v>
      </c>
      <c r="AY71" s="7">
        <v>0</v>
      </c>
      <c r="AZ71" s="10">
        <v>0</v>
      </c>
      <c r="BA71" s="7">
        <v>1</v>
      </c>
      <c r="BB71" s="7">
        <v>1</v>
      </c>
      <c r="BC71" s="7">
        <v>1</v>
      </c>
      <c r="BD71" t="s">
        <v>55</v>
      </c>
    </row>
    <row r="72" spans="1:56">
      <c r="A72" t="s">
        <v>60</v>
      </c>
      <c r="D72">
        <v>11.8</v>
      </c>
      <c r="E72" s="11">
        <v>37</v>
      </c>
      <c r="F72" s="7">
        <v>1</v>
      </c>
      <c r="G72" s="7">
        <v>1</v>
      </c>
      <c r="H72" s="7">
        <v>0</v>
      </c>
      <c r="I72" s="8">
        <v>0</v>
      </c>
      <c r="J72" s="7">
        <v>1</v>
      </c>
      <c r="K72" s="7">
        <v>1</v>
      </c>
      <c r="L72" s="7">
        <v>1</v>
      </c>
      <c r="M72" s="8">
        <v>0</v>
      </c>
      <c r="N72" s="8">
        <v>0</v>
      </c>
      <c r="O72" s="7">
        <v>1</v>
      </c>
      <c r="P72" s="7">
        <v>0</v>
      </c>
      <c r="Q72" s="7">
        <v>1</v>
      </c>
      <c r="R72" s="7">
        <v>1</v>
      </c>
      <c r="S72" s="10">
        <v>1</v>
      </c>
      <c r="T72" s="7">
        <v>1</v>
      </c>
      <c r="U72" s="8">
        <v>1</v>
      </c>
      <c r="V72" s="7">
        <v>1</v>
      </c>
      <c r="W72" s="7">
        <v>1</v>
      </c>
      <c r="X72" s="7">
        <v>0</v>
      </c>
      <c r="Y72" s="10">
        <v>1</v>
      </c>
      <c r="Z72" s="7">
        <v>1</v>
      </c>
      <c r="AA72" s="8">
        <v>1</v>
      </c>
      <c r="AB72" s="7">
        <v>1</v>
      </c>
      <c r="AC72" s="7">
        <v>1</v>
      </c>
      <c r="AD72" s="7">
        <v>1</v>
      </c>
      <c r="AE72" s="7">
        <v>1</v>
      </c>
      <c r="AF72" s="7">
        <v>1</v>
      </c>
      <c r="AG72" s="10">
        <v>0</v>
      </c>
      <c r="AH72" s="7">
        <v>0</v>
      </c>
      <c r="AI72" s="7">
        <v>1</v>
      </c>
      <c r="AJ72" s="7">
        <v>0</v>
      </c>
      <c r="AK72" s="7">
        <v>1</v>
      </c>
      <c r="AL72" s="7">
        <v>1</v>
      </c>
      <c r="AM72" s="7">
        <v>1</v>
      </c>
      <c r="AN72" s="7">
        <v>0</v>
      </c>
      <c r="AO72" s="7">
        <v>1</v>
      </c>
      <c r="AP72" s="8">
        <v>1</v>
      </c>
      <c r="AQ72" s="8">
        <v>1</v>
      </c>
      <c r="AR72" s="8">
        <v>1</v>
      </c>
      <c r="AS72" s="10">
        <v>0</v>
      </c>
      <c r="AT72" s="7">
        <v>1</v>
      </c>
      <c r="AU72" s="7">
        <v>1</v>
      </c>
      <c r="AV72" s="8">
        <v>0</v>
      </c>
      <c r="AW72" s="8">
        <v>1</v>
      </c>
      <c r="AX72" s="7">
        <v>1</v>
      </c>
      <c r="AY72" s="7">
        <v>1</v>
      </c>
      <c r="AZ72" s="10">
        <v>0</v>
      </c>
      <c r="BA72" s="7">
        <v>1</v>
      </c>
      <c r="BB72" s="7">
        <v>1</v>
      </c>
      <c r="BC72" s="7">
        <v>1</v>
      </c>
      <c r="BD72" t="s">
        <v>61</v>
      </c>
    </row>
    <row r="73" spans="1:56">
      <c r="A73" t="s">
        <v>215</v>
      </c>
      <c r="D73">
        <v>12</v>
      </c>
      <c r="E73" s="11">
        <v>46</v>
      </c>
      <c r="F73" s="7">
        <v>1</v>
      </c>
      <c r="G73" s="7">
        <v>1</v>
      </c>
      <c r="H73" s="7">
        <v>1</v>
      </c>
      <c r="I73" s="8">
        <v>1</v>
      </c>
      <c r="J73" s="7">
        <v>1</v>
      </c>
      <c r="K73" s="7">
        <v>1</v>
      </c>
      <c r="L73" s="7">
        <v>1</v>
      </c>
      <c r="M73" s="8">
        <v>0</v>
      </c>
      <c r="N73" s="8">
        <v>1</v>
      </c>
      <c r="O73" s="7">
        <v>1</v>
      </c>
      <c r="P73" s="7">
        <v>1</v>
      </c>
      <c r="Q73" s="7">
        <v>1</v>
      </c>
      <c r="R73" s="7">
        <v>1</v>
      </c>
      <c r="S73" s="10">
        <v>1</v>
      </c>
      <c r="T73" s="7">
        <v>1</v>
      </c>
      <c r="U73" s="8">
        <v>1</v>
      </c>
      <c r="V73" s="7">
        <v>1</v>
      </c>
      <c r="W73" s="7">
        <v>1</v>
      </c>
      <c r="X73" s="7">
        <v>1</v>
      </c>
      <c r="Y73" s="10">
        <v>0</v>
      </c>
      <c r="Z73" s="7">
        <v>1</v>
      </c>
      <c r="AA73" s="8">
        <v>1</v>
      </c>
      <c r="AB73" s="7">
        <v>1</v>
      </c>
      <c r="AC73" s="7">
        <v>1</v>
      </c>
      <c r="AD73" s="7">
        <v>1</v>
      </c>
      <c r="AE73" s="7">
        <v>1</v>
      </c>
      <c r="AF73" s="7">
        <v>1</v>
      </c>
      <c r="AG73" s="10">
        <v>0</v>
      </c>
      <c r="AH73" s="7">
        <v>1</v>
      </c>
      <c r="AI73" s="7">
        <v>1</v>
      </c>
      <c r="AJ73" s="7">
        <v>1</v>
      </c>
      <c r="AK73" s="7">
        <v>1</v>
      </c>
      <c r="AL73" s="7">
        <v>1</v>
      </c>
      <c r="AM73" s="7">
        <v>1</v>
      </c>
      <c r="AN73" s="7">
        <v>1</v>
      </c>
      <c r="AO73" s="7">
        <v>1</v>
      </c>
      <c r="AP73" s="8">
        <v>1</v>
      </c>
      <c r="AQ73" s="8">
        <v>1</v>
      </c>
      <c r="AR73" s="8">
        <v>1</v>
      </c>
      <c r="AS73" s="10">
        <v>1</v>
      </c>
      <c r="AT73" s="7">
        <v>1</v>
      </c>
      <c r="AU73" s="7">
        <v>1</v>
      </c>
      <c r="AV73" s="8">
        <v>1</v>
      </c>
      <c r="AW73" s="8">
        <v>1</v>
      </c>
      <c r="AX73" s="7">
        <v>1</v>
      </c>
      <c r="AY73" s="7">
        <v>1</v>
      </c>
      <c r="AZ73" s="10">
        <v>0</v>
      </c>
      <c r="BA73" s="7">
        <v>1</v>
      </c>
      <c r="BB73" s="7">
        <v>1</v>
      </c>
      <c r="BC73" s="7">
        <v>1</v>
      </c>
      <c r="BD73" t="s">
        <v>55</v>
      </c>
    </row>
    <row r="74" spans="1:56">
      <c r="A74" t="s">
        <v>80</v>
      </c>
      <c r="D74">
        <v>12.17</v>
      </c>
      <c r="E74" s="11">
        <v>37</v>
      </c>
      <c r="F74" s="7">
        <v>1</v>
      </c>
      <c r="G74" s="7">
        <v>1</v>
      </c>
      <c r="H74" s="7">
        <v>1</v>
      </c>
      <c r="I74" s="8">
        <v>1</v>
      </c>
      <c r="J74" s="7">
        <v>1</v>
      </c>
      <c r="K74" s="7">
        <v>1</v>
      </c>
      <c r="L74" s="7">
        <v>1</v>
      </c>
      <c r="M74" s="8">
        <v>0</v>
      </c>
      <c r="N74" s="8">
        <v>0</v>
      </c>
      <c r="O74" s="7">
        <v>0</v>
      </c>
      <c r="P74" s="7">
        <v>1</v>
      </c>
      <c r="Q74" s="7">
        <v>1</v>
      </c>
      <c r="R74" s="7">
        <v>1</v>
      </c>
      <c r="S74" s="10">
        <v>1</v>
      </c>
      <c r="T74" s="7">
        <v>1</v>
      </c>
      <c r="U74" s="8">
        <v>1</v>
      </c>
      <c r="V74" s="7">
        <v>1</v>
      </c>
      <c r="W74" s="7">
        <v>0</v>
      </c>
      <c r="X74" s="7">
        <v>0</v>
      </c>
      <c r="Y74" s="10">
        <v>0</v>
      </c>
      <c r="Z74" s="7">
        <v>0</v>
      </c>
      <c r="AA74" s="8">
        <v>1</v>
      </c>
      <c r="AB74" s="7">
        <v>1</v>
      </c>
      <c r="AC74" s="7">
        <v>1</v>
      </c>
      <c r="AD74" s="7">
        <v>1</v>
      </c>
      <c r="AE74" s="7">
        <v>1</v>
      </c>
      <c r="AF74" s="7">
        <v>0</v>
      </c>
      <c r="AG74" s="10">
        <v>0</v>
      </c>
      <c r="AH74" s="7">
        <v>0</v>
      </c>
      <c r="AI74" s="7">
        <v>1</v>
      </c>
      <c r="AJ74" s="7">
        <v>1</v>
      </c>
      <c r="AK74" s="7">
        <v>1</v>
      </c>
      <c r="AL74" s="7">
        <v>1</v>
      </c>
      <c r="AM74" s="7">
        <v>1</v>
      </c>
      <c r="AN74" s="7">
        <v>1</v>
      </c>
      <c r="AO74" s="7">
        <v>1</v>
      </c>
      <c r="AP74" s="8">
        <v>1</v>
      </c>
      <c r="AQ74" s="8">
        <v>1</v>
      </c>
      <c r="AR74" s="8">
        <v>1</v>
      </c>
      <c r="AS74" s="10">
        <v>0</v>
      </c>
      <c r="AT74" s="7">
        <v>1</v>
      </c>
      <c r="AU74" s="7">
        <v>1</v>
      </c>
      <c r="AV74" s="8">
        <v>0</v>
      </c>
      <c r="AW74" s="8">
        <v>1</v>
      </c>
      <c r="AX74" s="7">
        <v>1</v>
      </c>
      <c r="AY74" s="7">
        <v>1</v>
      </c>
      <c r="AZ74" s="10">
        <v>0</v>
      </c>
      <c r="BA74" s="7">
        <v>1</v>
      </c>
      <c r="BB74" s="7">
        <v>1</v>
      </c>
      <c r="BC74" s="7">
        <v>1</v>
      </c>
      <c r="BD74" t="s">
        <v>61</v>
      </c>
    </row>
    <row r="75" spans="1:56">
      <c r="A75" t="s">
        <v>236</v>
      </c>
      <c r="D75">
        <v>12.2</v>
      </c>
      <c r="E75" s="11">
        <v>35</v>
      </c>
      <c r="F75" s="7">
        <v>1</v>
      </c>
      <c r="G75" s="7">
        <v>1</v>
      </c>
      <c r="H75" s="7">
        <v>1</v>
      </c>
      <c r="I75" s="8">
        <v>1</v>
      </c>
      <c r="J75" s="7">
        <v>1</v>
      </c>
      <c r="K75" s="7">
        <v>1</v>
      </c>
      <c r="L75" s="7">
        <v>1</v>
      </c>
      <c r="M75" s="8">
        <v>0</v>
      </c>
      <c r="N75" s="8">
        <v>0</v>
      </c>
      <c r="O75" s="7">
        <v>1</v>
      </c>
      <c r="P75" s="7">
        <v>1</v>
      </c>
      <c r="Q75" s="7">
        <v>1</v>
      </c>
      <c r="R75" s="7">
        <v>1</v>
      </c>
      <c r="S75" s="10">
        <v>1</v>
      </c>
      <c r="T75" s="7">
        <v>1</v>
      </c>
      <c r="U75" s="8">
        <v>0</v>
      </c>
      <c r="V75" s="7">
        <v>1</v>
      </c>
      <c r="W75" s="7">
        <v>1</v>
      </c>
      <c r="X75" s="7">
        <v>0</v>
      </c>
      <c r="Y75" s="10">
        <v>0</v>
      </c>
      <c r="Z75" s="7">
        <v>1</v>
      </c>
      <c r="AA75" s="8">
        <v>1</v>
      </c>
      <c r="AB75" s="7">
        <v>1</v>
      </c>
      <c r="AC75" s="7">
        <v>1</v>
      </c>
      <c r="AD75" s="7">
        <v>1</v>
      </c>
      <c r="AE75" s="7">
        <v>0</v>
      </c>
      <c r="AF75" s="7">
        <v>1</v>
      </c>
      <c r="AG75" s="10">
        <v>0</v>
      </c>
      <c r="AH75" s="7">
        <v>0</v>
      </c>
      <c r="AI75" s="7">
        <v>1</v>
      </c>
      <c r="AJ75" s="7">
        <v>1</v>
      </c>
      <c r="AK75" s="7">
        <v>1</v>
      </c>
      <c r="AL75" s="7">
        <v>0</v>
      </c>
      <c r="AM75" s="7">
        <v>0</v>
      </c>
      <c r="AN75" s="7">
        <v>0</v>
      </c>
      <c r="AO75" s="7">
        <v>0</v>
      </c>
      <c r="AP75" s="8">
        <v>1</v>
      </c>
      <c r="AQ75" s="8">
        <v>1</v>
      </c>
      <c r="AR75" s="8">
        <v>1</v>
      </c>
      <c r="AS75" s="10">
        <v>1</v>
      </c>
      <c r="AT75" s="7">
        <v>1</v>
      </c>
      <c r="AU75" s="7">
        <v>0</v>
      </c>
      <c r="AV75" s="8">
        <v>1</v>
      </c>
      <c r="AW75" s="8">
        <v>1</v>
      </c>
      <c r="AX75" s="7">
        <v>1</v>
      </c>
      <c r="AY75" s="7">
        <v>1</v>
      </c>
      <c r="AZ75" s="10">
        <v>0</v>
      </c>
      <c r="BA75" s="7">
        <v>0</v>
      </c>
      <c r="BB75" s="7">
        <v>1</v>
      </c>
      <c r="BC75" s="7">
        <v>1</v>
      </c>
      <c r="BD75" t="s">
        <v>61</v>
      </c>
    </row>
    <row r="76" spans="1:56">
      <c r="A76" t="s">
        <v>130</v>
      </c>
      <c r="D76">
        <v>12.28</v>
      </c>
      <c r="E76" s="11">
        <v>33</v>
      </c>
      <c r="F76" s="7">
        <v>1</v>
      </c>
      <c r="G76" s="7">
        <v>0</v>
      </c>
      <c r="H76" s="7">
        <v>1</v>
      </c>
      <c r="I76" s="8">
        <v>1</v>
      </c>
      <c r="J76" s="7">
        <v>0</v>
      </c>
      <c r="K76" s="7">
        <v>1</v>
      </c>
      <c r="L76" s="7">
        <v>1</v>
      </c>
      <c r="M76" s="8">
        <v>0</v>
      </c>
      <c r="N76" s="8">
        <v>0</v>
      </c>
      <c r="O76" s="7">
        <v>1</v>
      </c>
      <c r="P76" s="7">
        <v>1</v>
      </c>
      <c r="Q76" s="7">
        <v>1</v>
      </c>
      <c r="R76" s="7">
        <v>0</v>
      </c>
      <c r="S76" s="10">
        <v>1</v>
      </c>
      <c r="T76" s="7">
        <v>1</v>
      </c>
      <c r="U76" s="8">
        <v>1</v>
      </c>
      <c r="V76" s="7">
        <v>1</v>
      </c>
      <c r="W76" s="7">
        <v>0</v>
      </c>
      <c r="X76" s="7">
        <v>0</v>
      </c>
      <c r="Y76" s="10">
        <v>0</v>
      </c>
      <c r="Z76" s="7">
        <v>1</v>
      </c>
      <c r="AA76" s="8">
        <v>1</v>
      </c>
      <c r="AB76" s="7">
        <v>1</v>
      </c>
      <c r="AC76" s="7">
        <v>1</v>
      </c>
      <c r="AD76" s="7">
        <v>1</v>
      </c>
      <c r="AE76" s="7">
        <v>1</v>
      </c>
      <c r="AF76" s="7">
        <v>1</v>
      </c>
      <c r="AG76" s="10">
        <v>0</v>
      </c>
      <c r="AH76" s="7">
        <v>0</v>
      </c>
      <c r="AI76" s="7">
        <v>1</v>
      </c>
      <c r="AJ76" s="7">
        <v>1</v>
      </c>
      <c r="AK76" s="7">
        <v>0</v>
      </c>
      <c r="AL76" s="7">
        <v>1</v>
      </c>
      <c r="AM76" s="7">
        <v>1</v>
      </c>
      <c r="AN76" s="7">
        <v>0</v>
      </c>
      <c r="AO76" s="7">
        <v>1</v>
      </c>
      <c r="AP76" s="8">
        <v>1</v>
      </c>
      <c r="AQ76" s="8">
        <v>1</v>
      </c>
      <c r="AR76" s="8">
        <v>1</v>
      </c>
      <c r="AS76" s="10">
        <v>0</v>
      </c>
      <c r="AT76" s="7">
        <v>1</v>
      </c>
      <c r="AU76" s="7">
        <v>1</v>
      </c>
      <c r="AV76" s="8">
        <v>0</v>
      </c>
      <c r="AW76" s="8">
        <v>0</v>
      </c>
      <c r="AX76" s="7">
        <v>0</v>
      </c>
      <c r="AY76" s="7">
        <v>0</v>
      </c>
      <c r="AZ76" s="10">
        <v>1</v>
      </c>
      <c r="BA76" s="7">
        <v>1</v>
      </c>
      <c r="BB76" s="7">
        <v>1</v>
      </c>
      <c r="BC76" s="7">
        <v>1</v>
      </c>
      <c r="BD76" t="s">
        <v>61</v>
      </c>
    </row>
    <row r="77" spans="1:56">
      <c r="A77" t="s">
        <v>104</v>
      </c>
      <c r="D77">
        <v>12.31</v>
      </c>
      <c r="E77" s="11">
        <v>34</v>
      </c>
      <c r="F77" s="7">
        <v>1</v>
      </c>
      <c r="G77" s="7">
        <v>0</v>
      </c>
      <c r="H77" s="7">
        <v>0</v>
      </c>
      <c r="I77" s="8">
        <v>1</v>
      </c>
      <c r="J77" s="7">
        <v>1</v>
      </c>
      <c r="K77" s="7">
        <v>1</v>
      </c>
      <c r="L77" s="7">
        <v>1</v>
      </c>
      <c r="M77" s="8">
        <v>0</v>
      </c>
      <c r="N77" s="8">
        <v>0</v>
      </c>
      <c r="O77" s="7">
        <v>1</v>
      </c>
      <c r="P77" s="7">
        <v>1</v>
      </c>
      <c r="Q77" s="7">
        <v>1</v>
      </c>
      <c r="R77" s="7">
        <v>1</v>
      </c>
      <c r="S77" s="10">
        <v>1</v>
      </c>
      <c r="T77" s="7">
        <v>1</v>
      </c>
      <c r="U77" s="8">
        <v>1</v>
      </c>
      <c r="V77" s="7">
        <v>1</v>
      </c>
      <c r="W77" s="7">
        <v>0</v>
      </c>
      <c r="X77" s="7">
        <v>1</v>
      </c>
      <c r="Y77" s="10">
        <v>1</v>
      </c>
      <c r="Z77" s="7">
        <v>1</v>
      </c>
      <c r="AA77" s="8">
        <v>1</v>
      </c>
      <c r="AB77" s="7">
        <v>1</v>
      </c>
      <c r="AC77" s="7">
        <v>1</v>
      </c>
      <c r="AD77" s="7">
        <v>0</v>
      </c>
      <c r="AE77" s="7">
        <v>1</v>
      </c>
      <c r="AF77" s="7">
        <v>1</v>
      </c>
      <c r="AG77" s="10">
        <v>1</v>
      </c>
      <c r="AH77" s="7">
        <v>0</v>
      </c>
      <c r="AI77" s="7">
        <v>1</v>
      </c>
      <c r="AJ77" s="7">
        <v>1</v>
      </c>
      <c r="AK77" s="7">
        <v>1</v>
      </c>
      <c r="AL77" s="7">
        <v>0</v>
      </c>
      <c r="AM77" s="7">
        <v>1</v>
      </c>
      <c r="AN77" s="7">
        <v>1</v>
      </c>
      <c r="AO77" s="7">
        <v>1</v>
      </c>
      <c r="AP77" s="8">
        <v>0</v>
      </c>
      <c r="AQ77" s="8">
        <v>0</v>
      </c>
      <c r="AR77" s="8">
        <v>1</v>
      </c>
      <c r="AS77" s="10">
        <v>0</v>
      </c>
      <c r="AT77" s="7">
        <v>1</v>
      </c>
      <c r="AU77" s="7">
        <v>0</v>
      </c>
      <c r="AV77" s="8">
        <v>1</v>
      </c>
      <c r="AW77" s="8">
        <v>0</v>
      </c>
      <c r="AX77" s="7">
        <v>1</v>
      </c>
      <c r="AY77" s="7">
        <v>0</v>
      </c>
      <c r="AZ77" s="10">
        <v>0</v>
      </c>
      <c r="BA77" s="7">
        <v>1</v>
      </c>
      <c r="BB77" s="7">
        <v>1</v>
      </c>
      <c r="BC77" s="7">
        <v>0</v>
      </c>
      <c r="BD77" t="s">
        <v>61</v>
      </c>
    </row>
    <row r="78" spans="1:56">
      <c r="A78" t="s">
        <v>150</v>
      </c>
      <c r="D78">
        <v>12.44</v>
      </c>
      <c r="E78" s="11">
        <v>29</v>
      </c>
      <c r="F78" s="7">
        <v>1</v>
      </c>
      <c r="G78" s="7">
        <v>0</v>
      </c>
      <c r="H78" s="7">
        <v>1</v>
      </c>
      <c r="I78" s="8">
        <v>0</v>
      </c>
      <c r="J78" s="7">
        <v>1</v>
      </c>
      <c r="K78" s="7">
        <v>0</v>
      </c>
      <c r="L78" s="7">
        <v>0</v>
      </c>
      <c r="M78" s="8">
        <v>0</v>
      </c>
      <c r="N78" s="8">
        <v>1</v>
      </c>
      <c r="O78" s="7">
        <v>1</v>
      </c>
      <c r="P78" s="7">
        <v>1</v>
      </c>
      <c r="Q78" s="7">
        <v>0</v>
      </c>
      <c r="R78" s="7">
        <v>1</v>
      </c>
      <c r="S78" s="10">
        <v>1</v>
      </c>
      <c r="T78" s="7">
        <v>1</v>
      </c>
      <c r="U78" s="8">
        <v>1</v>
      </c>
      <c r="V78" s="7">
        <v>1</v>
      </c>
      <c r="W78" s="7">
        <v>1</v>
      </c>
      <c r="X78" s="7">
        <v>1</v>
      </c>
      <c r="Y78" s="10">
        <v>1</v>
      </c>
      <c r="Z78" s="7">
        <v>0</v>
      </c>
      <c r="AA78" s="8">
        <v>0</v>
      </c>
      <c r="AB78" s="7">
        <v>1</v>
      </c>
      <c r="AC78" s="7">
        <v>1</v>
      </c>
      <c r="AD78" s="7">
        <v>0</v>
      </c>
      <c r="AE78" s="7">
        <v>0</v>
      </c>
      <c r="AF78" s="7">
        <v>0</v>
      </c>
      <c r="AG78" s="10">
        <v>0</v>
      </c>
      <c r="AH78" s="7">
        <v>0</v>
      </c>
      <c r="AI78" s="7">
        <v>1</v>
      </c>
      <c r="AJ78" s="7">
        <v>1</v>
      </c>
      <c r="AK78" s="7">
        <v>0</v>
      </c>
      <c r="AL78" s="7">
        <v>1</v>
      </c>
      <c r="AM78" s="7">
        <v>1</v>
      </c>
      <c r="AN78" s="7">
        <v>0</v>
      </c>
      <c r="AO78" s="7">
        <v>1</v>
      </c>
      <c r="AP78" s="8">
        <v>0</v>
      </c>
      <c r="AQ78" s="8">
        <v>0</v>
      </c>
      <c r="AR78" s="8">
        <v>1</v>
      </c>
      <c r="AS78" s="10">
        <v>0</v>
      </c>
      <c r="AT78" s="7">
        <v>1</v>
      </c>
      <c r="AU78" s="7">
        <v>1</v>
      </c>
      <c r="AV78" s="8">
        <v>0</v>
      </c>
      <c r="AW78" s="8">
        <v>1</v>
      </c>
      <c r="AX78" s="7">
        <v>0</v>
      </c>
      <c r="AY78" s="7">
        <v>1</v>
      </c>
      <c r="AZ78" s="10">
        <v>1</v>
      </c>
      <c r="BA78" s="7">
        <v>1</v>
      </c>
      <c r="BB78" s="7">
        <v>0</v>
      </c>
      <c r="BC78" s="7">
        <v>1</v>
      </c>
      <c r="BD78" t="s">
        <v>63</v>
      </c>
    </row>
    <row r="79" spans="1:56">
      <c r="A79" t="s">
        <v>125</v>
      </c>
      <c r="D79">
        <v>12.46</v>
      </c>
      <c r="E79" s="11">
        <v>37</v>
      </c>
      <c r="F79" s="7">
        <v>1</v>
      </c>
      <c r="G79" s="7">
        <v>1</v>
      </c>
      <c r="H79" s="7">
        <v>1</v>
      </c>
      <c r="I79" s="8">
        <v>1</v>
      </c>
      <c r="J79" s="7">
        <v>1</v>
      </c>
      <c r="K79" s="7">
        <v>1</v>
      </c>
      <c r="L79" s="7">
        <v>1</v>
      </c>
      <c r="M79" s="8">
        <v>1</v>
      </c>
      <c r="N79" s="8">
        <v>0</v>
      </c>
      <c r="O79" s="7">
        <v>1</v>
      </c>
      <c r="P79" s="7">
        <v>1</v>
      </c>
      <c r="Q79" s="7">
        <v>1</v>
      </c>
      <c r="R79" s="7">
        <v>1</v>
      </c>
      <c r="S79" s="10">
        <v>1</v>
      </c>
      <c r="T79" s="7">
        <v>1</v>
      </c>
      <c r="U79" s="8">
        <v>0</v>
      </c>
      <c r="V79" s="7">
        <v>1</v>
      </c>
      <c r="W79" s="7">
        <v>1</v>
      </c>
      <c r="X79" s="7">
        <v>0</v>
      </c>
      <c r="Y79" s="10">
        <v>0</v>
      </c>
      <c r="Z79" s="7">
        <v>1</v>
      </c>
      <c r="AA79" s="8">
        <v>1</v>
      </c>
      <c r="AB79" s="7">
        <v>1</v>
      </c>
      <c r="AC79" s="7">
        <v>1</v>
      </c>
      <c r="AD79" s="7">
        <v>1</v>
      </c>
      <c r="AE79" s="7">
        <v>0</v>
      </c>
      <c r="AF79" s="7">
        <v>1</v>
      </c>
      <c r="AG79" s="10">
        <v>0</v>
      </c>
      <c r="AH79" s="7">
        <v>0</v>
      </c>
      <c r="AI79" s="7">
        <v>1</v>
      </c>
      <c r="AJ79" s="7">
        <v>1</v>
      </c>
      <c r="AK79" s="7">
        <v>1</v>
      </c>
      <c r="AL79" s="7">
        <v>0</v>
      </c>
      <c r="AM79" s="7">
        <v>1</v>
      </c>
      <c r="AN79" s="7">
        <v>0</v>
      </c>
      <c r="AO79" s="7">
        <v>0</v>
      </c>
      <c r="AP79" s="8">
        <v>1</v>
      </c>
      <c r="AQ79" s="8">
        <v>1</v>
      </c>
      <c r="AR79" s="8">
        <v>1</v>
      </c>
      <c r="AS79" s="10">
        <v>1</v>
      </c>
      <c r="AT79" s="7">
        <v>1</v>
      </c>
      <c r="AU79" s="7">
        <v>0</v>
      </c>
      <c r="AV79" s="8">
        <v>1</v>
      </c>
      <c r="AW79" s="8">
        <v>1</v>
      </c>
      <c r="AX79" s="7">
        <v>0</v>
      </c>
      <c r="AY79" s="7">
        <v>1</v>
      </c>
      <c r="AZ79" s="10">
        <v>0</v>
      </c>
      <c r="BA79" s="7">
        <v>1</v>
      </c>
      <c r="BB79" s="7">
        <v>1</v>
      </c>
      <c r="BC79" s="7">
        <v>1</v>
      </c>
      <c r="BD79" t="s">
        <v>61</v>
      </c>
    </row>
    <row r="80" spans="1:56">
      <c r="A80" t="s">
        <v>85</v>
      </c>
      <c r="D80">
        <v>13.13</v>
      </c>
      <c r="E80" s="11">
        <v>34</v>
      </c>
      <c r="F80" s="7">
        <v>1</v>
      </c>
      <c r="G80" s="7">
        <v>1</v>
      </c>
      <c r="H80" s="7">
        <v>0</v>
      </c>
      <c r="I80" s="8">
        <v>0</v>
      </c>
      <c r="J80" s="7">
        <v>1</v>
      </c>
      <c r="K80" s="7">
        <v>1</v>
      </c>
      <c r="L80" s="7">
        <v>1</v>
      </c>
      <c r="M80" s="8">
        <v>0</v>
      </c>
      <c r="N80" s="8">
        <v>0</v>
      </c>
      <c r="O80" s="7">
        <v>1</v>
      </c>
      <c r="P80" s="7">
        <v>1</v>
      </c>
      <c r="Q80" s="7">
        <v>1</v>
      </c>
      <c r="R80" s="7">
        <v>0</v>
      </c>
      <c r="S80" s="10">
        <v>1</v>
      </c>
      <c r="T80" s="7">
        <v>1</v>
      </c>
      <c r="U80" s="8">
        <v>1</v>
      </c>
      <c r="V80" s="7">
        <v>1</v>
      </c>
      <c r="W80" s="7">
        <v>1</v>
      </c>
      <c r="X80" s="7">
        <v>0</v>
      </c>
      <c r="Y80" s="10">
        <v>0</v>
      </c>
      <c r="Z80" s="7">
        <v>1</v>
      </c>
      <c r="AA80" s="8">
        <v>1</v>
      </c>
      <c r="AB80" s="7">
        <v>1</v>
      </c>
      <c r="AC80" s="7">
        <v>1</v>
      </c>
      <c r="AD80" s="7">
        <v>1</v>
      </c>
      <c r="AE80" s="7">
        <v>1</v>
      </c>
      <c r="AF80" s="7">
        <v>1</v>
      </c>
      <c r="AG80" s="10">
        <v>0</v>
      </c>
      <c r="AH80" s="7">
        <v>0</v>
      </c>
      <c r="AI80" s="7">
        <v>1</v>
      </c>
      <c r="AJ80" s="7">
        <v>0</v>
      </c>
      <c r="AK80" s="7">
        <v>1</v>
      </c>
      <c r="AL80" s="7">
        <v>0</v>
      </c>
      <c r="AM80" s="7">
        <v>0</v>
      </c>
      <c r="AN80" s="7">
        <v>0</v>
      </c>
      <c r="AO80" s="7">
        <v>1</v>
      </c>
      <c r="AP80" s="8">
        <v>1</v>
      </c>
      <c r="AQ80" s="8">
        <v>1</v>
      </c>
      <c r="AR80" s="8">
        <v>1</v>
      </c>
      <c r="AS80" s="10">
        <v>1</v>
      </c>
      <c r="AT80" s="7">
        <v>1</v>
      </c>
      <c r="AU80" s="7">
        <v>0</v>
      </c>
      <c r="AV80" s="8">
        <v>0</v>
      </c>
      <c r="AW80" s="8">
        <v>1</v>
      </c>
      <c r="AX80" s="7">
        <v>1</v>
      </c>
      <c r="AY80" s="7">
        <v>0</v>
      </c>
      <c r="AZ80" s="10">
        <v>1</v>
      </c>
      <c r="BA80" s="7">
        <v>1</v>
      </c>
      <c r="BB80" s="7">
        <v>1</v>
      </c>
      <c r="BC80" s="7">
        <v>1</v>
      </c>
      <c r="BD80" t="s">
        <v>61</v>
      </c>
    </row>
    <row r="81" spans="1:56">
      <c r="A81" t="s">
        <v>100</v>
      </c>
      <c r="D81">
        <v>13.13</v>
      </c>
      <c r="E81" s="11">
        <v>36</v>
      </c>
      <c r="F81" s="7">
        <v>1</v>
      </c>
      <c r="G81" s="7">
        <v>0</v>
      </c>
      <c r="H81" s="7">
        <v>1</v>
      </c>
      <c r="I81" s="8">
        <v>1</v>
      </c>
      <c r="J81" s="7">
        <v>0</v>
      </c>
      <c r="K81" s="7">
        <v>0</v>
      </c>
      <c r="L81" s="7">
        <v>1</v>
      </c>
      <c r="M81" s="8">
        <v>0</v>
      </c>
      <c r="N81" s="8">
        <v>1</v>
      </c>
      <c r="O81" s="7">
        <v>1</v>
      </c>
      <c r="P81" s="7">
        <v>1</v>
      </c>
      <c r="Q81" s="7">
        <v>0</v>
      </c>
      <c r="R81" s="7">
        <v>1</v>
      </c>
      <c r="S81" s="10">
        <v>1</v>
      </c>
      <c r="T81" s="7">
        <v>1</v>
      </c>
      <c r="U81" s="8">
        <v>1</v>
      </c>
      <c r="V81" s="7">
        <v>1</v>
      </c>
      <c r="W81" s="7">
        <v>1</v>
      </c>
      <c r="X81" s="7">
        <v>1</v>
      </c>
      <c r="Y81" s="10">
        <v>1</v>
      </c>
      <c r="Z81" s="7">
        <v>1</v>
      </c>
      <c r="AA81" s="8">
        <v>1</v>
      </c>
      <c r="AB81" s="7">
        <v>1</v>
      </c>
      <c r="AC81" s="7">
        <v>1</v>
      </c>
      <c r="AD81" s="7">
        <v>1</v>
      </c>
      <c r="AE81" s="7">
        <v>1</v>
      </c>
      <c r="AF81" s="7">
        <v>1</v>
      </c>
      <c r="AG81" s="10">
        <v>0</v>
      </c>
      <c r="AH81" s="7">
        <v>1</v>
      </c>
      <c r="AI81" s="7">
        <v>1</v>
      </c>
      <c r="AJ81" s="7">
        <v>1</v>
      </c>
      <c r="AK81" s="7">
        <v>1</v>
      </c>
      <c r="AL81" s="7">
        <v>0</v>
      </c>
      <c r="AM81" s="7">
        <v>1</v>
      </c>
      <c r="AN81" s="7">
        <v>1</v>
      </c>
      <c r="AO81" s="7">
        <v>1</v>
      </c>
      <c r="AP81" s="8">
        <v>0</v>
      </c>
      <c r="AQ81" s="8">
        <v>1</v>
      </c>
      <c r="AR81" s="8">
        <v>1</v>
      </c>
      <c r="AS81" s="10">
        <v>0</v>
      </c>
      <c r="AT81" s="7">
        <v>1</v>
      </c>
      <c r="AU81" s="7">
        <v>0</v>
      </c>
      <c r="AV81" s="8">
        <v>1</v>
      </c>
      <c r="AW81" s="8">
        <v>0</v>
      </c>
      <c r="AX81" s="7">
        <v>1</v>
      </c>
      <c r="AY81" s="7">
        <v>0</v>
      </c>
      <c r="AZ81" s="10">
        <v>1</v>
      </c>
      <c r="BA81" s="7">
        <v>0</v>
      </c>
      <c r="BB81" s="7">
        <v>1</v>
      </c>
      <c r="BC81" s="7">
        <v>0</v>
      </c>
      <c r="BD81" t="s">
        <v>61</v>
      </c>
    </row>
    <row r="82" spans="1:56">
      <c r="A82" t="s">
        <v>86</v>
      </c>
      <c r="D82">
        <v>13.18</v>
      </c>
      <c r="E82" s="11">
        <v>42</v>
      </c>
      <c r="F82" s="7">
        <v>1</v>
      </c>
      <c r="G82" s="7">
        <v>1</v>
      </c>
      <c r="H82" s="7">
        <v>1</v>
      </c>
      <c r="I82" s="8">
        <v>1</v>
      </c>
      <c r="J82" s="7">
        <v>1</v>
      </c>
      <c r="K82" s="7">
        <v>1</v>
      </c>
      <c r="L82" s="7">
        <v>1</v>
      </c>
      <c r="M82" s="8">
        <v>0</v>
      </c>
      <c r="N82" s="8">
        <v>1</v>
      </c>
      <c r="O82" s="7">
        <v>1</v>
      </c>
      <c r="P82" s="7">
        <v>1</v>
      </c>
      <c r="Q82" s="7">
        <v>0</v>
      </c>
      <c r="R82" s="7">
        <v>1</v>
      </c>
      <c r="S82" s="10">
        <v>1</v>
      </c>
      <c r="T82" s="7">
        <v>1</v>
      </c>
      <c r="U82" s="8">
        <v>0</v>
      </c>
      <c r="V82" s="7">
        <v>1</v>
      </c>
      <c r="W82" s="7">
        <v>1</v>
      </c>
      <c r="X82" s="7">
        <v>0</v>
      </c>
      <c r="Y82" s="10">
        <v>1</v>
      </c>
      <c r="Z82" s="7">
        <v>1</v>
      </c>
      <c r="AA82" s="8">
        <v>1</v>
      </c>
      <c r="AB82" s="7">
        <v>1</v>
      </c>
      <c r="AC82" s="7">
        <v>1</v>
      </c>
      <c r="AD82" s="7">
        <v>1</v>
      </c>
      <c r="AE82" s="7">
        <v>1</v>
      </c>
      <c r="AF82" s="7">
        <v>1</v>
      </c>
      <c r="AG82" s="10">
        <v>1</v>
      </c>
      <c r="AH82" s="7">
        <v>0</v>
      </c>
      <c r="AI82" s="7">
        <v>1</v>
      </c>
      <c r="AJ82" s="7">
        <v>1</v>
      </c>
      <c r="AK82" s="7">
        <v>1</v>
      </c>
      <c r="AL82" s="7">
        <v>0</v>
      </c>
      <c r="AM82" s="7">
        <v>1</v>
      </c>
      <c r="AN82" s="7">
        <v>1</v>
      </c>
      <c r="AO82" s="7">
        <v>1</v>
      </c>
      <c r="AP82" s="8">
        <v>1</v>
      </c>
      <c r="AQ82" s="8">
        <v>1</v>
      </c>
      <c r="AR82" s="8">
        <v>1</v>
      </c>
      <c r="AS82" s="10">
        <v>1</v>
      </c>
      <c r="AT82" s="7">
        <v>1</v>
      </c>
      <c r="AU82" s="7">
        <v>1</v>
      </c>
      <c r="AV82" s="8">
        <v>1</v>
      </c>
      <c r="AW82" s="8">
        <v>1</v>
      </c>
      <c r="AX82" s="7">
        <v>1</v>
      </c>
      <c r="AY82" s="7">
        <v>0</v>
      </c>
      <c r="AZ82" s="10">
        <v>0</v>
      </c>
      <c r="BA82" s="7">
        <v>1</v>
      </c>
      <c r="BB82" s="7">
        <v>1</v>
      </c>
      <c r="BC82" s="7">
        <v>1</v>
      </c>
      <c r="BD82" t="s">
        <v>66</v>
      </c>
    </row>
    <row r="83" spans="1:56">
      <c r="A83" t="s">
        <v>64</v>
      </c>
      <c r="D83">
        <v>13.2</v>
      </c>
      <c r="E83" s="11">
        <v>28</v>
      </c>
      <c r="F83" s="7">
        <v>1</v>
      </c>
      <c r="G83" s="7">
        <v>0</v>
      </c>
      <c r="H83" s="7">
        <v>0</v>
      </c>
      <c r="I83" s="8">
        <v>1</v>
      </c>
      <c r="J83" s="7">
        <v>1</v>
      </c>
      <c r="K83" s="7">
        <v>0</v>
      </c>
      <c r="L83" s="7">
        <v>1</v>
      </c>
      <c r="M83" s="8">
        <v>0</v>
      </c>
      <c r="N83" s="8">
        <v>1</v>
      </c>
      <c r="O83" s="7">
        <v>1</v>
      </c>
      <c r="P83" s="7">
        <v>1</v>
      </c>
      <c r="Q83" s="7">
        <v>0</v>
      </c>
      <c r="R83" s="7">
        <v>0</v>
      </c>
      <c r="S83" s="10">
        <v>1</v>
      </c>
      <c r="T83" s="7">
        <v>1</v>
      </c>
      <c r="U83" s="8">
        <v>0</v>
      </c>
      <c r="V83" s="7">
        <v>1</v>
      </c>
      <c r="W83" s="7">
        <v>0</v>
      </c>
      <c r="X83" s="7">
        <v>0</v>
      </c>
      <c r="Y83" s="10">
        <v>0</v>
      </c>
      <c r="Z83" s="7">
        <v>1</v>
      </c>
      <c r="AA83" s="8">
        <v>1</v>
      </c>
      <c r="AB83" s="7">
        <v>1</v>
      </c>
      <c r="AC83" s="7">
        <v>1</v>
      </c>
      <c r="AD83" s="7">
        <v>1</v>
      </c>
      <c r="AE83" s="7">
        <v>1</v>
      </c>
      <c r="AF83" s="7">
        <v>1</v>
      </c>
      <c r="AG83" s="10">
        <v>0</v>
      </c>
      <c r="AH83" s="7">
        <v>0</v>
      </c>
      <c r="AI83" s="7">
        <v>0</v>
      </c>
      <c r="AJ83" s="7">
        <v>1</v>
      </c>
      <c r="AK83" s="7">
        <v>0</v>
      </c>
      <c r="AL83" s="7">
        <v>1</v>
      </c>
      <c r="AM83" s="7">
        <v>1</v>
      </c>
      <c r="AN83" s="7">
        <v>1</v>
      </c>
      <c r="AO83" s="7">
        <v>0</v>
      </c>
      <c r="AP83" s="8">
        <v>0</v>
      </c>
      <c r="AQ83" s="8">
        <v>0</v>
      </c>
      <c r="AR83" s="8">
        <v>1</v>
      </c>
      <c r="AS83" s="10">
        <v>0</v>
      </c>
      <c r="AT83" s="7">
        <v>0</v>
      </c>
      <c r="AU83" s="7">
        <v>1</v>
      </c>
      <c r="AV83" s="8">
        <v>1</v>
      </c>
      <c r="AW83" s="8">
        <v>0</v>
      </c>
      <c r="AX83" s="7">
        <v>0</v>
      </c>
      <c r="AY83" s="7">
        <v>1</v>
      </c>
      <c r="AZ83" s="10">
        <v>0</v>
      </c>
      <c r="BA83" s="7">
        <v>1</v>
      </c>
      <c r="BB83" s="7">
        <v>1</v>
      </c>
      <c r="BC83" s="7">
        <v>1</v>
      </c>
      <c r="BD83" t="s">
        <v>63</v>
      </c>
    </row>
    <row r="84" spans="1:56">
      <c r="A84" t="s">
        <v>165</v>
      </c>
      <c r="D84">
        <v>13.28</v>
      </c>
      <c r="E84" s="11">
        <v>28</v>
      </c>
      <c r="F84" s="7">
        <v>1</v>
      </c>
      <c r="G84" s="7">
        <v>0</v>
      </c>
      <c r="H84" s="7">
        <v>0</v>
      </c>
      <c r="I84" s="8">
        <v>1</v>
      </c>
      <c r="J84" s="7">
        <v>0</v>
      </c>
      <c r="K84" s="7">
        <v>0</v>
      </c>
      <c r="L84" s="7">
        <v>1</v>
      </c>
      <c r="M84" s="8">
        <v>0</v>
      </c>
      <c r="N84" s="8">
        <v>0</v>
      </c>
      <c r="O84" s="7">
        <v>1</v>
      </c>
      <c r="P84" s="7">
        <v>0</v>
      </c>
      <c r="Q84" s="7">
        <v>0</v>
      </c>
      <c r="R84" s="7">
        <v>0</v>
      </c>
      <c r="S84" s="10">
        <v>0</v>
      </c>
      <c r="T84" s="7">
        <v>1</v>
      </c>
      <c r="U84" s="8">
        <v>1</v>
      </c>
      <c r="V84" s="7">
        <v>0</v>
      </c>
      <c r="W84" s="7">
        <v>1</v>
      </c>
      <c r="X84" s="7">
        <v>1</v>
      </c>
      <c r="Y84" s="10">
        <v>1</v>
      </c>
      <c r="Z84" s="7">
        <v>1</v>
      </c>
      <c r="AA84" s="8">
        <v>0</v>
      </c>
      <c r="AB84" s="7">
        <v>1</v>
      </c>
      <c r="AC84" s="7">
        <v>1</v>
      </c>
      <c r="AD84" s="7">
        <v>1</v>
      </c>
      <c r="AE84" s="7">
        <v>1</v>
      </c>
      <c r="AF84" s="7">
        <v>1</v>
      </c>
      <c r="AG84" s="10">
        <v>1</v>
      </c>
      <c r="AH84" s="7">
        <v>1</v>
      </c>
      <c r="AI84" s="7">
        <v>1</v>
      </c>
      <c r="AJ84" s="7">
        <v>0</v>
      </c>
      <c r="AK84" s="7">
        <v>0</v>
      </c>
      <c r="AL84" s="7">
        <v>0</v>
      </c>
      <c r="AM84" s="7">
        <v>1</v>
      </c>
      <c r="AN84" s="7">
        <v>0</v>
      </c>
      <c r="AO84" s="7">
        <v>1</v>
      </c>
      <c r="AP84" s="8">
        <v>0</v>
      </c>
      <c r="AQ84" s="8">
        <v>1</v>
      </c>
      <c r="AR84" s="8">
        <v>1</v>
      </c>
      <c r="AS84" s="10">
        <v>1</v>
      </c>
      <c r="AT84" s="7">
        <v>0</v>
      </c>
      <c r="AU84" s="7">
        <v>0</v>
      </c>
      <c r="AV84" s="8">
        <v>0</v>
      </c>
      <c r="AW84" s="8">
        <v>1</v>
      </c>
      <c r="AX84" s="7">
        <v>0</v>
      </c>
      <c r="AY84" s="7">
        <v>1</v>
      </c>
      <c r="AZ84" s="10">
        <v>0</v>
      </c>
      <c r="BA84" s="7">
        <v>1</v>
      </c>
      <c r="BB84" s="7">
        <v>1</v>
      </c>
      <c r="BC84" s="7">
        <v>1</v>
      </c>
      <c r="BD84" t="s">
        <v>63</v>
      </c>
    </row>
    <row r="85" spans="1:56">
      <c r="A85" t="s">
        <v>90</v>
      </c>
      <c r="D85">
        <v>14.1</v>
      </c>
      <c r="E85" s="11">
        <v>33</v>
      </c>
      <c r="F85" s="7">
        <v>1</v>
      </c>
      <c r="G85" s="7">
        <v>0</v>
      </c>
      <c r="H85" s="7">
        <v>1</v>
      </c>
      <c r="I85" s="8">
        <v>1</v>
      </c>
      <c r="J85" s="7">
        <v>1</v>
      </c>
      <c r="K85" s="7">
        <v>1</v>
      </c>
      <c r="L85" s="7">
        <v>1</v>
      </c>
      <c r="M85" s="8">
        <v>0</v>
      </c>
      <c r="N85" s="8">
        <v>0</v>
      </c>
      <c r="O85" s="7">
        <v>1</v>
      </c>
      <c r="P85" s="7">
        <v>1</v>
      </c>
      <c r="Q85" s="7">
        <v>1</v>
      </c>
      <c r="R85" s="7">
        <v>1</v>
      </c>
      <c r="S85" s="10">
        <v>1</v>
      </c>
      <c r="T85" s="7">
        <v>1</v>
      </c>
      <c r="U85" s="8">
        <v>0</v>
      </c>
      <c r="V85" s="7">
        <v>1</v>
      </c>
      <c r="W85" s="7">
        <v>0</v>
      </c>
      <c r="X85" s="7">
        <v>0</v>
      </c>
      <c r="Y85" s="10">
        <v>0</v>
      </c>
      <c r="Z85" s="7">
        <v>1</v>
      </c>
      <c r="AA85" s="8">
        <v>1</v>
      </c>
      <c r="AB85" s="7">
        <v>1</v>
      </c>
      <c r="AC85" s="7">
        <v>1</v>
      </c>
      <c r="AD85" s="7">
        <v>1</v>
      </c>
      <c r="AE85" s="7">
        <v>1</v>
      </c>
      <c r="AF85" s="7">
        <v>1</v>
      </c>
      <c r="AG85" s="10">
        <v>0</v>
      </c>
      <c r="AH85" s="7">
        <v>0</v>
      </c>
      <c r="AI85" s="7">
        <v>1</v>
      </c>
      <c r="AJ85" s="7">
        <v>1</v>
      </c>
      <c r="AK85" s="7">
        <v>0</v>
      </c>
      <c r="AL85" s="7">
        <v>0</v>
      </c>
      <c r="AM85" s="7">
        <v>1</v>
      </c>
      <c r="AN85" s="7">
        <v>0</v>
      </c>
      <c r="AO85" s="7">
        <v>1</v>
      </c>
      <c r="AP85" s="8">
        <v>1</v>
      </c>
      <c r="AQ85" s="8">
        <v>1</v>
      </c>
      <c r="AR85" s="8">
        <v>1</v>
      </c>
      <c r="AS85" s="10">
        <v>0</v>
      </c>
      <c r="AT85" s="7">
        <v>1</v>
      </c>
      <c r="AU85" s="7">
        <v>1</v>
      </c>
      <c r="AV85" s="8">
        <v>0</v>
      </c>
      <c r="AW85" s="8">
        <v>0</v>
      </c>
      <c r="AX85" s="7">
        <v>1</v>
      </c>
      <c r="AY85" s="7">
        <v>0</v>
      </c>
      <c r="AZ85" s="10">
        <v>0</v>
      </c>
      <c r="BA85" s="7">
        <v>1</v>
      </c>
      <c r="BB85" s="7">
        <v>1</v>
      </c>
      <c r="BC85" s="7">
        <v>1</v>
      </c>
      <c r="BD85" t="s">
        <v>61</v>
      </c>
    </row>
    <row r="86" spans="1:56">
      <c r="A86" t="s">
        <v>235</v>
      </c>
      <c r="D86">
        <v>14.13</v>
      </c>
      <c r="E86" s="11">
        <v>35</v>
      </c>
      <c r="F86" s="7">
        <v>1</v>
      </c>
      <c r="G86" s="7">
        <v>1</v>
      </c>
      <c r="H86" s="7">
        <v>1</v>
      </c>
      <c r="I86" s="8">
        <v>1</v>
      </c>
      <c r="J86" s="7">
        <v>1</v>
      </c>
      <c r="K86" s="7">
        <v>1</v>
      </c>
      <c r="L86" s="7">
        <v>1</v>
      </c>
      <c r="M86" s="8">
        <v>0</v>
      </c>
      <c r="N86" s="8">
        <v>0</v>
      </c>
      <c r="O86" s="7">
        <v>1</v>
      </c>
      <c r="P86" s="7">
        <v>1</v>
      </c>
      <c r="Q86" s="7">
        <v>1</v>
      </c>
      <c r="R86" s="7">
        <v>1</v>
      </c>
      <c r="S86" s="10">
        <v>1</v>
      </c>
      <c r="T86" s="7">
        <v>1</v>
      </c>
      <c r="U86" s="8">
        <v>0</v>
      </c>
      <c r="V86" s="7">
        <v>1</v>
      </c>
      <c r="W86" s="7">
        <v>1</v>
      </c>
      <c r="X86" s="7">
        <v>0</v>
      </c>
      <c r="Y86" s="10">
        <v>0</v>
      </c>
      <c r="Z86" s="7">
        <v>1</v>
      </c>
      <c r="AA86" s="8">
        <v>1</v>
      </c>
      <c r="AB86" s="7">
        <v>1</v>
      </c>
      <c r="AC86" s="7">
        <v>1</v>
      </c>
      <c r="AD86" s="7">
        <v>1</v>
      </c>
      <c r="AE86" s="7">
        <v>0</v>
      </c>
      <c r="AF86" s="7">
        <v>1</v>
      </c>
      <c r="AG86" s="10">
        <v>0</v>
      </c>
      <c r="AH86" s="7">
        <v>0</v>
      </c>
      <c r="AI86" s="7">
        <v>1</v>
      </c>
      <c r="AJ86" s="7">
        <v>0</v>
      </c>
      <c r="AK86" s="7">
        <v>1</v>
      </c>
      <c r="AL86" s="7">
        <v>0</v>
      </c>
      <c r="AM86" s="7">
        <v>1</v>
      </c>
      <c r="AN86" s="7">
        <v>0</v>
      </c>
      <c r="AO86" s="7">
        <v>0</v>
      </c>
      <c r="AP86" s="8">
        <v>1</v>
      </c>
      <c r="AQ86" s="8">
        <v>1</v>
      </c>
      <c r="AR86" s="8">
        <v>1</v>
      </c>
      <c r="AS86" s="10">
        <v>1</v>
      </c>
      <c r="AT86" s="7">
        <v>1</v>
      </c>
      <c r="AU86" s="7">
        <v>0</v>
      </c>
      <c r="AV86" s="8">
        <v>1</v>
      </c>
      <c r="AW86" s="8">
        <v>1</v>
      </c>
      <c r="AX86" s="7">
        <v>1</v>
      </c>
      <c r="AY86" s="7">
        <v>1</v>
      </c>
      <c r="AZ86" s="10">
        <v>0</v>
      </c>
      <c r="BA86" s="7">
        <v>0</v>
      </c>
      <c r="BB86" s="7">
        <v>1</v>
      </c>
      <c r="BC86" s="7">
        <v>1</v>
      </c>
      <c r="BD86" t="s">
        <v>61</v>
      </c>
    </row>
    <row r="87" spans="1:56">
      <c r="A87" t="s">
        <v>67</v>
      </c>
      <c r="D87">
        <v>14.29</v>
      </c>
      <c r="E87" s="11">
        <v>39</v>
      </c>
      <c r="F87" s="7">
        <v>1</v>
      </c>
      <c r="G87" s="7">
        <v>1</v>
      </c>
      <c r="H87" s="7">
        <v>1</v>
      </c>
      <c r="I87" s="8">
        <v>1</v>
      </c>
      <c r="J87" s="7">
        <v>1</v>
      </c>
      <c r="K87" s="7">
        <v>1</v>
      </c>
      <c r="L87" s="7">
        <v>1</v>
      </c>
      <c r="M87" s="8">
        <v>0</v>
      </c>
      <c r="N87" s="8">
        <v>0</v>
      </c>
      <c r="O87" s="7">
        <v>0</v>
      </c>
      <c r="P87" s="7">
        <v>1</v>
      </c>
      <c r="Q87" s="7">
        <v>1</v>
      </c>
      <c r="R87" s="7">
        <v>1</v>
      </c>
      <c r="S87" s="10">
        <v>1</v>
      </c>
      <c r="T87" s="7">
        <v>1</v>
      </c>
      <c r="U87" s="8">
        <v>1</v>
      </c>
      <c r="V87" s="7">
        <v>1</v>
      </c>
      <c r="W87" s="7">
        <v>1</v>
      </c>
      <c r="X87" s="7">
        <v>0</v>
      </c>
      <c r="Y87" s="10">
        <v>0</v>
      </c>
      <c r="Z87" s="7">
        <v>1</v>
      </c>
      <c r="AA87" s="8">
        <v>1</v>
      </c>
      <c r="AB87" s="7">
        <v>1</v>
      </c>
      <c r="AC87" s="7">
        <v>1</v>
      </c>
      <c r="AD87" s="7">
        <v>1</v>
      </c>
      <c r="AE87" s="7">
        <v>1</v>
      </c>
      <c r="AF87" s="7">
        <v>1</v>
      </c>
      <c r="AG87" s="10">
        <v>0</v>
      </c>
      <c r="AH87" s="7">
        <v>0</v>
      </c>
      <c r="AI87" s="7">
        <v>1</v>
      </c>
      <c r="AJ87" s="7">
        <v>1</v>
      </c>
      <c r="AK87" s="7">
        <v>1</v>
      </c>
      <c r="AL87" s="7">
        <v>0</v>
      </c>
      <c r="AM87" s="7">
        <v>1</v>
      </c>
      <c r="AN87" s="7">
        <v>0</v>
      </c>
      <c r="AO87" s="7">
        <v>1</v>
      </c>
      <c r="AP87" s="8">
        <v>1</v>
      </c>
      <c r="AQ87" s="8">
        <v>1</v>
      </c>
      <c r="AR87" s="8">
        <v>1</v>
      </c>
      <c r="AS87" s="10">
        <v>1</v>
      </c>
      <c r="AT87" s="7">
        <v>1</v>
      </c>
      <c r="AU87" s="7">
        <v>0</v>
      </c>
      <c r="AV87" s="8">
        <v>1</v>
      </c>
      <c r="AW87" s="8">
        <v>1</v>
      </c>
      <c r="AX87" s="7">
        <v>1</v>
      </c>
      <c r="AY87" s="7">
        <v>1</v>
      </c>
      <c r="AZ87" s="10">
        <v>0</v>
      </c>
      <c r="BA87" s="7">
        <v>1</v>
      </c>
      <c r="BB87" s="7">
        <v>1</v>
      </c>
      <c r="BC87" s="7">
        <v>1</v>
      </c>
      <c r="BD87" t="s">
        <v>66</v>
      </c>
    </row>
    <row r="88" spans="1:56">
      <c r="A88" t="s">
        <v>241</v>
      </c>
      <c r="D88">
        <v>14.31</v>
      </c>
      <c r="E88" s="11">
        <v>41</v>
      </c>
      <c r="F88" s="7">
        <v>1</v>
      </c>
      <c r="G88" s="7">
        <v>1</v>
      </c>
      <c r="H88" s="7">
        <v>0</v>
      </c>
      <c r="I88" s="8">
        <v>1</v>
      </c>
      <c r="J88" s="7">
        <v>1</v>
      </c>
      <c r="K88" s="7">
        <v>1</v>
      </c>
      <c r="L88" s="7">
        <v>1</v>
      </c>
      <c r="M88" s="8">
        <v>1</v>
      </c>
      <c r="N88" s="8">
        <v>1</v>
      </c>
      <c r="O88" s="7">
        <v>1</v>
      </c>
      <c r="P88" s="7">
        <v>1</v>
      </c>
      <c r="Q88" s="7">
        <v>1</v>
      </c>
      <c r="R88" s="7">
        <v>1</v>
      </c>
      <c r="S88" s="10">
        <v>1</v>
      </c>
      <c r="T88" s="7">
        <v>1</v>
      </c>
      <c r="U88" s="8">
        <v>1</v>
      </c>
      <c r="V88" s="7">
        <v>1</v>
      </c>
      <c r="W88" s="7">
        <v>1</v>
      </c>
      <c r="X88" s="7">
        <v>1</v>
      </c>
      <c r="Y88" s="10">
        <v>1</v>
      </c>
      <c r="Z88" s="7">
        <v>1</v>
      </c>
      <c r="AA88" s="8">
        <v>1</v>
      </c>
      <c r="AB88" s="7">
        <v>1</v>
      </c>
      <c r="AC88" s="7">
        <v>1</v>
      </c>
      <c r="AD88" s="7">
        <v>1</v>
      </c>
      <c r="AE88" s="7">
        <v>1</v>
      </c>
      <c r="AF88" s="7">
        <v>1</v>
      </c>
      <c r="AG88" s="10">
        <v>1</v>
      </c>
      <c r="AH88" s="7">
        <v>1</v>
      </c>
      <c r="AI88" s="7">
        <v>1</v>
      </c>
      <c r="AJ88" s="7">
        <v>1</v>
      </c>
      <c r="AK88" s="7">
        <v>0</v>
      </c>
      <c r="AL88" s="7">
        <v>0</v>
      </c>
      <c r="AM88" s="7">
        <v>0</v>
      </c>
      <c r="AN88" s="7">
        <v>1</v>
      </c>
      <c r="AO88" s="7">
        <v>1</v>
      </c>
      <c r="AP88" s="8">
        <v>1</v>
      </c>
      <c r="AQ88" s="8">
        <v>1</v>
      </c>
      <c r="AR88" s="8">
        <v>1</v>
      </c>
      <c r="AS88" s="10">
        <v>1</v>
      </c>
      <c r="AT88" s="7">
        <v>1</v>
      </c>
      <c r="AU88" s="7">
        <v>0</v>
      </c>
      <c r="AV88" s="8">
        <v>0</v>
      </c>
      <c r="AW88" s="8">
        <v>1</v>
      </c>
      <c r="AX88" s="7">
        <v>0</v>
      </c>
      <c r="AY88" s="7">
        <v>0</v>
      </c>
      <c r="AZ88" s="10">
        <v>1</v>
      </c>
      <c r="BA88" s="7">
        <v>0</v>
      </c>
      <c r="BB88" s="7">
        <v>1</v>
      </c>
      <c r="BC88" s="7">
        <v>1</v>
      </c>
      <c r="BD88" t="s">
        <v>66</v>
      </c>
    </row>
    <row r="89" spans="1:56">
      <c r="A89" t="s">
        <v>76</v>
      </c>
      <c r="D89">
        <v>14.33</v>
      </c>
      <c r="E89" s="11">
        <v>25</v>
      </c>
      <c r="F89" s="7">
        <v>1</v>
      </c>
      <c r="G89" s="7">
        <v>0</v>
      </c>
      <c r="H89" s="7">
        <v>0</v>
      </c>
      <c r="I89" s="8">
        <v>0</v>
      </c>
      <c r="J89" s="7">
        <v>1</v>
      </c>
      <c r="K89" s="7">
        <v>0</v>
      </c>
      <c r="L89" s="7">
        <v>1</v>
      </c>
      <c r="M89" s="8">
        <v>1</v>
      </c>
      <c r="N89" s="8">
        <v>0</v>
      </c>
      <c r="O89" s="7">
        <v>0</v>
      </c>
      <c r="P89" s="7">
        <v>0</v>
      </c>
      <c r="Q89" s="7">
        <v>0</v>
      </c>
      <c r="R89" s="7">
        <v>1</v>
      </c>
      <c r="S89" s="10">
        <v>1</v>
      </c>
      <c r="T89" s="7">
        <v>1</v>
      </c>
      <c r="U89" s="8">
        <v>1</v>
      </c>
      <c r="V89" s="7">
        <v>1</v>
      </c>
      <c r="W89" s="7">
        <v>1</v>
      </c>
      <c r="X89" s="7">
        <v>1</v>
      </c>
      <c r="Y89" s="10">
        <v>0</v>
      </c>
      <c r="Z89" s="7">
        <v>1</v>
      </c>
      <c r="AA89" s="8">
        <v>1</v>
      </c>
      <c r="AB89" s="7">
        <v>1</v>
      </c>
      <c r="AC89" s="7">
        <v>0</v>
      </c>
      <c r="AD89" s="7">
        <v>1</v>
      </c>
      <c r="AE89" s="7">
        <v>0</v>
      </c>
      <c r="AF89" s="7">
        <v>0</v>
      </c>
      <c r="AG89" s="10">
        <v>0</v>
      </c>
      <c r="AH89" s="7">
        <v>1</v>
      </c>
      <c r="AI89" s="7">
        <v>0</v>
      </c>
      <c r="AJ89" s="7">
        <v>1</v>
      </c>
      <c r="AK89" s="7">
        <v>0</v>
      </c>
      <c r="AL89" s="7">
        <v>0</v>
      </c>
      <c r="AM89" s="7">
        <v>1</v>
      </c>
      <c r="AN89" s="7">
        <v>0</v>
      </c>
      <c r="AO89" s="7">
        <v>1</v>
      </c>
      <c r="AP89" s="8">
        <v>0</v>
      </c>
      <c r="AQ89" s="8">
        <v>1</v>
      </c>
      <c r="AR89" s="8">
        <v>1</v>
      </c>
      <c r="AS89" s="10">
        <v>0</v>
      </c>
      <c r="AT89" s="7">
        <v>1</v>
      </c>
      <c r="AU89" s="7">
        <v>1</v>
      </c>
      <c r="AV89" s="8">
        <v>1</v>
      </c>
      <c r="AW89" s="8">
        <v>0</v>
      </c>
      <c r="AX89" s="7">
        <v>0</v>
      </c>
      <c r="AY89" s="7">
        <v>0</v>
      </c>
      <c r="AZ89" s="10">
        <v>0</v>
      </c>
      <c r="BA89" s="7">
        <v>1</v>
      </c>
      <c r="BB89" s="7">
        <v>0</v>
      </c>
      <c r="BC89" s="7">
        <v>0</v>
      </c>
      <c r="BD89" t="s">
        <v>63</v>
      </c>
    </row>
    <row r="90" spans="1:56">
      <c r="A90" t="s">
        <v>83</v>
      </c>
      <c r="D90">
        <v>14.4</v>
      </c>
      <c r="E90" s="11">
        <v>33</v>
      </c>
      <c r="F90" s="7">
        <v>1</v>
      </c>
      <c r="G90" s="7">
        <v>1</v>
      </c>
      <c r="H90" s="7">
        <v>1</v>
      </c>
      <c r="I90" s="8">
        <v>0</v>
      </c>
      <c r="J90" s="7">
        <v>1</v>
      </c>
      <c r="K90" s="7">
        <v>1</v>
      </c>
      <c r="L90" s="7">
        <v>1</v>
      </c>
      <c r="M90" s="8">
        <v>0</v>
      </c>
      <c r="N90" s="8">
        <v>1</v>
      </c>
      <c r="O90" s="7">
        <v>1</v>
      </c>
      <c r="P90" s="7">
        <v>0</v>
      </c>
      <c r="Q90" s="7">
        <v>1</v>
      </c>
      <c r="R90" s="7">
        <v>1</v>
      </c>
      <c r="S90" s="10">
        <v>1</v>
      </c>
      <c r="T90" s="7">
        <v>0</v>
      </c>
      <c r="U90" s="8">
        <v>0</v>
      </c>
      <c r="V90" s="7">
        <v>1</v>
      </c>
      <c r="W90" s="7">
        <v>1</v>
      </c>
      <c r="X90" s="7">
        <v>0</v>
      </c>
      <c r="Y90" s="10">
        <v>0</v>
      </c>
      <c r="Z90" s="7">
        <v>1</v>
      </c>
      <c r="AA90" s="8">
        <v>1</v>
      </c>
      <c r="AB90" s="7">
        <v>1</v>
      </c>
      <c r="AC90" s="7">
        <v>1</v>
      </c>
      <c r="AD90" s="7">
        <v>1</v>
      </c>
      <c r="AE90" s="7">
        <v>1</v>
      </c>
      <c r="AF90" s="7">
        <v>1</v>
      </c>
      <c r="AG90" s="10">
        <v>0</v>
      </c>
      <c r="AH90" s="7">
        <v>0</v>
      </c>
      <c r="AI90" s="7">
        <v>1</v>
      </c>
      <c r="AJ90" s="7">
        <v>0</v>
      </c>
      <c r="AK90" s="7">
        <v>1</v>
      </c>
      <c r="AL90" s="7">
        <v>1</v>
      </c>
      <c r="AM90" s="7">
        <v>0</v>
      </c>
      <c r="AN90" s="7">
        <v>0</v>
      </c>
      <c r="AO90" s="7">
        <v>1</v>
      </c>
      <c r="AP90" s="8">
        <v>1</v>
      </c>
      <c r="AQ90" s="8">
        <v>1</v>
      </c>
      <c r="AR90" s="8">
        <v>1</v>
      </c>
      <c r="AS90" s="10">
        <v>1</v>
      </c>
      <c r="AT90" s="7">
        <v>0</v>
      </c>
      <c r="AU90" s="7">
        <v>0</v>
      </c>
      <c r="AV90" s="8">
        <v>0</v>
      </c>
      <c r="AW90" s="8">
        <v>0</v>
      </c>
      <c r="AX90" s="7">
        <v>1</v>
      </c>
      <c r="AY90" s="7">
        <v>0</v>
      </c>
      <c r="AZ90" s="10">
        <v>1</v>
      </c>
      <c r="BA90" s="7">
        <v>1</v>
      </c>
      <c r="BB90" s="7">
        <v>1</v>
      </c>
      <c r="BC90" s="7">
        <v>1</v>
      </c>
      <c r="BD90" t="s">
        <v>61</v>
      </c>
    </row>
    <row r="91" spans="1:56">
      <c r="A91" t="s">
        <v>219</v>
      </c>
      <c r="D91">
        <v>14.48</v>
      </c>
      <c r="E91" s="11">
        <v>36</v>
      </c>
      <c r="F91" s="7">
        <v>1</v>
      </c>
      <c r="G91" s="7">
        <v>1</v>
      </c>
      <c r="H91" s="7">
        <v>0</v>
      </c>
      <c r="I91" s="8">
        <v>1</v>
      </c>
      <c r="J91" s="7">
        <v>1</v>
      </c>
      <c r="K91" s="7">
        <v>1</v>
      </c>
      <c r="L91" s="7">
        <v>0</v>
      </c>
      <c r="M91" s="8">
        <v>0</v>
      </c>
      <c r="N91" s="8">
        <v>1</v>
      </c>
      <c r="O91" s="7">
        <v>1</v>
      </c>
      <c r="P91" s="7">
        <v>1</v>
      </c>
      <c r="Q91" s="7">
        <v>1</v>
      </c>
      <c r="R91" s="7">
        <v>1</v>
      </c>
      <c r="S91" s="10">
        <v>1</v>
      </c>
      <c r="T91" s="7">
        <v>1</v>
      </c>
      <c r="U91" s="8">
        <v>1</v>
      </c>
      <c r="V91" s="7">
        <v>1</v>
      </c>
      <c r="W91" s="7">
        <v>0</v>
      </c>
      <c r="X91" s="7">
        <v>0</v>
      </c>
      <c r="Y91" s="10">
        <v>1</v>
      </c>
      <c r="Z91" s="7">
        <v>1</v>
      </c>
      <c r="AA91" s="8">
        <v>1</v>
      </c>
      <c r="AB91" s="7">
        <v>1</v>
      </c>
      <c r="AC91" s="7">
        <v>1</v>
      </c>
      <c r="AD91" s="7">
        <v>1</v>
      </c>
      <c r="AE91" s="7">
        <v>0</v>
      </c>
      <c r="AF91" s="7">
        <v>1</v>
      </c>
      <c r="AG91" s="10">
        <v>1</v>
      </c>
      <c r="AH91" s="7">
        <v>0</v>
      </c>
      <c r="AI91" s="7">
        <v>1</v>
      </c>
      <c r="AJ91" s="7">
        <v>1</v>
      </c>
      <c r="AK91" s="7">
        <v>1</v>
      </c>
      <c r="AL91" s="7">
        <v>0</v>
      </c>
      <c r="AM91" s="7">
        <v>1</v>
      </c>
      <c r="AN91" s="7">
        <v>0</v>
      </c>
      <c r="AO91" s="7">
        <v>1</v>
      </c>
      <c r="AP91" s="8">
        <v>1</v>
      </c>
      <c r="AQ91" s="8">
        <v>1</v>
      </c>
      <c r="AR91" s="8">
        <v>1</v>
      </c>
      <c r="AS91" s="10">
        <v>1</v>
      </c>
      <c r="AT91" s="7">
        <v>1</v>
      </c>
      <c r="AU91" s="7">
        <v>0</v>
      </c>
      <c r="AV91" s="8">
        <v>0</v>
      </c>
      <c r="AW91" s="8">
        <v>0</v>
      </c>
      <c r="AX91" s="7">
        <v>1</v>
      </c>
      <c r="AY91" s="7">
        <v>1</v>
      </c>
      <c r="AZ91" s="10">
        <v>0</v>
      </c>
      <c r="BA91" s="7">
        <v>1</v>
      </c>
      <c r="BB91" s="7">
        <v>1</v>
      </c>
      <c r="BC91" s="7">
        <v>0</v>
      </c>
      <c r="BD91" t="s">
        <v>61</v>
      </c>
    </row>
    <row r="92" spans="1:56">
      <c r="A92" t="s">
        <v>92</v>
      </c>
      <c r="D92">
        <v>14.9</v>
      </c>
      <c r="E92" s="11">
        <v>31</v>
      </c>
      <c r="F92" s="7">
        <v>1</v>
      </c>
      <c r="G92" s="7">
        <v>0</v>
      </c>
      <c r="H92" s="7">
        <v>1</v>
      </c>
      <c r="I92" s="8">
        <v>1</v>
      </c>
      <c r="J92" s="7">
        <v>1</v>
      </c>
      <c r="K92" s="7">
        <v>1</v>
      </c>
      <c r="L92" s="7">
        <v>1</v>
      </c>
      <c r="M92" s="8">
        <v>0</v>
      </c>
      <c r="N92" s="8">
        <v>0</v>
      </c>
      <c r="O92" s="7">
        <v>1</v>
      </c>
      <c r="P92" s="7">
        <v>0</v>
      </c>
      <c r="Q92" s="7">
        <v>1</v>
      </c>
      <c r="R92" s="7">
        <v>1</v>
      </c>
      <c r="S92" s="10">
        <v>1</v>
      </c>
      <c r="T92" s="7">
        <v>0</v>
      </c>
      <c r="U92" s="8">
        <v>0</v>
      </c>
      <c r="V92" s="7">
        <v>1</v>
      </c>
      <c r="W92" s="7">
        <v>1</v>
      </c>
      <c r="X92" s="7">
        <v>0</v>
      </c>
      <c r="Y92" s="10">
        <v>0</v>
      </c>
      <c r="Z92" s="7">
        <v>1</v>
      </c>
      <c r="AA92" s="8">
        <v>1</v>
      </c>
      <c r="AB92" s="7">
        <v>1</v>
      </c>
      <c r="AC92" s="7">
        <v>1</v>
      </c>
      <c r="AD92" s="7">
        <v>1</v>
      </c>
      <c r="AE92" s="7">
        <v>1</v>
      </c>
      <c r="AF92" s="7">
        <v>1</v>
      </c>
      <c r="AG92" s="10">
        <v>0</v>
      </c>
      <c r="AH92" s="7">
        <v>0</v>
      </c>
      <c r="AI92" s="7">
        <v>1</v>
      </c>
      <c r="AJ92" s="7">
        <v>0</v>
      </c>
      <c r="AK92" s="7">
        <v>0</v>
      </c>
      <c r="AL92" s="7">
        <v>1</v>
      </c>
      <c r="AM92" s="7">
        <v>1</v>
      </c>
      <c r="AN92" s="7">
        <v>0</v>
      </c>
      <c r="AO92" s="7">
        <v>1</v>
      </c>
      <c r="AP92" s="8">
        <v>1</v>
      </c>
      <c r="AQ92" s="8">
        <v>1</v>
      </c>
      <c r="AR92" s="8">
        <v>1</v>
      </c>
      <c r="AS92" s="10">
        <v>0</v>
      </c>
      <c r="AT92" s="7">
        <v>0</v>
      </c>
      <c r="AU92" s="7">
        <v>1</v>
      </c>
      <c r="AV92" s="8">
        <v>0</v>
      </c>
      <c r="AW92" s="8">
        <v>0</v>
      </c>
      <c r="AX92" s="7">
        <v>1</v>
      </c>
      <c r="AY92" s="7">
        <v>0</v>
      </c>
      <c r="AZ92" s="10">
        <v>0</v>
      </c>
      <c r="BA92" s="7">
        <v>1</v>
      </c>
      <c r="BB92" s="7">
        <v>1</v>
      </c>
      <c r="BC92" s="7">
        <v>1</v>
      </c>
      <c r="BD92" t="s">
        <v>63</v>
      </c>
    </row>
    <row r="93" spans="1:56">
      <c r="A93" t="s">
        <v>238</v>
      </c>
      <c r="D93">
        <v>15.23</v>
      </c>
      <c r="E93" s="11">
        <v>44</v>
      </c>
      <c r="F93" s="7">
        <v>1</v>
      </c>
      <c r="G93" s="7">
        <v>0</v>
      </c>
      <c r="H93" s="7">
        <v>1</v>
      </c>
      <c r="I93" s="8">
        <v>1</v>
      </c>
      <c r="J93" s="7">
        <v>1</v>
      </c>
      <c r="K93" s="7">
        <v>1</v>
      </c>
      <c r="L93" s="7">
        <v>1</v>
      </c>
      <c r="M93" s="8">
        <v>0</v>
      </c>
      <c r="N93" s="8">
        <v>1</v>
      </c>
      <c r="O93" s="7">
        <v>1</v>
      </c>
      <c r="P93" s="7">
        <v>1</v>
      </c>
      <c r="Q93" s="7">
        <v>1</v>
      </c>
      <c r="R93" s="7">
        <v>1</v>
      </c>
      <c r="S93" s="10">
        <v>1</v>
      </c>
      <c r="T93" s="7">
        <v>1</v>
      </c>
      <c r="U93" s="8">
        <v>1</v>
      </c>
      <c r="V93" s="7">
        <v>1</v>
      </c>
      <c r="W93" s="7">
        <v>1</v>
      </c>
      <c r="X93" s="7">
        <v>0</v>
      </c>
      <c r="Y93" s="10">
        <v>0</v>
      </c>
      <c r="Z93" s="7">
        <v>1</v>
      </c>
      <c r="AA93" s="8">
        <v>1</v>
      </c>
      <c r="AB93" s="7">
        <v>1</v>
      </c>
      <c r="AC93" s="7">
        <v>1</v>
      </c>
      <c r="AD93" s="7">
        <v>1</v>
      </c>
      <c r="AE93" s="7">
        <v>1</v>
      </c>
      <c r="AF93" s="7">
        <v>1</v>
      </c>
      <c r="AG93" s="10">
        <v>1</v>
      </c>
      <c r="AH93" s="7">
        <v>1</v>
      </c>
      <c r="AI93" s="7">
        <v>1</v>
      </c>
      <c r="AJ93" s="7">
        <v>1</v>
      </c>
      <c r="AK93" s="7">
        <v>1</v>
      </c>
      <c r="AL93" s="7">
        <v>1</v>
      </c>
      <c r="AM93" s="7">
        <v>1</v>
      </c>
      <c r="AN93" s="7">
        <v>0</v>
      </c>
      <c r="AO93" s="7">
        <v>1</v>
      </c>
      <c r="AP93" s="8">
        <v>1</v>
      </c>
      <c r="AQ93" s="8">
        <v>1</v>
      </c>
      <c r="AR93" s="8">
        <v>1</v>
      </c>
      <c r="AS93" s="10">
        <v>1</v>
      </c>
      <c r="AT93" s="7">
        <v>1</v>
      </c>
      <c r="AU93" s="7">
        <v>1</v>
      </c>
      <c r="AV93" s="8">
        <v>1</v>
      </c>
      <c r="AW93" s="8">
        <v>0</v>
      </c>
      <c r="AX93" s="7">
        <v>1</v>
      </c>
      <c r="AY93" s="7">
        <v>1</v>
      </c>
      <c r="AZ93" s="10">
        <v>1</v>
      </c>
      <c r="BA93" s="7">
        <v>1</v>
      </c>
      <c r="BB93" s="7">
        <v>1</v>
      </c>
      <c r="BC93" s="7">
        <v>1</v>
      </c>
      <c r="BD93" t="s">
        <v>55</v>
      </c>
    </row>
    <row r="94" spans="1:56">
      <c r="A94" t="s">
        <v>181</v>
      </c>
      <c r="D94">
        <v>15.3</v>
      </c>
      <c r="E94" s="11">
        <v>38</v>
      </c>
      <c r="F94" s="7">
        <v>1</v>
      </c>
      <c r="G94" s="7">
        <v>1</v>
      </c>
      <c r="H94" s="7">
        <v>1</v>
      </c>
      <c r="I94" s="8">
        <v>1</v>
      </c>
      <c r="J94" s="7">
        <v>1</v>
      </c>
      <c r="K94" s="7">
        <v>1</v>
      </c>
      <c r="L94" s="7">
        <v>1</v>
      </c>
      <c r="M94" s="8">
        <v>0</v>
      </c>
      <c r="N94" s="8">
        <v>1</v>
      </c>
      <c r="O94" s="7">
        <v>1</v>
      </c>
      <c r="P94" s="7">
        <v>1</v>
      </c>
      <c r="Q94" s="7">
        <v>1</v>
      </c>
      <c r="R94" s="7">
        <v>1</v>
      </c>
      <c r="S94" s="10">
        <v>1</v>
      </c>
      <c r="T94" s="7">
        <v>1</v>
      </c>
      <c r="U94" s="8">
        <v>0</v>
      </c>
      <c r="V94" s="7">
        <v>1</v>
      </c>
      <c r="W94" s="7">
        <v>0</v>
      </c>
      <c r="X94" s="7">
        <v>0</v>
      </c>
      <c r="Y94" s="10">
        <v>1</v>
      </c>
      <c r="Z94" s="7">
        <v>0</v>
      </c>
      <c r="AA94" s="8">
        <v>1</v>
      </c>
      <c r="AB94" s="7">
        <v>1</v>
      </c>
      <c r="AC94" s="7">
        <v>1</v>
      </c>
      <c r="AD94" s="7">
        <v>1</v>
      </c>
      <c r="AE94" s="7">
        <v>1</v>
      </c>
      <c r="AF94" s="7">
        <v>1</v>
      </c>
      <c r="AG94" s="10">
        <v>1</v>
      </c>
      <c r="AH94" s="7">
        <v>0</v>
      </c>
      <c r="AI94" s="7">
        <v>1</v>
      </c>
      <c r="AJ94" s="7">
        <v>1</v>
      </c>
      <c r="AK94" s="7">
        <v>1</v>
      </c>
      <c r="AL94" s="7">
        <v>0</v>
      </c>
      <c r="AM94" s="7">
        <v>0</v>
      </c>
      <c r="AN94" s="7">
        <v>1</v>
      </c>
      <c r="AO94" s="7">
        <v>1</v>
      </c>
      <c r="AP94" s="8">
        <v>1</v>
      </c>
      <c r="AQ94" s="8">
        <v>1</v>
      </c>
      <c r="AR94" s="8">
        <v>1</v>
      </c>
      <c r="AS94" s="10">
        <v>1</v>
      </c>
      <c r="AT94" s="7">
        <v>1</v>
      </c>
      <c r="AU94" s="7">
        <v>1</v>
      </c>
      <c r="AV94" s="8">
        <v>0</v>
      </c>
      <c r="AW94" s="8">
        <v>1</v>
      </c>
      <c r="AX94" s="7">
        <v>1</v>
      </c>
      <c r="AY94" s="7">
        <v>0</v>
      </c>
      <c r="AZ94" s="10">
        <v>0</v>
      </c>
      <c r="BA94" s="7">
        <v>1</v>
      </c>
      <c r="BB94" s="7">
        <v>1</v>
      </c>
      <c r="BC94" s="7">
        <v>0</v>
      </c>
      <c r="BD94" t="s">
        <v>66</v>
      </c>
    </row>
    <row r="95" spans="1:56">
      <c r="A95" t="s">
        <v>179</v>
      </c>
      <c r="D95">
        <v>15.35</v>
      </c>
      <c r="E95" s="11">
        <v>29</v>
      </c>
      <c r="F95" s="7">
        <v>1</v>
      </c>
      <c r="G95" s="7">
        <v>0</v>
      </c>
      <c r="H95" s="7">
        <v>1</v>
      </c>
      <c r="I95" s="8">
        <v>1</v>
      </c>
      <c r="J95" s="7">
        <v>1</v>
      </c>
      <c r="K95" s="7">
        <v>0</v>
      </c>
      <c r="L95" s="7">
        <v>1</v>
      </c>
      <c r="M95" s="8">
        <v>0</v>
      </c>
      <c r="N95" s="8">
        <v>1</v>
      </c>
      <c r="O95" s="7">
        <v>0</v>
      </c>
      <c r="P95" s="7">
        <v>0</v>
      </c>
      <c r="Q95" s="7">
        <v>0</v>
      </c>
      <c r="R95" s="7">
        <v>1</v>
      </c>
      <c r="S95" s="10">
        <v>1</v>
      </c>
      <c r="T95" s="7">
        <v>1</v>
      </c>
      <c r="U95" s="8">
        <v>0</v>
      </c>
      <c r="V95" s="7">
        <v>0</v>
      </c>
      <c r="W95" s="7">
        <v>1</v>
      </c>
      <c r="X95" s="7">
        <v>1</v>
      </c>
      <c r="Y95" s="10">
        <v>1</v>
      </c>
      <c r="Z95" s="7">
        <v>1</v>
      </c>
      <c r="AA95" s="8">
        <v>0</v>
      </c>
      <c r="AB95" s="7">
        <v>1</v>
      </c>
      <c r="AC95" s="7">
        <v>1</v>
      </c>
      <c r="AD95" s="7">
        <v>0</v>
      </c>
      <c r="AE95" s="7">
        <v>1</v>
      </c>
      <c r="AF95" s="7">
        <v>1</v>
      </c>
      <c r="AG95" s="10">
        <v>1</v>
      </c>
      <c r="AH95" s="7">
        <v>1</v>
      </c>
      <c r="AI95" s="7">
        <v>1</v>
      </c>
      <c r="AJ95" s="7">
        <v>1</v>
      </c>
      <c r="AK95" s="7">
        <v>1</v>
      </c>
      <c r="AL95" s="7">
        <v>0</v>
      </c>
      <c r="AM95" s="7">
        <v>1</v>
      </c>
      <c r="AN95" s="7">
        <v>1</v>
      </c>
      <c r="AO95" s="7">
        <v>0</v>
      </c>
      <c r="AP95" s="8">
        <v>0</v>
      </c>
      <c r="AQ95" s="8">
        <v>1</v>
      </c>
      <c r="AR95" s="8">
        <v>0</v>
      </c>
      <c r="AS95" s="10">
        <v>1</v>
      </c>
      <c r="AT95" s="7">
        <v>1</v>
      </c>
      <c r="AU95" s="7">
        <v>0</v>
      </c>
      <c r="AV95" s="8">
        <v>0</v>
      </c>
      <c r="AW95" s="8">
        <v>0</v>
      </c>
      <c r="AX95" s="7">
        <v>0</v>
      </c>
      <c r="AY95" s="7">
        <v>0</v>
      </c>
      <c r="AZ95" s="10">
        <v>0</v>
      </c>
      <c r="BA95" s="7">
        <v>1</v>
      </c>
      <c r="BB95" s="7">
        <v>1</v>
      </c>
      <c r="BC95" s="7">
        <v>0</v>
      </c>
      <c r="BD95" t="s">
        <v>63</v>
      </c>
    </row>
    <row r="96" spans="1:56">
      <c r="A96" t="s">
        <v>173</v>
      </c>
      <c r="D96">
        <v>15.5</v>
      </c>
      <c r="E96" s="11">
        <v>27</v>
      </c>
      <c r="F96" s="7">
        <v>1</v>
      </c>
      <c r="G96" s="7">
        <v>0</v>
      </c>
      <c r="H96" s="7">
        <v>1</v>
      </c>
      <c r="I96" s="8">
        <v>0</v>
      </c>
      <c r="J96" s="7">
        <v>1</v>
      </c>
      <c r="K96" s="7">
        <v>1</v>
      </c>
      <c r="L96" s="7">
        <v>1</v>
      </c>
      <c r="M96" s="8">
        <v>0</v>
      </c>
      <c r="N96" s="8">
        <v>0</v>
      </c>
      <c r="O96" s="7">
        <v>1</v>
      </c>
      <c r="P96" s="7">
        <v>1</v>
      </c>
      <c r="Q96" s="7">
        <v>0</v>
      </c>
      <c r="R96" s="7">
        <v>1</v>
      </c>
      <c r="S96" s="10">
        <v>1</v>
      </c>
      <c r="T96" s="7">
        <v>1</v>
      </c>
      <c r="U96" s="8">
        <v>0</v>
      </c>
      <c r="V96" s="7">
        <v>1</v>
      </c>
      <c r="W96" s="7">
        <v>1</v>
      </c>
      <c r="X96" s="7">
        <v>0</v>
      </c>
      <c r="Y96" s="10">
        <v>1</v>
      </c>
      <c r="Z96" s="7">
        <v>1</v>
      </c>
      <c r="AA96" s="8">
        <v>0</v>
      </c>
      <c r="AB96" s="7">
        <v>1</v>
      </c>
      <c r="AC96" s="7">
        <v>1</v>
      </c>
      <c r="AD96" s="7">
        <v>1</v>
      </c>
      <c r="AE96" s="7">
        <v>1</v>
      </c>
      <c r="AF96" s="7">
        <v>0</v>
      </c>
      <c r="AG96" s="10">
        <v>0</v>
      </c>
      <c r="AH96" s="7">
        <v>0</v>
      </c>
      <c r="AI96" s="7">
        <v>0</v>
      </c>
      <c r="AJ96" s="7">
        <v>1</v>
      </c>
      <c r="AK96" s="7">
        <v>0</v>
      </c>
      <c r="AL96" s="7">
        <v>0</v>
      </c>
      <c r="AM96" s="7">
        <v>1</v>
      </c>
      <c r="AN96" s="7">
        <v>0</v>
      </c>
      <c r="AO96" s="7">
        <v>1</v>
      </c>
      <c r="AP96" s="8">
        <v>0</v>
      </c>
      <c r="AQ96" s="8">
        <v>1</v>
      </c>
      <c r="AR96" s="8">
        <v>1</v>
      </c>
      <c r="AS96" s="10">
        <v>0</v>
      </c>
      <c r="AT96" s="7">
        <v>0</v>
      </c>
      <c r="AU96" s="7">
        <v>0</v>
      </c>
      <c r="AV96" s="8">
        <v>1</v>
      </c>
      <c r="AW96" s="8">
        <v>0</v>
      </c>
      <c r="AX96" s="7">
        <v>0</v>
      </c>
      <c r="AY96" s="7">
        <v>1</v>
      </c>
      <c r="AZ96" s="10">
        <v>0</v>
      </c>
      <c r="BA96" s="7">
        <v>0</v>
      </c>
      <c r="BB96" s="7">
        <v>1</v>
      </c>
      <c r="BC96" s="7">
        <v>1</v>
      </c>
      <c r="BD96" t="s">
        <v>63</v>
      </c>
    </row>
    <row r="97" spans="1:58">
      <c r="A97" t="s">
        <v>54</v>
      </c>
      <c r="D97">
        <v>15.6</v>
      </c>
      <c r="E97" s="11">
        <v>44</v>
      </c>
      <c r="F97" s="7">
        <v>1</v>
      </c>
      <c r="G97" s="7">
        <v>1</v>
      </c>
      <c r="H97" s="7">
        <v>1</v>
      </c>
      <c r="I97" s="8">
        <v>1</v>
      </c>
      <c r="J97" s="7">
        <v>1</v>
      </c>
      <c r="K97" s="7">
        <v>1</v>
      </c>
      <c r="L97" s="7">
        <v>1</v>
      </c>
      <c r="M97" s="8">
        <v>0</v>
      </c>
      <c r="N97" s="8">
        <v>1</v>
      </c>
      <c r="O97" s="7">
        <v>1</v>
      </c>
      <c r="P97" s="7">
        <v>1</v>
      </c>
      <c r="Q97" s="7">
        <v>1</v>
      </c>
      <c r="R97" s="7">
        <v>1</v>
      </c>
      <c r="S97" s="10">
        <v>1</v>
      </c>
      <c r="T97" s="7">
        <v>1</v>
      </c>
      <c r="U97" s="8">
        <v>1</v>
      </c>
      <c r="V97" s="7">
        <v>1</v>
      </c>
      <c r="W97" s="7">
        <v>1</v>
      </c>
      <c r="X97" s="7">
        <v>0</v>
      </c>
      <c r="Y97" s="10">
        <v>0</v>
      </c>
      <c r="Z97" s="7">
        <v>1</v>
      </c>
      <c r="AA97" s="8">
        <v>1</v>
      </c>
      <c r="AB97" s="7">
        <v>1</v>
      </c>
      <c r="AC97" s="7">
        <v>1</v>
      </c>
      <c r="AD97" s="7">
        <v>1</v>
      </c>
      <c r="AE97" s="7">
        <v>1</v>
      </c>
      <c r="AF97" s="7">
        <v>1</v>
      </c>
      <c r="AG97" s="10">
        <v>1</v>
      </c>
      <c r="AH97" s="7">
        <v>0</v>
      </c>
      <c r="AI97" s="7">
        <v>1</v>
      </c>
      <c r="AJ97" s="7">
        <v>1</v>
      </c>
      <c r="AK97" s="7">
        <v>1</v>
      </c>
      <c r="AL97" s="7">
        <v>1</v>
      </c>
      <c r="AM97" s="7">
        <v>1</v>
      </c>
      <c r="AN97" s="7">
        <v>1</v>
      </c>
      <c r="AO97" s="7">
        <v>1</v>
      </c>
      <c r="AP97" s="8">
        <v>1</v>
      </c>
      <c r="AQ97" s="8">
        <v>1</v>
      </c>
      <c r="AR97" s="8">
        <v>1</v>
      </c>
      <c r="AS97" s="10">
        <v>1</v>
      </c>
      <c r="AT97" s="7">
        <v>1</v>
      </c>
      <c r="AU97" s="7">
        <v>1</v>
      </c>
      <c r="AV97" s="8">
        <v>1</v>
      </c>
      <c r="AW97" s="8">
        <v>1</v>
      </c>
      <c r="AX97" s="7">
        <v>1</v>
      </c>
      <c r="AY97" s="7">
        <v>0</v>
      </c>
      <c r="AZ97" s="10">
        <v>0</v>
      </c>
      <c r="BA97" s="7">
        <v>1</v>
      </c>
      <c r="BB97" s="7">
        <v>1</v>
      </c>
      <c r="BC97" s="7">
        <v>1</v>
      </c>
      <c r="BD97" t="s">
        <v>55</v>
      </c>
    </row>
    <row r="98" spans="1:58">
      <c r="A98" t="s">
        <v>159</v>
      </c>
      <c r="D98">
        <v>15.6</v>
      </c>
      <c r="E98" s="11">
        <v>27</v>
      </c>
      <c r="F98" s="7">
        <v>1</v>
      </c>
      <c r="G98" s="7">
        <v>1</v>
      </c>
      <c r="H98" s="7">
        <v>0</v>
      </c>
      <c r="I98" s="8">
        <v>1</v>
      </c>
      <c r="J98" s="7">
        <v>0</v>
      </c>
      <c r="K98" s="7">
        <v>1</v>
      </c>
      <c r="L98" s="7">
        <v>0</v>
      </c>
      <c r="M98" s="8">
        <v>0</v>
      </c>
      <c r="N98" s="8">
        <v>0</v>
      </c>
      <c r="O98" s="7">
        <v>0</v>
      </c>
      <c r="P98" s="7">
        <v>1</v>
      </c>
      <c r="Q98" s="7">
        <v>0</v>
      </c>
      <c r="R98" s="7">
        <v>0</v>
      </c>
      <c r="S98" s="10">
        <v>1</v>
      </c>
      <c r="T98" s="7">
        <v>1</v>
      </c>
      <c r="U98" s="8">
        <v>1</v>
      </c>
      <c r="V98" s="7">
        <v>1</v>
      </c>
      <c r="W98" s="7">
        <v>1</v>
      </c>
      <c r="X98" s="7">
        <v>1</v>
      </c>
      <c r="Y98" s="10">
        <v>0</v>
      </c>
      <c r="Z98" s="7">
        <v>1</v>
      </c>
      <c r="AA98" s="8">
        <v>0</v>
      </c>
      <c r="AB98" s="7">
        <v>1</v>
      </c>
      <c r="AC98" s="7">
        <v>1</v>
      </c>
      <c r="AD98" s="7">
        <v>0</v>
      </c>
      <c r="AE98" s="7">
        <v>1</v>
      </c>
      <c r="AF98" s="7">
        <v>1</v>
      </c>
      <c r="AG98" s="10">
        <v>0</v>
      </c>
      <c r="AH98" s="7">
        <v>0</v>
      </c>
      <c r="AI98" s="7">
        <v>1</v>
      </c>
      <c r="AJ98" s="7">
        <v>1</v>
      </c>
      <c r="AK98" s="7">
        <v>0</v>
      </c>
      <c r="AL98" s="7">
        <v>1</v>
      </c>
      <c r="AM98" s="7">
        <v>1</v>
      </c>
      <c r="AN98" s="7">
        <v>0</v>
      </c>
      <c r="AO98" s="7">
        <v>1</v>
      </c>
      <c r="AP98" s="8">
        <v>0</v>
      </c>
      <c r="AQ98" s="8">
        <v>1</v>
      </c>
      <c r="AR98" s="8">
        <v>1</v>
      </c>
      <c r="AS98" s="10">
        <v>0</v>
      </c>
      <c r="AT98" s="7">
        <v>1</v>
      </c>
      <c r="AU98" s="7">
        <v>0</v>
      </c>
      <c r="AV98" s="8">
        <v>1</v>
      </c>
      <c r="AW98" s="8">
        <v>0</v>
      </c>
      <c r="AX98" s="7">
        <v>0</v>
      </c>
      <c r="AY98" s="7">
        <v>0</v>
      </c>
      <c r="AZ98" s="10">
        <v>0</v>
      </c>
      <c r="BA98" s="7">
        <v>1</v>
      </c>
      <c r="BB98" s="7">
        <v>1</v>
      </c>
      <c r="BC98" s="7">
        <v>0</v>
      </c>
      <c r="BD98" t="s">
        <v>63</v>
      </c>
    </row>
    <row r="99" spans="1:58">
      <c r="A99" t="s">
        <v>158</v>
      </c>
      <c r="D99">
        <v>16.350000000000001</v>
      </c>
      <c r="E99" s="11">
        <v>34</v>
      </c>
      <c r="F99" s="7">
        <v>1</v>
      </c>
      <c r="G99" s="7">
        <v>0</v>
      </c>
      <c r="H99" s="7">
        <v>0</v>
      </c>
      <c r="I99" s="8">
        <v>0</v>
      </c>
      <c r="J99" s="7">
        <v>1</v>
      </c>
      <c r="K99" s="7">
        <v>1</v>
      </c>
      <c r="L99" s="7">
        <v>1</v>
      </c>
      <c r="M99" s="8">
        <v>0</v>
      </c>
      <c r="N99" s="8">
        <v>0</v>
      </c>
      <c r="O99" s="7">
        <v>1</v>
      </c>
      <c r="P99" s="7">
        <v>1</v>
      </c>
      <c r="Q99" s="7">
        <v>1</v>
      </c>
      <c r="R99" s="7">
        <v>1</v>
      </c>
      <c r="S99" s="10">
        <v>1</v>
      </c>
      <c r="T99" s="7">
        <v>1</v>
      </c>
      <c r="U99" s="8">
        <v>0</v>
      </c>
      <c r="V99" s="7">
        <v>1</v>
      </c>
      <c r="W99" s="7">
        <v>1</v>
      </c>
      <c r="X99" s="7">
        <v>0</v>
      </c>
      <c r="Y99" s="10">
        <v>1</v>
      </c>
      <c r="Z99" s="7">
        <v>1</v>
      </c>
      <c r="AA99" s="8">
        <v>1</v>
      </c>
      <c r="AB99" s="7">
        <v>1</v>
      </c>
      <c r="AC99" s="7">
        <v>1</v>
      </c>
      <c r="AD99" s="7">
        <v>1</v>
      </c>
      <c r="AE99" s="7">
        <v>0</v>
      </c>
      <c r="AF99" s="7">
        <v>1</v>
      </c>
      <c r="AG99" s="10">
        <v>0</v>
      </c>
      <c r="AH99" s="7">
        <v>0</v>
      </c>
      <c r="AI99" s="7">
        <v>1</v>
      </c>
      <c r="AJ99" s="7">
        <v>1</v>
      </c>
      <c r="AK99" s="7">
        <v>1</v>
      </c>
      <c r="AL99" s="7">
        <v>0</v>
      </c>
      <c r="AM99" s="7">
        <v>1</v>
      </c>
      <c r="AN99" s="7">
        <v>1</v>
      </c>
      <c r="AO99" s="7">
        <v>0</v>
      </c>
      <c r="AP99" s="8">
        <v>1</v>
      </c>
      <c r="AQ99" s="8">
        <v>1</v>
      </c>
      <c r="AR99" s="8">
        <v>1</v>
      </c>
      <c r="AS99" s="10">
        <v>1</v>
      </c>
      <c r="AT99" s="7">
        <v>1</v>
      </c>
      <c r="AU99" s="7">
        <v>0</v>
      </c>
      <c r="AV99" s="8">
        <v>0</v>
      </c>
      <c r="AW99" s="8">
        <v>1</v>
      </c>
      <c r="AX99" s="7">
        <v>1</v>
      </c>
      <c r="AY99" s="7">
        <v>1</v>
      </c>
      <c r="AZ99" s="10">
        <v>0</v>
      </c>
      <c r="BA99" s="7">
        <v>1</v>
      </c>
      <c r="BB99" s="7">
        <v>1</v>
      </c>
      <c r="BC99" s="7">
        <v>0</v>
      </c>
      <c r="BD99" t="s">
        <v>61</v>
      </c>
    </row>
    <row r="100" spans="1:58">
      <c r="A100" t="s">
        <v>136</v>
      </c>
      <c r="D100">
        <v>16.53</v>
      </c>
      <c r="E100" s="11">
        <v>27</v>
      </c>
      <c r="F100" s="7">
        <v>1</v>
      </c>
      <c r="G100" s="7">
        <v>0</v>
      </c>
      <c r="H100" s="7">
        <v>1</v>
      </c>
      <c r="I100" s="8">
        <v>1</v>
      </c>
      <c r="J100" s="7">
        <v>1</v>
      </c>
      <c r="K100" s="7">
        <v>1</v>
      </c>
      <c r="L100" s="7">
        <v>0</v>
      </c>
      <c r="M100" s="8">
        <v>0</v>
      </c>
      <c r="N100" s="8">
        <v>1</v>
      </c>
      <c r="O100" s="7">
        <v>1</v>
      </c>
      <c r="P100" s="7">
        <v>1</v>
      </c>
      <c r="Q100" s="7">
        <v>0</v>
      </c>
      <c r="R100" s="7">
        <v>1</v>
      </c>
      <c r="S100" s="10">
        <v>1</v>
      </c>
      <c r="T100" s="7">
        <v>1</v>
      </c>
      <c r="U100" s="8">
        <v>0</v>
      </c>
      <c r="V100" s="7">
        <v>1</v>
      </c>
      <c r="W100" s="7">
        <v>1</v>
      </c>
      <c r="X100" s="7">
        <v>0</v>
      </c>
      <c r="Y100" s="10">
        <v>0</v>
      </c>
      <c r="Z100" s="7">
        <v>1</v>
      </c>
      <c r="AA100" s="8">
        <v>0</v>
      </c>
      <c r="AB100" s="7">
        <v>1</v>
      </c>
      <c r="AC100" s="7">
        <v>1</v>
      </c>
      <c r="AD100" s="7">
        <v>1</v>
      </c>
      <c r="AE100" s="7">
        <v>0</v>
      </c>
      <c r="AF100" s="7">
        <v>1</v>
      </c>
      <c r="AG100" s="10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 s="7">
        <v>1</v>
      </c>
      <c r="AN100" s="7">
        <v>1</v>
      </c>
      <c r="AO100" s="7">
        <v>1</v>
      </c>
      <c r="AP100" s="8">
        <v>0</v>
      </c>
      <c r="AQ100" s="8">
        <v>1</v>
      </c>
      <c r="AR100" s="8">
        <v>1</v>
      </c>
      <c r="AS100" s="10">
        <v>0</v>
      </c>
      <c r="AT100" s="7">
        <v>0</v>
      </c>
      <c r="AU100" s="7">
        <v>1</v>
      </c>
      <c r="AV100" s="8">
        <v>1</v>
      </c>
      <c r="AW100" s="8">
        <v>1</v>
      </c>
      <c r="AX100" s="7">
        <v>0</v>
      </c>
      <c r="AY100" s="7">
        <v>0</v>
      </c>
      <c r="AZ100" s="10">
        <v>0</v>
      </c>
      <c r="BA100" s="7">
        <v>0</v>
      </c>
      <c r="BB100" s="7">
        <v>1</v>
      </c>
      <c r="BC100" s="7">
        <v>0</v>
      </c>
      <c r="BD100" t="s">
        <v>63</v>
      </c>
    </row>
    <row r="101" spans="1:58">
      <c r="A101" t="s">
        <v>162</v>
      </c>
      <c r="D101">
        <v>17.149999999999999</v>
      </c>
      <c r="E101" s="11">
        <v>32</v>
      </c>
      <c r="F101" s="7">
        <v>1</v>
      </c>
      <c r="G101" s="7">
        <v>0</v>
      </c>
      <c r="H101" s="7">
        <v>1</v>
      </c>
      <c r="I101" s="8">
        <v>1</v>
      </c>
      <c r="J101" s="7">
        <v>0</v>
      </c>
      <c r="K101" s="7">
        <v>1</v>
      </c>
      <c r="L101" s="7">
        <v>1</v>
      </c>
      <c r="M101" s="8">
        <v>0</v>
      </c>
      <c r="N101" s="8">
        <v>1</v>
      </c>
      <c r="O101" s="7">
        <v>1</v>
      </c>
      <c r="P101" s="7">
        <v>0</v>
      </c>
      <c r="Q101" s="7">
        <v>1</v>
      </c>
      <c r="R101" s="7">
        <v>1</v>
      </c>
      <c r="S101" s="10">
        <v>1</v>
      </c>
      <c r="T101" s="7">
        <v>1</v>
      </c>
      <c r="U101" s="8">
        <v>1</v>
      </c>
      <c r="V101" s="7">
        <v>1</v>
      </c>
      <c r="W101" s="7">
        <v>1</v>
      </c>
      <c r="X101" s="7">
        <v>0</v>
      </c>
      <c r="Y101" s="10">
        <v>0</v>
      </c>
      <c r="Z101" s="7">
        <v>1</v>
      </c>
      <c r="AA101" s="8">
        <v>1</v>
      </c>
      <c r="AB101" s="7">
        <v>1</v>
      </c>
      <c r="AC101" s="7">
        <v>1</v>
      </c>
      <c r="AD101" s="7">
        <v>0</v>
      </c>
      <c r="AE101" s="7">
        <v>1</v>
      </c>
      <c r="AF101" s="7">
        <v>1</v>
      </c>
      <c r="AG101" s="10">
        <v>0</v>
      </c>
      <c r="AH101" s="7">
        <v>1</v>
      </c>
      <c r="AI101" s="7">
        <v>1</v>
      </c>
      <c r="AJ101" s="7">
        <v>1</v>
      </c>
      <c r="AK101" s="7">
        <v>0</v>
      </c>
      <c r="AL101" s="7">
        <v>1</v>
      </c>
      <c r="AM101" s="7">
        <v>0</v>
      </c>
      <c r="AN101" s="7">
        <v>0</v>
      </c>
      <c r="AO101" s="7">
        <v>0</v>
      </c>
      <c r="AP101" s="8">
        <v>1</v>
      </c>
      <c r="AQ101" s="8">
        <v>1</v>
      </c>
      <c r="AR101" s="8">
        <v>1</v>
      </c>
      <c r="AS101" s="10">
        <v>0</v>
      </c>
      <c r="AT101" s="7">
        <v>0</v>
      </c>
      <c r="AU101" s="7">
        <v>1</v>
      </c>
      <c r="AV101" s="8">
        <v>0</v>
      </c>
      <c r="AW101" s="8">
        <v>0</v>
      </c>
      <c r="AX101" s="7">
        <v>0</v>
      </c>
      <c r="AY101" s="7">
        <v>1</v>
      </c>
      <c r="AZ101" s="10">
        <v>0</v>
      </c>
      <c r="BA101" s="7">
        <v>1</v>
      </c>
      <c r="BB101" s="7">
        <v>1</v>
      </c>
      <c r="BC101" s="7">
        <v>1</v>
      </c>
      <c r="BD101" t="s">
        <v>63</v>
      </c>
    </row>
    <row r="102" spans="1:58">
      <c r="A102" t="s">
        <v>109</v>
      </c>
      <c r="D102">
        <v>17.18</v>
      </c>
      <c r="E102" s="11">
        <v>46</v>
      </c>
      <c r="F102" s="7">
        <v>1</v>
      </c>
      <c r="G102" s="7">
        <v>1</v>
      </c>
      <c r="H102" s="7">
        <v>1</v>
      </c>
      <c r="I102" s="8">
        <v>1</v>
      </c>
      <c r="J102" s="7">
        <v>1</v>
      </c>
      <c r="K102" s="7">
        <v>1</v>
      </c>
      <c r="L102" s="7">
        <v>1</v>
      </c>
      <c r="M102" s="8">
        <v>1</v>
      </c>
      <c r="N102" s="8">
        <v>1</v>
      </c>
      <c r="O102" s="7">
        <v>1</v>
      </c>
      <c r="P102" s="7">
        <v>1</v>
      </c>
      <c r="Q102" s="7">
        <v>1</v>
      </c>
      <c r="R102" s="7">
        <v>1</v>
      </c>
      <c r="S102" s="10">
        <v>1</v>
      </c>
      <c r="T102" s="7">
        <v>1</v>
      </c>
      <c r="U102" s="8">
        <v>1</v>
      </c>
      <c r="V102" s="7">
        <v>1</v>
      </c>
      <c r="W102" s="7">
        <v>1</v>
      </c>
      <c r="X102" s="7">
        <v>0</v>
      </c>
      <c r="Y102" s="10">
        <v>1</v>
      </c>
      <c r="Z102" s="7">
        <v>1</v>
      </c>
      <c r="AA102" s="8">
        <v>1</v>
      </c>
      <c r="AB102" s="7">
        <v>1</v>
      </c>
      <c r="AC102" s="7">
        <v>1</v>
      </c>
      <c r="AD102" s="7">
        <v>1</v>
      </c>
      <c r="AE102" s="7">
        <v>1</v>
      </c>
      <c r="AF102" s="7">
        <v>1</v>
      </c>
      <c r="AG102" s="10">
        <v>1</v>
      </c>
      <c r="AH102" s="7">
        <v>1</v>
      </c>
      <c r="AI102" s="7">
        <v>1</v>
      </c>
      <c r="AJ102" s="7">
        <v>1</v>
      </c>
      <c r="AK102" s="7">
        <v>1</v>
      </c>
      <c r="AL102" s="7">
        <v>0</v>
      </c>
      <c r="AM102" s="7">
        <v>1</v>
      </c>
      <c r="AN102" s="7">
        <v>1</v>
      </c>
      <c r="AO102" s="7">
        <v>1</v>
      </c>
      <c r="AP102" s="8">
        <v>1</v>
      </c>
      <c r="AQ102" s="8">
        <v>1</v>
      </c>
      <c r="AR102" s="8">
        <v>1</v>
      </c>
      <c r="AS102" s="10">
        <v>1</v>
      </c>
      <c r="AT102" s="7">
        <v>1</v>
      </c>
      <c r="AU102" s="7">
        <v>1</v>
      </c>
      <c r="AV102" s="8">
        <v>1</v>
      </c>
      <c r="AW102" s="8">
        <v>1</v>
      </c>
      <c r="AX102" s="7">
        <v>1</v>
      </c>
      <c r="AY102" s="7">
        <v>0</v>
      </c>
      <c r="AZ102" s="10">
        <v>0</v>
      </c>
      <c r="BA102" s="7">
        <v>1</v>
      </c>
      <c r="BB102" s="7">
        <v>1</v>
      </c>
      <c r="BC102" s="7">
        <v>1</v>
      </c>
      <c r="BD102" t="s">
        <v>55</v>
      </c>
      <c r="BE102" s="2"/>
      <c r="BF102" s="2"/>
    </row>
    <row r="103" spans="1:58">
      <c r="A103" t="s">
        <v>144</v>
      </c>
      <c r="D103">
        <v>17.3</v>
      </c>
      <c r="E103" s="11">
        <v>26</v>
      </c>
      <c r="F103" s="7">
        <v>1</v>
      </c>
      <c r="G103" s="7">
        <v>0</v>
      </c>
      <c r="H103" s="7">
        <v>1</v>
      </c>
      <c r="I103" s="8">
        <v>1</v>
      </c>
      <c r="J103" s="7">
        <v>1</v>
      </c>
      <c r="K103" s="7">
        <v>1</v>
      </c>
      <c r="L103" s="7">
        <v>0</v>
      </c>
      <c r="M103" s="8">
        <v>0</v>
      </c>
      <c r="N103" s="8">
        <v>0</v>
      </c>
      <c r="O103" s="7">
        <v>1</v>
      </c>
      <c r="P103" s="7">
        <v>0</v>
      </c>
      <c r="Q103" s="7">
        <v>0</v>
      </c>
      <c r="R103" s="7">
        <v>0</v>
      </c>
      <c r="S103" s="10">
        <v>1</v>
      </c>
      <c r="T103" s="7">
        <v>1</v>
      </c>
      <c r="U103" s="8">
        <v>0</v>
      </c>
      <c r="V103" s="7">
        <v>1</v>
      </c>
      <c r="W103" s="7">
        <v>0</v>
      </c>
      <c r="X103" s="7">
        <v>1</v>
      </c>
      <c r="Y103" s="10">
        <v>0</v>
      </c>
      <c r="Z103" s="7">
        <v>0</v>
      </c>
      <c r="AA103" s="8">
        <v>0</v>
      </c>
      <c r="AB103" s="7">
        <v>1</v>
      </c>
      <c r="AC103" s="7">
        <v>1</v>
      </c>
      <c r="AD103" s="7">
        <v>1</v>
      </c>
      <c r="AE103" s="7">
        <v>1</v>
      </c>
      <c r="AF103" s="7">
        <v>1</v>
      </c>
      <c r="AG103" s="10">
        <v>0</v>
      </c>
      <c r="AH103" s="7">
        <v>0</v>
      </c>
      <c r="AI103" s="7">
        <v>0</v>
      </c>
      <c r="AJ103" s="7">
        <v>0</v>
      </c>
      <c r="AK103" s="7">
        <v>1</v>
      </c>
      <c r="AL103" s="7">
        <v>1</v>
      </c>
      <c r="AM103" s="7">
        <v>1</v>
      </c>
      <c r="AN103" s="7">
        <v>1</v>
      </c>
      <c r="AO103" s="7">
        <v>1</v>
      </c>
      <c r="AP103" s="8">
        <v>0</v>
      </c>
      <c r="AQ103" s="8">
        <v>0</v>
      </c>
      <c r="AR103" s="8">
        <v>1</v>
      </c>
      <c r="AS103" s="10">
        <v>0</v>
      </c>
      <c r="AT103" s="7">
        <v>1</v>
      </c>
      <c r="AU103" s="7">
        <v>0</v>
      </c>
      <c r="AV103" s="8">
        <v>1</v>
      </c>
      <c r="AW103" s="8">
        <v>0</v>
      </c>
      <c r="AX103" s="7">
        <v>0</v>
      </c>
      <c r="AY103" s="7">
        <v>1</v>
      </c>
      <c r="AZ103" s="10">
        <v>0</v>
      </c>
      <c r="BA103" s="7">
        <v>1</v>
      </c>
      <c r="BB103" s="7">
        <v>1</v>
      </c>
      <c r="BC103" s="7">
        <v>0</v>
      </c>
      <c r="BD103" t="s">
        <v>63</v>
      </c>
    </row>
    <row r="104" spans="1:58">
      <c r="A104" t="s">
        <v>209</v>
      </c>
      <c r="D104">
        <v>17.329999999999998</v>
      </c>
      <c r="E104" s="11">
        <v>36</v>
      </c>
      <c r="F104" s="7">
        <v>1</v>
      </c>
      <c r="G104" s="7">
        <v>1</v>
      </c>
      <c r="H104" s="7">
        <v>1</v>
      </c>
      <c r="I104" s="8">
        <v>1</v>
      </c>
      <c r="J104" s="7">
        <v>1</v>
      </c>
      <c r="K104" s="7">
        <v>1</v>
      </c>
      <c r="L104" s="7">
        <v>1</v>
      </c>
      <c r="M104" s="8">
        <v>0</v>
      </c>
      <c r="N104" s="8">
        <v>0</v>
      </c>
      <c r="O104" s="7">
        <v>1</v>
      </c>
      <c r="P104" s="7">
        <v>1</v>
      </c>
      <c r="Q104" s="7">
        <v>1</v>
      </c>
      <c r="R104" s="7">
        <v>1</v>
      </c>
      <c r="S104" s="10">
        <v>1</v>
      </c>
      <c r="T104" s="7">
        <v>1</v>
      </c>
      <c r="U104" s="8">
        <v>0</v>
      </c>
      <c r="V104" s="7">
        <v>1</v>
      </c>
      <c r="W104" s="7">
        <v>1</v>
      </c>
      <c r="X104" s="7">
        <v>0</v>
      </c>
      <c r="Y104" s="10">
        <v>0</v>
      </c>
      <c r="Z104" s="7">
        <v>1</v>
      </c>
      <c r="AA104" s="8">
        <v>1</v>
      </c>
      <c r="AB104" s="7">
        <v>1</v>
      </c>
      <c r="AC104" s="7">
        <v>1</v>
      </c>
      <c r="AD104" s="7">
        <v>1</v>
      </c>
      <c r="AE104" s="7">
        <v>0</v>
      </c>
      <c r="AF104" s="7">
        <v>1</v>
      </c>
      <c r="AG104" s="10">
        <v>0</v>
      </c>
      <c r="AH104" s="7">
        <v>0</v>
      </c>
      <c r="AI104" s="7">
        <v>1</v>
      </c>
      <c r="AJ104" s="7">
        <v>1</v>
      </c>
      <c r="AK104" s="7">
        <v>1</v>
      </c>
      <c r="AL104" s="7">
        <v>0</v>
      </c>
      <c r="AM104" s="7">
        <v>1</v>
      </c>
      <c r="AN104" s="7">
        <v>0</v>
      </c>
      <c r="AO104" s="7">
        <v>0</v>
      </c>
      <c r="AP104" s="8">
        <v>1</v>
      </c>
      <c r="AQ104" s="8">
        <v>1</v>
      </c>
      <c r="AR104" s="8">
        <v>1</v>
      </c>
      <c r="AS104" s="10">
        <v>1</v>
      </c>
      <c r="AT104" s="7">
        <v>1</v>
      </c>
      <c r="AU104" s="7">
        <v>0</v>
      </c>
      <c r="AV104" s="8">
        <v>1</v>
      </c>
      <c r="AW104" s="8">
        <v>1</v>
      </c>
      <c r="AX104" s="7">
        <v>1</v>
      </c>
      <c r="AY104" s="7">
        <v>1</v>
      </c>
      <c r="AZ104" s="10">
        <v>0</v>
      </c>
      <c r="BA104" s="7">
        <v>0</v>
      </c>
      <c r="BB104" s="7">
        <v>1</v>
      </c>
      <c r="BC104" s="7">
        <v>1</v>
      </c>
      <c r="BD104" t="s">
        <v>61</v>
      </c>
    </row>
    <row r="105" spans="1:58">
      <c r="A105" t="s">
        <v>212</v>
      </c>
      <c r="D105">
        <v>17.34</v>
      </c>
      <c r="E105" s="11">
        <v>40</v>
      </c>
      <c r="F105" s="7">
        <v>1</v>
      </c>
      <c r="G105" s="7">
        <v>1</v>
      </c>
      <c r="H105" s="7">
        <v>1</v>
      </c>
      <c r="I105" s="8">
        <v>1</v>
      </c>
      <c r="J105" s="7">
        <v>1</v>
      </c>
      <c r="K105" s="7">
        <v>1</v>
      </c>
      <c r="L105" s="7">
        <v>1</v>
      </c>
      <c r="M105" s="8">
        <v>0</v>
      </c>
      <c r="N105" s="8">
        <v>0</v>
      </c>
      <c r="O105" s="7">
        <v>1</v>
      </c>
      <c r="P105" s="7">
        <v>1</v>
      </c>
      <c r="Q105" s="7">
        <v>1</v>
      </c>
      <c r="R105" s="7">
        <v>1</v>
      </c>
      <c r="S105" s="10">
        <v>1</v>
      </c>
      <c r="T105" s="7">
        <v>1</v>
      </c>
      <c r="U105" s="8">
        <v>1</v>
      </c>
      <c r="V105" s="7">
        <v>1</v>
      </c>
      <c r="W105" s="7">
        <v>1</v>
      </c>
      <c r="X105" s="7">
        <v>0</v>
      </c>
      <c r="Y105" s="10">
        <v>1</v>
      </c>
      <c r="Z105" s="7">
        <v>1</v>
      </c>
      <c r="AA105" s="8">
        <v>1</v>
      </c>
      <c r="AB105" s="7">
        <v>1</v>
      </c>
      <c r="AC105" s="7">
        <v>1</v>
      </c>
      <c r="AD105" s="7">
        <v>1</v>
      </c>
      <c r="AE105" s="7">
        <v>0</v>
      </c>
      <c r="AF105" s="7">
        <v>1</v>
      </c>
      <c r="AG105" s="10">
        <v>0</v>
      </c>
      <c r="AH105" s="7">
        <v>0</v>
      </c>
      <c r="AI105" s="7">
        <v>1</v>
      </c>
      <c r="AJ105" s="7">
        <v>1</v>
      </c>
      <c r="AK105" s="7">
        <v>0</v>
      </c>
      <c r="AL105" s="7">
        <v>0</v>
      </c>
      <c r="AM105" s="7">
        <v>1</v>
      </c>
      <c r="AN105" s="7">
        <v>1</v>
      </c>
      <c r="AO105" s="7">
        <v>1</v>
      </c>
      <c r="AP105" s="8">
        <v>1</v>
      </c>
      <c r="AQ105" s="8">
        <v>1</v>
      </c>
      <c r="AR105" s="8">
        <v>1</v>
      </c>
      <c r="AS105" s="10">
        <v>1</v>
      </c>
      <c r="AT105" s="7">
        <v>1</v>
      </c>
      <c r="AU105" s="7">
        <v>0</v>
      </c>
      <c r="AV105" s="8">
        <v>1</v>
      </c>
      <c r="AW105" s="8">
        <v>1</v>
      </c>
      <c r="AX105" s="7">
        <v>1</v>
      </c>
      <c r="AY105" s="7">
        <v>1</v>
      </c>
      <c r="AZ105" s="10">
        <v>0</v>
      </c>
      <c r="BA105" s="7">
        <v>1</v>
      </c>
      <c r="BB105" s="7">
        <v>1</v>
      </c>
      <c r="BC105" s="7">
        <v>1</v>
      </c>
      <c r="BD105" t="s">
        <v>66</v>
      </c>
    </row>
    <row r="106" spans="1:58">
      <c r="A106" t="s">
        <v>128</v>
      </c>
      <c r="D106">
        <v>18.12</v>
      </c>
      <c r="E106" s="11">
        <v>38</v>
      </c>
      <c r="F106" s="7">
        <v>1</v>
      </c>
      <c r="G106" s="7">
        <v>1</v>
      </c>
      <c r="H106" s="7">
        <v>1</v>
      </c>
      <c r="I106" s="8">
        <v>1</v>
      </c>
      <c r="J106" s="7">
        <v>1</v>
      </c>
      <c r="K106" s="7">
        <v>1</v>
      </c>
      <c r="L106" s="7">
        <v>1</v>
      </c>
      <c r="M106" s="8">
        <v>1</v>
      </c>
      <c r="N106" s="8">
        <v>0</v>
      </c>
      <c r="O106" s="7">
        <v>1</v>
      </c>
      <c r="P106" s="7">
        <v>1</v>
      </c>
      <c r="Q106" s="7">
        <v>1</v>
      </c>
      <c r="R106" s="7">
        <v>1</v>
      </c>
      <c r="S106" s="10">
        <v>1</v>
      </c>
      <c r="T106" s="7">
        <v>1</v>
      </c>
      <c r="U106" s="8">
        <v>0</v>
      </c>
      <c r="V106" s="7">
        <v>1</v>
      </c>
      <c r="W106" s="7">
        <v>1</v>
      </c>
      <c r="X106" s="7">
        <v>1</v>
      </c>
      <c r="Y106" s="10">
        <v>0</v>
      </c>
      <c r="Z106" s="7">
        <v>1</v>
      </c>
      <c r="AA106" s="8">
        <v>1</v>
      </c>
      <c r="AB106" s="7">
        <v>1</v>
      </c>
      <c r="AC106" s="7">
        <v>1</v>
      </c>
      <c r="AD106" s="7">
        <v>1</v>
      </c>
      <c r="AE106" s="7">
        <v>0</v>
      </c>
      <c r="AF106" s="7">
        <v>1</v>
      </c>
      <c r="AG106" s="10">
        <v>0</v>
      </c>
      <c r="AH106" s="7">
        <v>0</v>
      </c>
      <c r="AI106" s="7">
        <v>1</v>
      </c>
      <c r="AJ106" s="7">
        <v>1</v>
      </c>
      <c r="AK106" s="7">
        <v>0</v>
      </c>
      <c r="AL106" s="7">
        <v>0</v>
      </c>
      <c r="AM106" s="7">
        <v>1</v>
      </c>
      <c r="AN106" s="7">
        <v>0</v>
      </c>
      <c r="AO106" s="7">
        <v>0</v>
      </c>
      <c r="AP106" s="8">
        <v>1</v>
      </c>
      <c r="AQ106" s="8">
        <v>1</v>
      </c>
      <c r="AR106" s="8">
        <v>1</v>
      </c>
      <c r="AS106" s="10">
        <v>1</v>
      </c>
      <c r="AT106" s="7">
        <v>1</v>
      </c>
      <c r="AU106" s="7">
        <v>0</v>
      </c>
      <c r="AV106" s="8">
        <v>1</v>
      </c>
      <c r="AW106" s="8">
        <v>1</v>
      </c>
      <c r="AX106" s="7">
        <v>1</v>
      </c>
      <c r="AY106" s="7">
        <v>1</v>
      </c>
      <c r="AZ106" s="10">
        <v>0</v>
      </c>
      <c r="BA106" s="7">
        <v>1</v>
      </c>
      <c r="BB106" s="7">
        <v>1</v>
      </c>
      <c r="BC106" s="7">
        <v>1</v>
      </c>
      <c r="BD106" t="s">
        <v>66</v>
      </c>
    </row>
    <row r="107" spans="1:58">
      <c r="A107" t="s">
        <v>244</v>
      </c>
      <c r="D107">
        <v>18.16</v>
      </c>
      <c r="E107" s="11">
        <v>35</v>
      </c>
      <c r="F107" s="7">
        <v>1</v>
      </c>
      <c r="G107" s="7">
        <v>1</v>
      </c>
      <c r="H107" s="7">
        <v>0</v>
      </c>
      <c r="I107" s="8">
        <v>1</v>
      </c>
      <c r="J107" s="7">
        <v>1</v>
      </c>
      <c r="K107" s="7">
        <v>1</v>
      </c>
      <c r="L107" s="7">
        <v>1</v>
      </c>
      <c r="M107" s="8">
        <v>0</v>
      </c>
      <c r="N107" s="8">
        <v>0</v>
      </c>
      <c r="O107" s="7">
        <v>0</v>
      </c>
      <c r="P107" s="7">
        <v>0</v>
      </c>
      <c r="Q107" s="7">
        <v>1</v>
      </c>
      <c r="R107" s="7">
        <v>1</v>
      </c>
      <c r="S107" s="10">
        <v>1</v>
      </c>
      <c r="T107" s="7">
        <v>1</v>
      </c>
      <c r="U107" s="8">
        <v>0</v>
      </c>
      <c r="V107" s="7">
        <v>1</v>
      </c>
      <c r="W107" s="7">
        <v>1</v>
      </c>
      <c r="X107" s="7">
        <v>0</v>
      </c>
      <c r="Y107" s="10">
        <v>0</v>
      </c>
      <c r="Z107" s="7">
        <v>1</v>
      </c>
      <c r="AA107" s="8">
        <v>1</v>
      </c>
      <c r="AB107" s="7">
        <v>1</v>
      </c>
      <c r="AC107" s="7">
        <v>1</v>
      </c>
      <c r="AD107" s="7">
        <v>1</v>
      </c>
      <c r="AE107" s="7">
        <v>1</v>
      </c>
      <c r="AF107" s="7">
        <v>0</v>
      </c>
      <c r="AG107" s="10">
        <v>0</v>
      </c>
      <c r="AH107" s="7">
        <v>0</v>
      </c>
      <c r="AI107" s="7">
        <v>1</v>
      </c>
      <c r="AJ107" s="7">
        <v>1</v>
      </c>
      <c r="AK107" s="7">
        <v>1</v>
      </c>
      <c r="AL107" s="7">
        <v>1</v>
      </c>
      <c r="AM107" s="7">
        <v>1</v>
      </c>
      <c r="AN107" s="7">
        <v>0</v>
      </c>
      <c r="AO107" s="7">
        <v>1</v>
      </c>
      <c r="AP107" s="8">
        <v>1</v>
      </c>
      <c r="AQ107" s="8">
        <v>1</v>
      </c>
      <c r="AR107" s="8">
        <v>1</v>
      </c>
      <c r="AS107" s="10">
        <v>1</v>
      </c>
      <c r="AT107" s="7">
        <v>0</v>
      </c>
      <c r="AU107" s="7">
        <v>0</v>
      </c>
      <c r="AV107" s="8">
        <v>0</v>
      </c>
      <c r="AW107" s="8">
        <v>1</v>
      </c>
      <c r="AX107" s="7">
        <v>1</v>
      </c>
      <c r="AY107" s="7">
        <v>1</v>
      </c>
      <c r="AZ107" s="10">
        <v>1</v>
      </c>
      <c r="BA107" s="7">
        <v>1</v>
      </c>
      <c r="BB107" s="7">
        <v>1</v>
      </c>
      <c r="BC107" s="7">
        <v>1</v>
      </c>
      <c r="BD107" t="s">
        <v>61</v>
      </c>
    </row>
    <row r="108" spans="1:58">
      <c r="A108" t="s">
        <v>106</v>
      </c>
      <c r="D108">
        <v>18.309999999999999</v>
      </c>
      <c r="E108" s="11">
        <v>41</v>
      </c>
      <c r="F108" s="7">
        <v>1</v>
      </c>
      <c r="G108" s="7">
        <v>1</v>
      </c>
      <c r="H108" s="7">
        <v>0</v>
      </c>
      <c r="I108" s="8">
        <v>1</v>
      </c>
      <c r="J108" s="7">
        <v>1</v>
      </c>
      <c r="K108" s="7">
        <v>1</v>
      </c>
      <c r="L108" s="7">
        <v>1</v>
      </c>
      <c r="M108" s="8">
        <v>0</v>
      </c>
      <c r="N108" s="8">
        <v>1</v>
      </c>
      <c r="O108" s="7">
        <v>1</v>
      </c>
      <c r="P108" s="7">
        <v>1</v>
      </c>
      <c r="Q108" s="7">
        <v>1</v>
      </c>
      <c r="R108" s="7">
        <v>1</v>
      </c>
      <c r="S108" s="10">
        <v>1</v>
      </c>
      <c r="T108" s="7">
        <v>1</v>
      </c>
      <c r="U108" s="8">
        <v>1</v>
      </c>
      <c r="V108" s="7">
        <v>1</v>
      </c>
      <c r="W108" s="7">
        <v>1</v>
      </c>
      <c r="X108" s="7">
        <v>0</v>
      </c>
      <c r="Y108" s="10">
        <v>1</v>
      </c>
      <c r="Z108" s="7">
        <v>1</v>
      </c>
      <c r="AA108" s="8">
        <v>1</v>
      </c>
      <c r="AB108" s="7">
        <v>1</v>
      </c>
      <c r="AC108" s="7">
        <v>1</v>
      </c>
      <c r="AD108" s="7">
        <v>1</v>
      </c>
      <c r="AE108" s="7">
        <v>1</v>
      </c>
      <c r="AF108" s="7">
        <v>1</v>
      </c>
      <c r="AG108" s="10">
        <v>1</v>
      </c>
      <c r="AH108" s="7">
        <v>0</v>
      </c>
      <c r="AI108" s="7">
        <v>1</v>
      </c>
      <c r="AJ108" s="7">
        <v>1</v>
      </c>
      <c r="AK108" s="7">
        <v>1</v>
      </c>
      <c r="AL108" s="7">
        <v>1</v>
      </c>
      <c r="AM108" s="7">
        <v>1</v>
      </c>
      <c r="AN108" s="7">
        <v>1</v>
      </c>
      <c r="AO108" s="7">
        <v>0</v>
      </c>
      <c r="AP108" s="8">
        <v>1</v>
      </c>
      <c r="AQ108" s="8">
        <v>1</v>
      </c>
      <c r="AR108" s="8">
        <v>1</v>
      </c>
      <c r="AS108" s="10">
        <v>0</v>
      </c>
      <c r="AT108" s="7">
        <v>1</v>
      </c>
      <c r="AU108" s="7">
        <v>1</v>
      </c>
      <c r="AV108" s="8">
        <v>1</v>
      </c>
      <c r="AW108" s="8">
        <v>0</v>
      </c>
      <c r="AX108" s="7">
        <v>1</v>
      </c>
      <c r="AY108" s="7">
        <v>1</v>
      </c>
      <c r="AZ108" s="10">
        <v>0</v>
      </c>
      <c r="BA108" s="7">
        <v>1</v>
      </c>
      <c r="BB108" s="7">
        <v>1</v>
      </c>
      <c r="BC108" s="7">
        <v>0</v>
      </c>
      <c r="BD108" t="s">
        <v>66</v>
      </c>
    </row>
    <row r="109" spans="1:58">
      <c r="A109" t="s">
        <v>197</v>
      </c>
      <c r="D109">
        <v>18.309999999999999</v>
      </c>
      <c r="E109" s="11">
        <v>44</v>
      </c>
      <c r="F109" s="7">
        <v>1</v>
      </c>
      <c r="G109" s="7">
        <v>1</v>
      </c>
      <c r="H109" s="7">
        <v>1</v>
      </c>
      <c r="I109" s="8">
        <v>1</v>
      </c>
      <c r="J109" s="7">
        <v>1</v>
      </c>
      <c r="K109" s="7">
        <v>1</v>
      </c>
      <c r="L109" s="7">
        <v>1</v>
      </c>
      <c r="M109" s="8">
        <v>0</v>
      </c>
      <c r="N109" s="8">
        <v>1</v>
      </c>
      <c r="O109" s="7">
        <v>1</v>
      </c>
      <c r="P109" s="7">
        <v>1</v>
      </c>
      <c r="Q109" s="7">
        <v>1</v>
      </c>
      <c r="R109" s="7">
        <v>1</v>
      </c>
      <c r="S109" s="10">
        <v>1</v>
      </c>
      <c r="T109" s="7">
        <v>1</v>
      </c>
      <c r="U109" s="8">
        <v>1</v>
      </c>
      <c r="V109" s="7">
        <v>1</v>
      </c>
      <c r="W109" s="7">
        <v>1</v>
      </c>
      <c r="X109" s="7">
        <v>0</v>
      </c>
      <c r="Y109" s="10">
        <v>1</v>
      </c>
      <c r="Z109" s="7">
        <v>1</v>
      </c>
      <c r="AA109" s="8">
        <v>1</v>
      </c>
      <c r="AB109" s="7">
        <v>1</v>
      </c>
      <c r="AC109" s="7">
        <v>1</v>
      </c>
      <c r="AD109" s="7">
        <v>1</v>
      </c>
      <c r="AE109" s="7">
        <v>1</v>
      </c>
      <c r="AF109" s="7">
        <v>1</v>
      </c>
      <c r="AG109" s="10">
        <v>1</v>
      </c>
      <c r="AH109" s="7">
        <v>0</v>
      </c>
      <c r="AI109" s="7">
        <v>1</v>
      </c>
      <c r="AJ109" s="7">
        <v>1</v>
      </c>
      <c r="AK109" s="7">
        <v>1</v>
      </c>
      <c r="AL109" s="7">
        <v>1</v>
      </c>
      <c r="AM109" s="7">
        <v>1</v>
      </c>
      <c r="AN109" s="7">
        <v>0</v>
      </c>
      <c r="AO109" s="7">
        <v>1</v>
      </c>
      <c r="AP109" s="8">
        <v>1</v>
      </c>
      <c r="AQ109" s="8">
        <v>1</v>
      </c>
      <c r="AR109" s="8">
        <v>1</v>
      </c>
      <c r="AS109" s="10">
        <v>1</v>
      </c>
      <c r="AT109" s="7">
        <v>1</v>
      </c>
      <c r="AU109" s="7">
        <v>1</v>
      </c>
      <c r="AV109" s="8">
        <v>1</v>
      </c>
      <c r="AW109" s="8">
        <v>1</v>
      </c>
      <c r="AX109" s="7">
        <v>0</v>
      </c>
      <c r="AY109" s="7">
        <v>1</v>
      </c>
      <c r="AZ109" s="10">
        <v>0</v>
      </c>
      <c r="BA109" s="7">
        <v>1</v>
      </c>
      <c r="BB109" s="7">
        <v>1</v>
      </c>
      <c r="BC109" s="7">
        <v>1</v>
      </c>
      <c r="BD109" t="s">
        <v>55</v>
      </c>
    </row>
    <row r="110" spans="1:58">
      <c r="A110" t="s">
        <v>126</v>
      </c>
      <c r="D110">
        <v>18.399999999999999</v>
      </c>
      <c r="E110" s="11">
        <v>34</v>
      </c>
      <c r="F110" s="7">
        <v>1</v>
      </c>
      <c r="G110" s="7">
        <v>0</v>
      </c>
      <c r="H110" s="7">
        <v>1</v>
      </c>
      <c r="I110" s="8">
        <v>1</v>
      </c>
      <c r="J110" s="7">
        <v>0</v>
      </c>
      <c r="K110" s="7">
        <v>1</v>
      </c>
      <c r="L110" s="7">
        <v>1</v>
      </c>
      <c r="M110" s="8">
        <v>0</v>
      </c>
      <c r="N110" s="8">
        <v>0</v>
      </c>
      <c r="O110" s="7">
        <v>1</v>
      </c>
      <c r="P110" s="7">
        <v>1</v>
      </c>
      <c r="Q110" s="7">
        <v>1</v>
      </c>
      <c r="R110" s="7">
        <v>0</v>
      </c>
      <c r="S110" s="10">
        <v>1</v>
      </c>
      <c r="T110" s="7">
        <v>1</v>
      </c>
      <c r="U110" s="8">
        <v>1</v>
      </c>
      <c r="V110" s="7">
        <v>1</v>
      </c>
      <c r="W110" s="7">
        <v>0</v>
      </c>
      <c r="X110" s="7">
        <v>0</v>
      </c>
      <c r="Y110" s="10">
        <v>0</v>
      </c>
      <c r="Z110" s="7">
        <v>1</v>
      </c>
      <c r="AA110" s="8">
        <v>1</v>
      </c>
      <c r="AB110" s="7">
        <v>1</v>
      </c>
      <c r="AC110" s="7">
        <v>1</v>
      </c>
      <c r="AD110" s="7">
        <v>1</v>
      </c>
      <c r="AE110" s="7">
        <v>1</v>
      </c>
      <c r="AF110" s="7">
        <v>1</v>
      </c>
      <c r="AG110" s="10">
        <v>0</v>
      </c>
      <c r="AH110" s="7">
        <v>0</v>
      </c>
      <c r="AI110" s="7">
        <v>1</v>
      </c>
      <c r="AJ110" s="7">
        <v>1</v>
      </c>
      <c r="AK110" s="7">
        <v>0</v>
      </c>
      <c r="AL110" s="7">
        <v>1</v>
      </c>
      <c r="AM110" s="7">
        <v>1</v>
      </c>
      <c r="AN110" s="7">
        <v>0</v>
      </c>
      <c r="AO110" s="7">
        <v>1</v>
      </c>
      <c r="AP110" s="8">
        <v>1</v>
      </c>
      <c r="AQ110" s="8">
        <v>1</v>
      </c>
      <c r="AR110" s="8">
        <v>1</v>
      </c>
      <c r="AS110" s="10">
        <v>0</v>
      </c>
      <c r="AT110" s="7">
        <v>1</v>
      </c>
      <c r="AU110" s="7">
        <v>1</v>
      </c>
      <c r="AV110" s="8">
        <v>0</v>
      </c>
      <c r="AW110" s="8">
        <v>0</v>
      </c>
      <c r="AX110" s="7">
        <v>0</v>
      </c>
      <c r="AY110" s="7">
        <v>1</v>
      </c>
      <c r="AZ110" s="10">
        <v>1</v>
      </c>
      <c r="BA110" s="7">
        <v>1</v>
      </c>
      <c r="BB110" s="7">
        <v>1</v>
      </c>
      <c r="BC110" s="7">
        <v>1</v>
      </c>
      <c r="BD110" t="s">
        <v>61</v>
      </c>
    </row>
    <row r="111" spans="1:58">
      <c r="A111" t="s">
        <v>62</v>
      </c>
      <c r="D111">
        <v>18.489999999999998</v>
      </c>
      <c r="E111" s="11">
        <v>25</v>
      </c>
      <c r="F111" s="7">
        <v>1</v>
      </c>
      <c r="G111" s="7">
        <v>0</v>
      </c>
      <c r="H111" s="7">
        <v>1</v>
      </c>
      <c r="I111" s="8">
        <v>1</v>
      </c>
      <c r="J111" s="7">
        <v>1</v>
      </c>
      <c r="K111" s="7">
        <v>1</v>
      </c>
      <c r="L111" s="7">
        <v>0</v>
      </c>
      <c r="M111" s="8">
        <v>0</v>
      </c>
      <c r="N111" s="8">
        <v>1</v>
      </c>
      <c r="O111" s="7">
        <v>0</v>
      </c>
      <c r="P111" s="7">
        <v>0</v>
      </c>
      <c r="Q111" s="7">
        <v>0</v>
      </c>
      <c r="R111" s="7">
        <v>1</v>
      </c>
      <c r="S111" s="10">
        <v>1</v>
      </c>
      <c r="T111" s="7">
        <v>1</v>
      </c>
      <c r="U111" s="8">
        <v>0</v>
      </c>
      <c r="V111" s="7">
        <v>0</v>
      </c>
      <c r="W111" s="7">
        <v>0</v>
      </c>
      <c r="X111" s="7">
        <v>0</v>
      </c>
      <c r="Y111" s="10">
        <v>0</v>
      </c>
      <c r="Z111" s="7">
        <v>1</v>
      </c>
      <c r="AA111" s="8">
        <v>1</v>
      </c>
      <c r="AB111" s="7">
        <v>1</v>
      </c>
      <c r="AC111" s="7">
        <v>1</v>
      </c>
      <c r="AD111" s="7">
        <v>1</v>
      </c>
      <c r="AE111" s="7">
        <v>1</v>
      </c>
      <c r="AF111" s="7">
        <v>1</v>
      </c>
      <c r="AG111" s="10">
        <v>0</v>
      </c>
      <c r="AH111" s="7">
        <v>1</v>
      </c>
      <c r="AI111" s="7">
        <v>0</v>
      </c>
      <c r="AJ111" s="7">
        <v>1</v>
      </c>
      <c r="AK111" s="7">
        <v>0</v>
      </c>
      <c r="AL111" s="7">
        <v>0</v>
      </c>
      <c r="AM111" s="7">
        <v>1</v>
      </c>
      <c r="AN111" s="7">
        <v>0</v>
      </c>
      <c r="AO111" s="7">
        <v>0</v>
      </c>
      <c r="AP111" s="8">
        <v>0</v>
      </c>
      <c r="AQ111" s="8">
        <v>0</v>
      </c>
      <c r="AR111" s="8">
        <v>1</v>
      </c>
      <c r="AS111" s="10">
        <v>0</v>
      </c>
      <c r="AT111" s="7">
        <v>1</v>
      </c>
      <c r="AU111" s="7">
        <v>1</v>
      </c>
      <c r="AV111" s="8">
        <v>0</v>
      </c>
      <c r="AW111" s="8">
        <v>0</v>
      </c>
      <c r="AX111" s="7">
        <v>0</v>
      </c>
      <c r="AY111" s="7">
        <v>1</v>
      </c>
      <c r="AZ111" s="10">
        <v>0</v>
      </c>
      <c r="BA111" s="7">
        <v>0</v>
      </c>
      <c r="BB111" s="7">
        <v>1</v>
      </c>
      <c r="BC111" s="7">
        <v>1</v>
      </c>
      <c r="BD111" t="s">
        <v>63</v>
      </c>
      <c r="BE111" s="2"/>
      <c r="BF111" s="2"/>
    </row>
    <row r="112" spans="1:58">
      <c r="A112" t="s">
        <v>102</v>
      </c>
      <c r="D112">
        <v>18.559999999999999</v>
      </c>
      <c r="E112" s="11">
        <v>40</v>
      </c>
      <c r="F112" s="7">
        <v>1</v>
      </c>
      <c r="G112" s="7">
        <v>1</v>
      </c>
      <c r="H112" s="7">
        <v>1</v>
      </c>
      <c r="I112" s="8">
        <v>1</v>
      </c>
      <c r="J112" s="7">
        <v>1</v>
      </c>
      <c r="K112" s="7">
        <v>1</v>
      </c>
      <c r="L112" s="7">
        <v>1</v>
      </c>
      <c r="M112" s="8">
        <v>0</v>
      </c>
      <c r="N112" s="8">
        <v>0</v>
      </c>
      <c r="O112" s="7">
        <v>1</v>
      </c>
      <c r="P112" s="7">
        <v>1</v>
      </c>
      <c r="Q112" s="7">
        <v>1</v>
      </c>
      <c r="R112" s="7">
        <v>0</v>
      </c>
      <c r="S112" s="10">
        <v>1</v>
      </c>
      <c r="T112" s="7">
        <v>1</v>
      </c>
      <c r="U112" s="8">
        <v>1</v>
      </c>
      <c r="V112" s="7">
        <v>1</v>
      </c>
      <c r="W112" s="7">
        <v>1</v>
      </c>
      <c r="X112" s="7">
        <v>0</v>
      </c>
      <c r="Y112" s="10">
        <v>1</v>
      </c>
      <c r="Z112" s="7">
        <v>1</v>
      </c>
      <c r="AA112" s="8">
        <v>1</v>
      </c>
      <c r="AB112" s="7">
        <v>1</v>
      </c>
      <c r="AC112" s="7">
        <v>1</v>
      </c>
      <c r="AD112" s="7">
        <v>1</v>
      </c>
      <c r="AE112" s="7">
        <v>0</v>
      </c>
      <c r="AF112" s="7">
        <v>1</v>
      </c>
      <c r="AG112" s="10">
        <v>1</v>
      </c>
      <c r="AH112" s="7">
        <v>0</v>
      </c>
      <c r="AI112" s="7">
        <v>1</v>
      </c>
      <c r="AJ112" s="7">
        <v>1</v>
      </c>
      <c r="AK112" s="7">
        <v>1</v>
      </c>
      <c r="AL112" s="7">
        <v>0</v>
      </c>
      <c r="AM112" s="7">
        <v>1</v>
      </c>
      <c r="AN112" s="7">
        <v>0</v>
      </c>
      <c r="AO112" s="7">
        <v>1</v>
      </c>
      <c r="AP112" s="8">
        <v>1</v>
      </c>
      <c r="AQ112" s="8">
        <v>1</v>
      </c>
      <c r="AR112" s="8">
        <v>1</v>
      </c>
      <c r="AS112" s="10">
        <v>1</v>
      </c>
      <c r="AT112" s="7">
        <v>1</v>
      </c>
      <c r="AU112" s="7">
        <v>1</v>
      </c>
      <c r="AV112" s="8">
        <v>1</v>
      </c>
      <c r="AW112" s="8">
        <v>1</v>
      </c>
      <c r="AX112" s="7">
        <v>1</v>
      </c>
      <c r="AY112" s="7">
        <v>0</v>
      </c>
      <c r="AZ112" s="10">
        <v>0</v>
      </c>
      <c r="BA112" s="7">
        <v>1</v>
      </c>
      <c r="BB112" s="7">
        <v>1</v>
      </c>
      <c r="BC112" s="7">
        <v>1</v>
      </c>
      <c r="BD112" t="s">
        <v>66</v>
      </c>
    </row>
    <row r="113" spans="1:56">
      <c r="A113" t="s">
        <v>202</v>
      </c>
      <c r="D113">
        <v>19.13</v>
      </c>
      <c r="E113" s="11">
        <v>35</v>
      </c>
      <c r="F113" s="7">
        <v>1</v>
      </c>
      <c r="G113" s="7">
        <v>1</v>
      </c>
      <c r="H113" s="7">
        <v>0</v>
      </c>
      <c r="I113" s="8">
        <v>1</v>
      </c>
      <c r="J113" s="7">
        <v>1</v>
      </c>
      <c r="K113" s="7">
        <v>1</v>
      </c>
      <c r="L113" s="7">
        <v>1</v>
      </c>
      <c r="M113" s="8">
        <v>0</v>
      </c>
      <c r="N113" s="8">
        <v>0</v>
      </c>
      <c r="O113" s="7">
        <v>1</v>
      </c>
      <c r="P113" s="7">
        <v>1</v>
      </c>
      <c r="Q113" s="7">
        <v>1</v>
      </c>
      <c r="R113" s="7">
        <v>1</v>
      </c>
      <c r="S113" s="10">
        <v>1</v>
      </c>
      <c r="T113" s="7">
        <v>1</v>
      </c>
      <c r="U113" s="8">
        <v>0</v>
      </c>
      <c r="V113" s="7">
        <v>1</v>
      </c>
      <c r="W113" s="7">
        <v>0</v>
      </c>
      <c r="X113" s="7">
        <v>0</v>
      </c>
      <c r="Y113" s="10">
        <v>1</v>
      </c>
      <c r="Z113" s="7">
        <v>1</v>
      </c>
      <c r="AA113" s="8">
        <v>1</v>
      </c>
      <c r="AB113" s="7">
        <v>1</v>
      </c>
      <c r="AC113" s="7">
        <v>1</v>
      </c>
      <c r="AD113" s="7">
        <v>1</v>
      </c>
      <c r="AE113" s="7">
        <v>0</v>
      </c>
      <c r="AF113" s="7">
        <v>1</v>
      </c>
      <c r="AG113" s="10">
        <v>0</v>
      </c>
      <c r="AH113" s="7">
        <v>0</v>
      </c>
      <c r="AI113" s="7">
        <v>1</v>
      </c>
      <c r="AJ113" s="7">
        <v>1</v>
      </c>
      <c r="AK113" s="7">
        <v>0</v>
      </c>
      <c r="AL113" s="7">
        <v>0</v>
      </c>
      <c r="AM113" s="7">
        <v>1</v>
      </c>
      <c r="AN113" s="7">
        <v>0</v>
      </c>
      <c r="AO113" s="7">
        <v>1</v>
      </c>
      <c r="AP113" s="8">
        <v>1</v>
      </c>
      <c r="AQ113" s="8">
        <v>1</v>
      </c>
      <c r="AR113" s="8">
        <v>1</v>
      </c>
      <c r="AS113" s="10">
        <v>1</v>
      </c>
      <c r="AT113" s="7">
        <v>1</v>
      </c>
      <c r="AU113" s="7">
        <v>0</v>
      </c>
      <c r="AV113" s="8">
        <v>1</v>
      </c>
      <c r="AW113" s="8">
        <v>0</v>
      </c>
      <c r="AX113" s="7">
        <v>1</v>
      </c>
      <c r="AY113" s="7">
        <v>1</v>
      </c>
      <c r="AZ113" s="10">
        <v>0</v>
      </c>
      <c r="BA113" s="7">
        <v>1</v>
      </c>
      <c r="BB113" s="7">
        <v>1</v>
      </c>
      <c r="BC113" s="7">
        <v>1</v>
      </c>
      <c r="BD113" t="s">
        <v>61</v>
      </c>
    </row>
    <row r="114" spans="1:56">
      <c r="A114" t="s">
        <v>113</v>
      </c>
      <c r="D114">
        <v>19.16</v>
      </c>
      <c r="E114" s="11">
        <v>37</v>
      </c>
      <c r="F114" s="7">
        <v>1</v>
      </c>
      <c r="G114" s="7">
        <v>0</v>
      </c>
      <c r="H114" s="7">
        <v>0</v>
      </c>
      <c r="I114" s="8">
        <v>1</v>
      </c>
      <c r="J114" s="7">
        <v>1</v>
      </c>
      <c r="K114" s="7">
        <v>0</v>
      </c>
      <c r="L114" s="7">
        <v>1</v>
      </c>
      <c r="M114" s="8">
        <v>1</v>
      </c>
      <c r="N114" s="8">
        <v>0</v>
      </c>
      <c r="O114" s="7">
        <v>1</v>
      </c>
      <c r="P114" s="7">
        <v>1</v>
      </c>
      <c r="Q114" s="7">
        <v>1</v>
      </c>
      <c r="R114" s="7">
        <v>1</v>
      </c>
      <c r="S114" s="10">
        <v>1</v>
      </c>
      <c r="T114" s="7">
        <v>1</v>
      </c>
      <c r="U114" s="8">
        <v>1</v>
      </c>
      <c r="V114" s="7">
        <v>1</v>
      </c>
      <c r="W114" s="7">
        <v>1</v>
      </c>
      <c r="X114" s="7">
        <v>1</v>
      </c>
      <c r="Y114" s="10">
        <v>1</v>
      </c>
      <c r="Z114" s="7">
        <v>1</v>
      </c>
      <c r="AA114" s="8">
        <v>1</v>
      </c>
      <c r="AB114" s="7">
        <v>1</v>
      </c>
      <c r="AC114" s="7">
        <v>1</v>
      </c>
      <c r="AD114" s="7">
        <v>1</v>
      </c>
      <c r="AE114" s="7">
        <v>0</v>
      </c>
      <c r="AF114" s="7">
        <v>1</v>
      </c>
      <c r="AG114" s="10">
        <v>1</v>
      </c>
      <c r="AH114" s="7">
        <v>0</v>
      </c>
      <c r="AI114" s="7">
        <v>1</v>
      </c>
      <c r="AJ114" s="7">
        <v>1</v>
      </c>
      <c r="AK114" s="7">
        <v>1</v>
      </c>
      <c r="AL114" s="7">
        <v>0</v>
      </c>
      <c r="AM114" s="7">
        <v>0</v>
      </c>
      <c r="AN114" s="7">
        <v>1</v>
      </c>
      <c r="AO114" s="7">
        <v>1</v>
      </c>
      <c r="AP114" s="8">
        <v>1</v>
      </c>
      <c r="AQ114" s="8">
        <v>0</v>
      </c>
      <c r="AR114" s="8">
        <v>1</v>
      </c>
      <c r="AS114" s="10">
        <v>0</v>
      </c>
      <c r="AT114" s="7">
        <v>1</v>
      </c>
      <c r="AU114" s="7">
        <v>0</v>
      </c>
      <c r="AV114" s="8">
        <v>1</v>
      </c>
      <c r="AW114" s="8">
        <v>0</v>
      </c>
      <c r="AX114" s="7">
        <v>1</v>
      </c>
      <c r="AY114" s="7">
        <v>0</v>
      </c>
      <c r="AZ114" s="10">
        <v>1</v>
      </c>
      <c r="BA114" s="7">
        <v>1</v>
      </c>
      <c r="BB114" s="7">
        <v>1</v>
      </c>
      <c r="BC114" s="7">
        <v>1</v>
      </c>
      <c r="BD114" t="s">
        <v>61</v>
      </c>
    </row>
    <row r="115" spans="1:56">
      <c r="A115" t="s">
        <v>146</v>
      </c>
      <c r="D115">
        <v>19.329999999999998</v>
      </c>
      <c r="E115" s="11">
        <v>26</v>
      </c>
      <c r="F115" s="7">
        <v>1</v>
      </c>
      <c r="G115" s="7">
        <v>1</v>
      </c>
      <c r="H115" s="7">
        <v>1</v>
      </c>
      <c r="I115" s="8">
        <v>1</v>
      </c>
      <c r="J115" s="7">
        <v>1</v>
      </c>
      <c r="K115" s="7">
        <v>0</v>
      </c>
      <c r="L115" s="7">
        <v>0</v>
      </c>
      <c r="M115" s="8">
        <v>0</v>
      </c>
      <c r="N115" s="8">
        <v>1</v>
      </c>
      <c r="O115" s="7">
        <v>1</v>
      </c>
      <c r="P115" s="7">
        <v>0</v>
      </c>
      <c r="Q115" s="7">
        <v>0</v>
      </c>
      <c r="R115" s="7">
        <v>0</v>
      </c>
      <c r="S115" s="10">
        <v>1</v>
      </c>
      <c r="T115" s="7">
        <v>1</v>
      </c>
      <c r="U115" s="8">
        <v>1</v>
      </c>
      <c r="V115" s="7">
        <v>0</v>
      </c>
      <c r="W115" s="7">
        <v>0</v>
      </c>
      <c r="X115" s="7">
        <v>0</v>
      </c>
      <c r="Y115" s="10">
        <v>0</v>
      </c>
      <c r="Z115" s="7">
        <v>0</v>
      </c>
      <c r="AA115" s="8">
        <v>1</v>
      </c>
      <c r="AB115" s="7">
        <v>1</v>
      </c>
      <c r="AC115" s="7">
        <v>1</v>
      </c>
      <c r="AD115" s="7">
        <v>1</v>
      </c>
      <c r="AE115" s="7">
        <v>0</v>
      </c>
      <c r="AF115" s="7">
        <v>0</v>
      </c>
      <c r="AG115" s="10">
        <v>0</v>
      </c>
      <c r="AH115" s="7">
        <v>0</v>
      </c>
      <c r="AI115" s="7">
        <v>1</v>
      </c>
      <c r="AJ115" s="7">
        <v>1</v>
      </c>
      <c r="AK115" s="7">
        <v>0</v>
      </c>
      <c r="AL115" s="7">
        <v>0</v>
      </c>
      <c r="AM115" s="7">
        <v>1</v>
      </c>
      <c r="AN115" s="7">
        <v>0</v>
      </c>
      <c r="AO115" s="7">
        <v>1</v>
      </c>
      <c r="AP115" s="8">
        <v>0</v>
      </c>
      <c r="AQ115" s="8">
        <v>0</v>
      </c>
      <c r="AR115" s="8">
        <v>1</v>
      </c>
      <c r="AS115" s="10">
        <v>0</v>
      </c>
      <c r="AT115" s="7">
        <v>1</v>
      </c>
      <c r="AU115" s="7">
        <v>0</v>
      </c>
      <c r="AV115" s="8">
        <v>1</v>
      </c>
      <c r="AW115" s="8">
        <v>1</v>
      </c>
      <c r="AX115" s="7">
        <v>1</v>
      </c>
      <c r="AY115" s="7">
        <v>1</v>
      </c>
      <c r="AZ115" s="10">
        <v>0</v>
      </c>
      <c r="BA115" s="7">
        <v>0</v>
      </c>
      <c r="BB115" s="7">
        <v>1</v>
      </c>
      <c r="BC115" s="7">
        <v>1</v>
      </c>
      <c r="BD115" t="s">
        <v>63</v>
      </c>
    </row>
    <row r="116" spans="1:56">
      <c r="A116" t="s">
        <v>79</v>
      </c>
      <c r="D116">
        <v>19.5</v>
      </c>
      <c r="E116" s="11">
        <v>37</v>
      </c>
      <c r="F116" s="7">
        <v>1</v>
      </c>
      <c r="G116" s="7">
        <v>1</v>
      </c>
      <c r="H116" s="7">
        <v>0</v>
      </c>
      <c r="I116" s="8">
        <v>1</v>
      </c>
      <c r="J116" s="7">
        <v>1</v>
      </c>
      <c r="K116" s="7">
        <v>1</v>
      </c>
      <c r="L116" s="7">
        <v>1</v>
      </c>
      <c r="M116" s="8">
        <v>0</v>
      </c>
      <c r="N116" s="8">
        <v>0</v>
      </c>
      <c r="O116" s="7">
        <v>1</v>
      </c>
      <c r="P116" s="7">
        <v>1</v>
      </c>
      <c r="Q116" s="7">
        <v>1</v>
      </c>
      <c r="R116" s="7">
        <v>1</v>
      </c>
      <c r="S116" s="10">
        <v>1</v>
      </c>
      <c r="T116" s="7">
        <v>1</v>
      </c>
      <c r="U116" s="8">
        <v>0</v>
      </c>
      <c r="V116" s="7">
        <v>1</v>
      </c>
      <c r="W116" s="7">
        <v>1</v>
      </c>
      <c r="X116" s="7">
        <v>0</v>
      </c>
      <c r="Y116" s="10">
        <v>1</v>
      </c>
      <c r="Z116" s="7">
        <v>1</v>
      </c>
      <c r="AA116" s="8">
        <v>1</v>
      </c>
      <c r="AB116" s="7">
        <v>1</v>
      </c>
      <c r="AC116" s="7">
        <v>1</v>
      </c>
      <c r="AD116" s="7">
        <v>1</v>
      </c>
      <c r="AE116" s="7">
        <v>0</v>
      </c>
      <c r="AF116" s="7">
        <v>1</v>
      </c>
      <c r="AG116" s="10">
        <v>1</v>
      </c>
      <c r="AH116" s="7">
        <v>0</v>
      </c>
      <c r="AI116" s="7">
        <v>1</v>
      </c>
      <c r="AJ116" s="7">
        <v>1</v>
      </c>
      <c r="AK116" s="7">
        <v>1</v>
      </c>
      <c r="AL116" s="7">
        <v>0</v>
      </c>
      <c r="AM116" s="7">
        <v>1</v>
      </c>
      <c r="AN116" s="7">
        <v>0</v>
      </c>
      <c r="AO116" s="7">
        <v>0</v>
      </c>
      <c r="AP116" s="8">
        <v>1</v>
      </c>
      <c r="AQ116" s="8">
        <v>1</v>
      </c>
      <c r="AR116" s="8">
        <v>1</v>
      </c>
      <c r="AS116" s="10">
        <v>1</v>
      </c>
      <c r="AT116" s="7">
        <v>1</v>
      </c>
      <c r="AU116" s="7">
        <v>0</v>
      </c>
      <c r="AV116" s="8">
        <v>1</v>
      </c>
      <c r="AW116" s="8">
        <v>1</v>
      </c>
      <c r="AX116" s="7">
        <v>1</v>
      </c>
      <c r="AY116" s="7">
        <v>1</v>
      </c>
      <c r="AZ116" s="10">
        <v>0</v>
      </c>
      <c r="BA116" s="7">
        <v>0</v>
      </c>
      <c r="BB116" s="7">
        <v>1</v>
      </c>
      <c r="BC116" s="7">
        <v>1</v>
      </c>
      <c r="BD116" t="s">
        <v>61</v>
      </c>
    </row>
    <row r="117" spans="1:56">
      <c r="A117" t="s">
        <v>84</v>
      </c>
      <c r="D117">
        <v>20.27</v>
      </c>
      <c r="E117" s="11">
        <v>26</v>
      </c>
      <c r="F117" s="7">
        <v>1</v>
      </c>
      <c r="G117" s="7">
        <v>1</v>
      </c>
      <c r="H117" s="7">
        <v>0</v>
      </c>
      <c r="I117" s="8">
        <v>1</v>
      </c>
      <c r="J117" s="7">
        <v>1</v>
      </c>
      <c r="K117" s="7">
        <v>1</v>
      </c>
      <c r="L117" s="7">
        <v>1</v>
      </c>
      <c r="M117" s="8">
        <v>0</v>
      </c>
      <c r="N117" s="8">
        <v>1</v>
      </c>
      <c r="O117" s="7">
        <v>1</v>
      </c>
      <c r="P117" s="7">
        <v>0</v>
      </c>
      <c r="Q117" s="7">
        <v>0</v>
      </c>
      <c r="R117" s="7">
        <v>0</v>
      </c>
      <c r="S117" s="10">
        <v>1</v>
      </c>
      <c r="T117" s="7">
        <v>1</v>
      </c>
      <c r="U117" s="8">
        <v>1</v>
      </c>
      <c r="V117" s="7">
        <v>1</v>
      </c>
      <c r="W117" s="7">
        <v>1</v>
      </c>
      <c r="X117" s="7">
        <v>0</v>
      </c>
      <c r="Y117" s="10">
        <v>1</v>
      </c>
      <c r="Z117" s="7">
        <v>0</v>
      </c>
      <c r="AA117" s="8">
        <v>1</v>
      </c>
      <c r="AB117" s="7">
        <v>1</v>
      </c>
      <c r="AC117" s="7">
        <v>0</v>
      </c>
      <c r="AD117" s="7">
        <v>0</v>
      </c>
      <c r="AE117" s="7">
        <v>0</v>
      </c>
      <c r="AF117" s="7">
        <v>1</v>
      </c>
      <c r="AG117" s="10">
        <v>0</v>
      </c>
      <c r="AH117" s="7">
        <v>0</v>
      </c>
      <c r="AI117" s="7">
        <v>0</v>
      </c>
      <c r="AJ117" s="7">
        <v>1</v>
      </c>
      <c r="AK117" s="7">
        <v>1</v>
      </c>
      <c r="AL117" s="7">
        <v>0</v>
      </c>
      <c r="AM117" s="7">
        <v>1</v>
      </c>
      <c r="AN117" s="7">
        <v>0</v>
      </c>
      <c r="AO117" s="7">
        <v>0</v>
      </c>
      <c r="AP117" s="8">
        <v>0</v>
      </c>
      <c r="AQ117" s="8">
        <v>1</v>
      </c>
      <c r="AR117" s="8">
        <v>0</v>
      </c>
      <c r="AS117" s="10">
        <v>0</v>
      </c>
      <c r="AT117" s="7">
        <v>1</v>
      </c>
      <c r="AU117" s="7">
        <v>1</v>
      </c>
      <c r="AV117" s="8">
        <v>1</v>
      </c>
      <c r="AW117" s="8">
        <v>0</v>
      </c>
      <c r="AX117" s="7">
        <v>0</v>
      </c>
      <c r="AY117" s="7">
        <v>1</v>
      </c>
      <c r="AZ117" s="10">
        <v>0</v>
      </c>
      <c r="BA117" s="7">
        <v>0</v>
      </c>
      <c r="BB117" s="7">
        <v>1</v>
      </c>
      <c r="BC117" s="7">
        <v>0</v>
      </c>
      <c r="BD117" t="s">
        <v>63</v>
      </c>
    </row>
    <row r="118" spans="1:56">
      <c r="A118" t="s">
        <v>116</v>
      </c>
      <c r="D118">
        <v>20.3</v>
      </c>
      <c r="E118" s="11">
        <v>28</v>
      </c>
      <c r="F118" s="7">
        <v>1</v>
      </c>
      <c r="G118" s="7">
        <v>1</v>
      </c>
      <c r="H118" s="7">
        <v>1</v>
      </c>
      <c r="I118" s="8">
        <v>1</v>
      </c>
      <c r="J118" s="7">
        <v>1</v>
      </c>
      <c r="K118" s="7">
        <v>0</v>
      </c>
      <c r="L118" s="7">
        <v>0</v>
      </c>
      <c r="M118" s="8">
        <v>0</v>
      </c>
      <c r="N118" s="8">
        <v>0</v>
      </c>
      <c r="O118" s="7">
        <v>0</v>
      </c>
      <c r="P118" s="7">
        <v>0</v>
      </c>
      <c r="Q118" s="7">
        <v>0</v>
      </c>
      <c r="R118" s="7">
        <v>1</v>
      </c>
      <c r="S118" s="10">
        <v>0</v>
      </c>
      <c r="T118" s="7">
        <v>1</v>
      </c>
      <c r="U118" s="8">
        <v>0</v>
      </c>
      <c r="V118" s="7">
        <v>1</v>
      </c>
      <c r="W118" s="7">
        <v>1</v>
      </c>
      <c r="X118" s="7">
        <v>1</v>
      </c>
      <c r="Y118" s="10">
        <v>1</v>
      </c>
      <c r="Z118" s="7">
        <v>0</v>
      </c>
      <c r="AA118" s="8">
        <v>1</v>
      </c>
      <c r="AB118" s="7">
        <v>1</v>
      </c>
      <c r="AC118" s="7">
        <v>0</v>
      </c>
      <c r="AD118" s="7">
        <v>1</v>
      </c>
      <c r="AE118" s="7">
        <v>1</v>
      </c>
      <c r="AF118" s="7">
        <v>0</v>
      </c>
      <c r="AG118" s="10">
        <v>1</v>
      </c>
      <c r="AH118" s="7">
        <v>0</v>
      </c>
      <c r="AI118" s="7">
        <v>1</v>
      </c>
      <c r="AJ118" s="7">
        <v>1</v>
      </c>
      <c r="AK118" s="7">
        <v>0</v>
      </c>
      <c r="AL118" s="7">
        <v>1</v>
      </c>
      <c r="AM118" s="7">
        <v>1</v>
      </c>
      <c r="AN118" s="7">
        <v>1</v>
      </c>
      <c r="AO118" s="7">
        <v>1</v>
      </c>
      <c r="AP118" s="8">
        <v>1</v>
      </c>
      <c r="AQ118" s="8">
        <v>0</v>
      </c>
      <c r="AR118" s="8">
        <v>0</v>
      </c>
      <c r="AS118" s="10">
        <v>0</v>
      </c>
      <c r="AT118" s="7">
        <v>1</v>
      </c>
      <c r="AU118" s="7">
        <v>0</v>
      </c>
      <c r="AV118" s="8">
        <v>1</v>
      </c>
      <c r="AW118" s="8">
        <v>1</v>
      </c>
      <c r="AX118" s="7">
        <v>0</v>
      </c>
      <c r="AY118" s="7">
        <v>0</v>
      </c>
      <c r="AZ118" s="10">
        <v>0</v>
      </c>
      <c r="BA118" s="7">
        <v>1</v>
      </c>
      <c r="BB118" s="7">
        <v>1</v>
      </c>
      <c r="BC118" s="7">
        <v>0</v>
      </c>
      <c r="BD118" t="s">
        <v>63</v>
      </c>
    </row>
    <row r="119" spans="1:56">
      <c r="A119" t="s">
        <v>221</v>
      </c>
      <c r="D119">
        <v>20.420000000000002</v>
      </c>
      <c r="E119" s="11">
        <v>41</v>
      </c>
      <c r="F119" s="7">
        <v>1</v>
      </c>
      <c r="G119" s="7">
        <v>1</v>
      </c>
      <c r="H119" s="7">
        <v>1</v>
      </c>
      <c r="I119" s="8">
        <v>1</v>
      </c>
      <c r="J119" s="7">
        <v>1</v>
      </c>
      <c r="K119" s="7">
        <v>1</v>
      </c>
      <c r="L119" s="7">
        <v>1</v>
      </c>
      <c r="M119" s="8">
        <v>0</v>
      </c>
      <c r="N119" s="8">
        <v>1</v>
      </c>
      <c r="O119" s="7">
        <v>1</v>
      </c>
      <c r="P119" s="7">
        <v>1</v>
      </c>
      <c r="Q119" s="7">
        <v>0</v>
      </c>
      <c r="R119" s="7">
        <v>1</v>
      </c>
      <c r="S119" s="10">
        <v>1</v>
      </c>
      <c r="T119" s="7">
        <v>1</v>
      </c>
      <c r="U119" s="8">
        <v>0</v>
      </c>
      <c r="V119" s="7">
        <v>1</v>
      </c>
      <c r="W119" s="7">
        <v>1</v>
      </c>
      <c r="X119" s="7">
        <v>0</v>
      </c>
      <c r="Y119" s="10">
        <v>1</v>
      </c>
      <c r="Z119" s="7">
        <v>0</v>
      </c>
      <c r="AA119" s="8">
        <v>1</v>
      </c>
      <c r="AB119" s="7">
        <v>1</v>
      </c>
      <c r="AC119" s="7">
        <v>1</v>
      </c>
      <c r="AD119" s="7">
        <v>1</v>
      </c>
      <c r="AE119" s="7">
        <v>1</v>
      </c>
      <c r="AF119" s="7">
        <v>1</v>
      </c>
      <c r="AG119" s="10">
        <v>1</v>
      </c>
      <c r="AH119" s="7">
        <v>0</v>
      </c>
      <c r="AI119" s="7">
        <v>1</v>
      </c>
      <c r="AJ119" s="7">
        <v>1</v>
      </c>
      <c r="AK119" s="7">
        <v>1</v>
      </c>
      <c r="AL119" s="7">
        <v>0</v>
      </c>
      <c r="AM119" s="7">
        <v>1</v>
      </c>
      <c r="AN119" s="7">
        <v>1</v>
      </c>
      <c r="AO119" s="7">
        <v>1</v>
      </c>
      <c r="AP119" s="8">
        <v>1</v>
      </c>
      <c r="AQ119" s="8">
        <v>1</v>
      </c>
      <c r="AR119" s="8">
        <v>1</v>
      </c>
      <c r="AS119" s="10">
        <v>1</v>
      </c>
      <c r="AT119" s="7">
        <v>1</v>
      </c>
      <c r="AU119" s="7">
        <v>1</v>
      </c>
      <c r="AV119" s="8">
        <v>1</v>
      </c>
      <c r="AW119" s="8">
        <v>1</v>
      </c>
      <c r="AX119" s="7">
        <v>1</v>
      </c>
      <c r="AY119" s="7">
        <v>0</v>
      </c>
      <c r="AZ119" s="10">
        <v>0</v>
      </c>
      <c r="BA119" s="7">
        <v>1</v>
      </c>
      <c r="BB119" s="7">
        <v>1</v>
      </c>
      <c r="BC119" s="7">
        <v>1</v>
      </c>
      <c r="BD119" t="s">
        <v>66</v>
      </c>
    </row>
    <row r="120" spans="1:56">
      <c r="A120" t="s">
        <v>226</v>
      </c>
      <c r="D120">
        <v>20.47</v>
      </c>
      <c r="E120" s="11">
        <v>41</v>
      </c>
      <c r="F120" s="7">
        <v>1</v>
      </c>
      <c r="G120" s="7">
        <v>1</v>
      </c>
      <c r="H120" s="7">
        <v>1</v>
      </c>
      <c r="I120" s="8">
        <v>1</v>
      </c>
      <c r="J120" s="7">
        <v>1</v>
      </c>
      <c r="K120" s="7">
        <v>1</v>
      </c>
      <c r="L120" s="7">
        <v>1</v>
      </c>
      <c r="M120" s="8">
        <v>0</v>
      </c>
      <c r="N120" s="8">
        <v>1</v>
      </c>
      <c r="O120" s="7">
        <v>1</v>
      </c>
      <c r="P120" s="7">
        <v>1</v>
      </c>
      <c r="Q120" s="7">
        <v>0</v>
      </c>
      <c r="R120" s="7">
        <v>1</v>
      </c>
      <c r="S120" s="10">
        <v>1</v>
      </c>
      <c r="T120" s="7">
        <v>1</v>
      </c>
      <c r="U120" s="8">
        <v>0</v>
      </c>
      <c r="V120" s="7">
        <v>1</v>
      </c>
      <c r="W120" s="7">
        <v>1</v>
      </c>
      <c r="X120" s="7">
        <v>0</v>
      </c>
      <c r="Y120" s="10">
        <v>0</v>
      </c>
      <c r="Z120" s="7">
        <v>1</v>
      </c>
      <c r="AA120" s="8">
        <v>1</v>
      </c>
      <c r="AB120" s="7">
        <v>1</v>
      </c>
      <c r="AC120" s="7">
        <v>1</v>
      </c>
      <c r="AD120" s="7">
        <v>1</v>
      </c>
      <c r="AE120" s="7">
        <v>1</v>
      </c>
      <c r="AF120" s="7">
        <v>1</v>
      </c>
      <c r="AG120" s="10">
        <v>1</v>
      </c>
      <c r="AH120" s="7">
        <v>0</v>
      </c>
      <c r="AI120" s="7">
        <v>1</v>
      </c>
      <c r="AJ120" s="7">
        <v>1</v>
      </c>
      <c r="AK120" s="7">
        <v>1</v>
      </c>
      <c r="AL120" s="7">
        <v>0</v>
      </c>
      <c r="AM120" s="7">
        <v>1</v>
      </c>
      <c r="AN120" s="7">
        <v>1</v>
      </c>
      <c r="AO120" s="7">
        <v>1</v>
      </c>
      <c r="AP120" s="8">
        <v>1</v>
      </c>
      <c r="AQ120" s="8">
        <v>1</v>
      </c>
      <c r="AR120" s="8">
        <v>1</v>
      </c>
      <c r="AS120" s="10">
        <v>1</v>
      </c>
      <c r="AT120" s="7">
        <v>1</v>
      </c>
      <c r="AU120" s="7">
        <v>1</v>
      </c>
      <c r="AV120" s="8">
        <v>1</v>
      </c>
      <c r="AW120" s="8">
        <v>1</v>
      </c>
      <c r="AX120" s="7">
        <v>1</v>
      </c>
      <c r="AY120" s="7">
        <v>0</v>
      </c>
      <c r="AZ120" s="10">
        <v>0</v>
      </c>
      <c r="BA120" s="7">
        <v>1</v>
      </c>
      <c r="BB120" s="7">
        <v>1</v>
      </c>
      <c r="BC120" s="7">
        <v>1</v>
      </c>
      <c r="BD120" t="s">
        <v>66</v>
      </c>
    </row>
    <row r="121" spans="1:56">
      <c r="A121" t="s">
        <v>211</v>
      </c>
      <c r="D121">
        <v>20.6</v>
      </c>
      <c r="E121" s="11">
        <v>33</v>
      </c>
      <c r="F121" s="7">
        <v>1</v>
      </c>
      <c r="G121" s="7">
        <v>0</v>
      </c>
      <c r="H121" s="7">
        <v>1</v>
      </c>
      <c r="I121" s="8">
        <v>1</v>
      </c>
      <c r="J121" s="7">
        <v>0</v>
      </c>
      <c r="K121" s="7">
        <v>1</v>
      </c>
      <c r="L121" s="7">
        <v>1</v>
      </c>
      <c r="M121" s="8">
        <v>0</v>
      </c>
      <c r="N121" s="8">
        <v>0</v>
      </c>
      <c r="O121" s="7">
        <v>1</v>
      </c>
      <c r="P121" s="7">
        <v>1</v>
      </c>
      <c r="Q121" s="7">
        <v>1</v>
      </c>
      <c r="R121" s="7">
        <v>0</v>
      </c>
      <c r="S121" s="10">
        <v>1</v>
      </c>
      <c r="T121" s="7">
        <v>1</v>
      </c>
      <c r="U121" s="8">
        <v>1</v>
      </c>
      <c r="V121" s="7">
        <v>1</v>
      </c>
      <c r="W121" s="7">
        <v>0</v>
      </c>
      <c r="X121" s="7">
        <v>0</v>
      </c>
      <c r="Y121" s="10">
        <v>0</v>
      </c>
      <c r="Z121" s="7">
        <v>1</v>
      </c>
      <c r="AA121" s="8">
        <v>1</v>
      </c>
      <c r="AB121" s="7">
        <v>1</v>
      </c>
      <c r="AC121" s="7">
        <v>1</v>
      </c>
      <c r="AD121" s="7">
        <v>1</v>
      </c>
      <c r="AE121" s="7">
        <v>1</v>
      </c>
      <c r="AF121" s="7">
        <v>1</v>
      </c>
      <c r="AG121" s="10">
        <v>0</v>
      </c>
      <c r="AH121" s="7">
        <v>0</v>
      </c>
      <c r="AI121" s="7">
        <v>1</v>
      </c>
      <c r="AJ121" s="7">
        <v>1</v>
      </c>
      <c r="AK121" s="7">
        <v>0</v>
      </c>
      <c r="AL121" s="7">
        <v>1</v>
      </c>
      <c r="AM121" s="7">
        <v>1</v>
      </c>
      <c r="AN121" s="7">
        <v>0</v>
      </c>
      <c r="AO121" s="7">
        <v>1</v>
      </c>
      <c r="AP121" s="8">
        <v>1</v>
      </c>
      <c r="AQ121" s="8">
        <v>1</v>
      </c>
      <c r="AR121" s="8">
        <v>1</v>
      </c>
      <c r="AS121" s="10">
        <v>0</v>
      </c>
      <c r="AT121" s="7">
        <v>1</v>
      </c>
      <c r="AU121" s="7">
        <v>1</v>
      </c>
      <c r="AV121" s="8">
        <v>0</v>
      </c>
      <c r="AW121" s="8">
        <v>0</v>
      </c>
      <c r="AX121" s="7">
        <v>0</v>
      </c>
      <c r="AY121" s="7">
        <v>0</v>
      </c>
      <c r="AZ121" s="10">
        <v>1</v>
      </c>
      <c r="BA121" s="7">
        <v>1</v>
      </c>
      <c r="BB121" s="7">
        <v>1</v>
      </c>
      <c r="BC121" s="7">
        <v>1</v>
      </c>
      <c r="BD121" t="s">
        <v>61</v>
      </c>
    </row>
    <row r="122" spans="1:56">
      <c r="A122" t="s">
        <v>141</v>
      </c>
      <c r="D122">
        <v>21.1</v>
      </c>
      <c r="E122" s="11">
        <v>36</v>
      </c>
      <c r="F122" s="7">
        <v>1</v>
      </c>
      <c r="G122" s="7">
        <v>1</v>
      </c>
      <c r="H122" s="7">
        <v>1</v>
      </c>
      <c r="I122" s="8">
        <v>1</v>
      </c>
      <c r="J122" s="7">
        <v>1</v>
      </c>
      <c r="K122" s="7">
        <v>0</v>
      </c>
      <c r="L122" s="7">
        <v>1</v>
      </c>
      <c r="M122" s="8">
        <v>0</v>
      </c>
      <c r="N122" s="8">
        <v>0</v>
      </c>
      <c r="O122" s="7">
        <v>1</v>
      </c>
      <c r="P122" s="7">
        <v>1</v>
      </c>
      <c r="Q122" s="7">
        <v>1</v>
      </c>
      <c r="R122" s="7">
        <v>1</v>
      </c>
      <c r="S122" s="10">
        <v>1</v>
      </c>
      <c r="T122" s="7">
        <v>1</v>
      </c>
      <c r="U122" s="8">
        <v>0</v>
      </c>
      <c r="V122" s="7">
        <v>1</v>
      </c>
      <c r="W122" s="7">
        <v>1</v>
      </c>
      <c r="X122" s="7">
        <v>0</v>
      </c>
      <c r="Y122" s="10">
        <v>0</v>
      </c>
      <c r="Z122" s="7">
        <v>1</v>
      </c>
      <c r="AA122" s="8">
        <v>1</v>
      </c>
      <c r="AB122" s="7">
        <v>1</v>
      </c>
      <c r="AC122" s="7">
        <v>1</v>
      </c>
      <c r="AD122" s="7">
        <v>1</v>
      </c>
      <c r="AE122" s="7">
        <v>0</v>
      </c>
      <c r="AF122" s="7">
        <v>1</v>
      </c>
      <c r="AG122" s="10">
        <v>0</v>
      </c>
      <c r="AH122" s="7">
        <v>0</v>
      </c>
      <c r="AI122" s="7">
        <v>1</v>
      </c>
      <c r="AJ122" s="7">
        <v>1</v>
      </c>
      <c r="AK122" s="7">
        <v>1</v>
      </c>
      <c r="AL122" s="7">
        <v>0</v>
      </c>
      <c r="AM122" s="7">
        <v>1</v>
      </c>
      <c r="AN122" s="7">
        <v>0</v>
      </c>
      <c r="AO122" s="7">
        <v>0</v>
      </c>
      <c r="AP122" s="8">
        <v>1</v>
      </c>
      <c r="AQ122" s="8">
        <v>1</v>
      </c>
      <c r="AR122" s="8">
        <v>1</v>
      </c>
      <c r="AS122" s="10">
        <v>1</v>
      </c>
      <c r="AT122" s="7">
        <v>1</v>
      </c>
      <c r="AU122" s="7">
        <v>0</v>
      </c>
      <c r="AV122" s="8">
        <v>1</v>
      </c>
      <c r="AW122" s="8">
        <v>1</v>
      </c>
      <c r="AX122" s="7">
        <v>1</v>
      </c>
      <c r="AY122" s="7">
        <v>1</v>
      </c>
      <c r="AZ122" s="10">
        <v>1</v>
      </c>
      <c r="BA122" s="7">
        <v>0</v>
      </c>
      <c r="BB122" s="7">
        <v>1</v>
      </c>
      <c r="BC122" s="7">
        <v>1</v>
      </c>
      <c r="BD122" t="s">
        <v>61</v>
      </c>
    </row>
    <row r="123" spans="1:56">
      <c r="A123" t="s">
        <v>192</v>
      </c>
      <c r="D123">
        <v>21.17</v>
      </c>
      <c r="E123" s="11">
        <v>38</v>
      </c>
      <c r="F123" s="7">
        <v>1</v>
      </c>
      <c r="G123" s="7">
        <v>1</v>
      </c>
      <c r="H123" s="7">
        <v>1</v>
      </c>
      <c r="I123" s="8">
        <v>1</v>
      </c>
      <c r="J123" s="7">
        <v>1</v>
      </c>
      <c r="K123" s="7">
        <v>1</v>
      </c>
      <c r="L123" s="7">
        <v>1</v>
      </c>
      <c r="M123" s="8">
        <v>0</v>
      </c>
      <c r="N123" s="8">
        <v>1</v>
      </c>
      <c r="O123" s="7">
        <v>1</v>
      </c>
      <c r="P123" s="7">
        <v>1</v>
      </c>
      <c r="Q123" s="7">
        <v>1</v>
      </c>
      <c r="R123" s="7">
        <v>1</v>
      </c>
      <c r="S123" s="10">
        <v>1</v>
      </c>
      <c r="T123" s="7">
        <v>1</v>
      </c>
      <c r="U123" s="8">
        <v>0</v>
      </c>
      <c r="V123" s="7">
        <v>1</v>
      </c>
      <c r="W123" s="7">
        <v>1</v>
      </c>
      <c r="X123" s="7">
        <v>0</v>
      </c>
      <c r="Y123" s="10">
        <v>0</v>
      </c>
      <c r="Z123" s="7">
        <v>1</v>
      </c>
      <c r="AA123" s="8">
        <v>1</v>
      </c>
      <c r="AB123" s="7">
        <v>1</v>
      </c>
      <c r="AC123" s="7">
        <v>1</v>
      </c>
      <c r="AD123" s="7">
        <v>1</v>
      </c>
      <c r="AE123" s="7">
        <v>0</v>
      </c>
      <c r="AF123" s="7">
        <v>1</v>
      </c>
      <c r="AG123" s="10">
        <v>1</v>
      </c>
      <c r="AH123" s="7">
        <v>0</v>
      </c>
      <c r="AI123" s="7">
        <v>1</v>
      </c>
      <c r="AJ123" s="7">
        <v>1</v>
      </c>
      <c r="AK123" s="7">
        <v>1</v>
      </c>
      <c r="AL123" s="7">
        <v>0</v>
      </c>
      <c r="AM123" s="7">
        <v>1</v>
      </c>
      <c r="AN123" s="7">
        <v>0</v>
      </c>
      <c r="AO123" s="7">
        <v>0</v>
      </c>
      <c r="AP123" s="8">
        <v>1</v>
      </c>
      <c r="AQ123" s="8">
        <v>1</v>
      </c>
      <c r="AR123" s="8">
        <v>1</v>
      </c>
      <c r="AS123" s="10">
        <v>1</v>
      </c>
      <c r="AT123" s="7">
        <v>1</v>
      </c>
      <c r="AU123" s="7">
        <v>0</v>
      </c>
      <c r="AV123" s="8">
        <v>1</v>
      </c>
      <c r="AW123" s="8">
        <v>1</v>
      </c>
      <c r="AX123" s="7">
        <v>1</v>
      </c>
      <c r="AY123" s="7">
        <v>1</v>
      </c>
      <c r="AZ123" s="10">
        <v>0</v>
      </c>
      <c r="BA123" s="7">
        <v>0</v>
      </c>
      <c r="BB123" s="7">
        <v>1</v>
      </c>
      <c r="BC123" s="7">
        <v>1</v>
      </c>
      <c r="BD123" t="s">
        <v>66</v>
      </c>
    </row>
    <row r="124" spans="1:56">
      <c r="A124" t="s">
        <v>157</v>
      </c>
      <c r="D124">
        <v>22.3</v>
      </c>
      <c r="E124" s="11">
        <v>37</v>
      </c>
      <c r="F124" s="7">
        <v>1</v>
      </c>
      <c r="G124" s="7">
        <v>1</v>
      </c>
      <c r="H124" s="7">
        <v>1</v>
      </c>
      <c r="I124" s="8">
        <v>1</v>
      </c>
      <c r="J124" s="7">
        <v>1</v>
      </c>
      <c r="K124" s="7">
        <v>1</v>
      </c>
      <c r="L124" s="7">
        <v>1</v>
      </c>
      <c r="M124" s="8">
        <v>0</v>
      </c>
      <c r="N124" s="8">
        <v>0</v>
      </c>
      <c r="O124" s="7">
        <v>1</v>
      </c>
      <c r="P124" s="7">
        <v>1</v>
      </c>
      <c r="Q124" s="7">
        <v>1</v>
      </c>
      <c r="R124" s="7">
        <v>1</v>
      </c>
      <c r="S124" s="10">
        <v>1</v>
      </c>
      <c r="T124" s="7">
        <v>1</v>
      </c>
      <c r="U124" s="8">
        <v>0</v>
      </c>
      <c r="V124" s="7">
        <v>1</v>
      </c>
      <c r="W124" s="7">
        <v>1</v>
      </c>
      <c r="X124" s="7">
        <v>0</v>
      </c>
      <c r="Y124" s="10">
        <v>1</v>
      </c>
      <c r="Z124" s="7">
        <v>1</v>
      </c>
      <c r="AA124" s="8">
        <v>1</v>
      </c>
      <c r="AB124" s="7">
        <v>1</v>
      </c>
      <c r="AC124" s="7">
        <v>1</v>
      </c>
      <c r="AD124" s="7">
        <v>1</v>
      </c>
      <c r="AE124" s="7">
        <v>0</v>
      </c>
      <c r="AF124" s="7">
        <v>1</v>
      </c>
      <c r="AG124" s="10">
        <v>0</v>
      </c>
      <c r="AH124" s="7">
        <v>0</v>
      </c>
      <c r="AI124" s="7">
        <v>1</v>
      </c>
      <c r="AJ124" s="7">
        <v>1</v>
      </c>
      <c r="AK124" s="7">
        <v>1</v>
      </c>
      <c r="AL124" s="7">
        <v>0</v>
      </c>
      <c r="AM124" s="7">
        <v>1</v>
      </c>
      <c r="AN124" s="7">
        <v>0</v>
      </c>
      <c r="AO124" s="7">
        <v>0</v>
      </c>
      <c r="AP124" s="8">
        <v>1</v>
      </c>
      <c r="AQ124" s="8">
        <v>1</v>
      </c>
      <c r="AR124" s="8">
        <v>1</v>
      </c>
      <c r="AS124" s="10">
        <v>1</v>
      </c>
      <c r="AT124" s="7">
        <v>1</v>
      </c>
      <c r="AU124" s="7">
        <v>0</v>
      </c>
      <c r="AV124" s="8">
        <v>1</v>
      </c>
      <c r="AW124" s="8">
        <v>1</v>
      </c>
      <c r="AX124" s="7">
        <v>1</v>
      </c>
      <c r="AY124" s="7">
        <v>1</v>
      </c>
      <c r="AZ124" s="10">
        <v>0</v>
      </c>
      <c r="BA124" s="7">
        <v>0</v>
      </c>
      <c r="BB124" s="7">
        <v>1</v>
      </c>
      <c r="BC124" s="7">
        <v>1</v>
      </c>
      <c r="BD124" t="s">
        <v>61</v>
      </c>
    </row>
    <row r="125" spans="1:56">
      <c r="A125" t="s">
        <v>201</v>
      </c>
      <c r="D125">
        <v>22.52</v>
      </c>
      <c r="E125" s="11">
        <v>28</v>
      </c>
      <c r="F125" s="7">
        <v>1</v>
      </c>
      <c r="G125" s="7">
        <v>0</v>
      </c>
      <c r="H125" s="7">
        <v>0</v>
      </c>
      <c r="I125" s="8">
        <v>1</v>
      </c>
      <c r="J125" s="7">
        <v>1</v>
      </c>
      <c r="K125" s="7">
        <v>1</v>
      </c>
      <c r="L125" s="7">
        <v>0</v>
      </c>
      <c r="M125" s="8">
        <v>0</v>
      </c>
      <c r="N125" s="8">
        <v>1</v>
      </c>
      <c r="O125" s="7">
        <v>1</v>
      </c>
      <c r="P125" s="7">
        <v>1</v>
      </c>
      <c r="Q125" s="7">
        <v>0</v>
      </c>
      <c r="R125" s="7">
        <v>0</v>
      </c>
      <c r="S125" s="10">
        <v>1</v>
      </c>
      <c r="T125" s="7">
        <v>1</v>
      </c>
      <c r="U125" s="8">
        <v>0</v>
      </c>
      <c r="V125" s="7">
        <v>0</v>
      </c>
      <c r="W125" s="7">
        <v>1</v>
      </c>
      <c r="X125" s="7">
        <v>0</v>
      </c>
      <c r="Y125" s="10">
        <v>0</v>
      </c>
      <c r="Z125" s="7">
        <v>1</v>
      </c>
      <c r="AA125" s="8">
        <v>1</v>
      </c>
      <c r="AB125" s="7">
        <v>1</v>
      </c>
      <c r="AC125" s="7">
        <v>1</v>
      </c>
      <c r="AD125" s="7">
        <v>1</v>
      </c>
      <c r="AE125" s="7">
        <v>1</v>
      </c>
      <c r="AF125" s="7">
        <v>1</v>
      </c>
      <c r="AG125" s="10">
        <v>0</v>
      </c>
      <c r="AH125" s="7">
        <v>0</v>
      </c>
      <c r="AI125" s="7">
        <v>0</v>
      </c>
      <c r="AJ125" s="7">
        <v>1</v>
      </c>
      <c r="AK125" s="7">
        <v>0</v>
      </c>
      <c r="AL125" s="7">
        <v>1</v>
      </c>
      <c r="AM125" s="7">
        <v>1</v>
      </c>
      <c r="AN125" s="7">
        <v>1</v>
      </c>
      <c r="AO125" s="7">
        <v>0</v>
      </c>
      <c r="AP125" s="8">
        <v>0</v>
      </c>
      <c r="AQ125" s="8">
        <v>0</v>
      </c>
      <c r="AR125" s="8">
        <v>1</v>
      </c>
      <c r="AS125" s="10">
        <v>0</v>
      </c>
      <c r="AT125" s="7">
        <v>1</v>
      </c>
      <c r="AU125" s="7">
        <v>0</v>
      </c>
      <c r="AV125" s="8">
        <v>1</v>
      </c>
      <c r="AW125" s="8">
        <v>0</v>
      </c>
      <c r="AX125" s="7">
        <v>0</v>
      </c>
      <c r="AY125" s="7">
        <v>1</v>
      </c>
      <c r="AZ125" s="10">
        <v>0</v>
      </c>
      <c r="BA125" s="7">
        <v>1</v>
      </c>
      <c r="BB125" s="7">
        <v>1</v>
      </c>
      <c r="BC125" s="7">
        <v>1</v>
      </c>
      <c r="BD125" t="s">
        <v>63</v>
      </c>
    </row>
    <row r="126" spans="1:56">
      <c r="A126" t="s">
        <v>187</v>
      </c>
      <c r="D126">
        <v>23.17</v>
      </c>
      <c r="E126" s="11">
        <v>34</v>
      </c>
      <c r="F126" s="7">
        <v>1</v>
      </c>
      <c r="G126" s="7">
        <v>1</v>
      </c>
      <c r="H126" s="7">
        <v>1</v>
      </c>
      <c r="I126" s="8">
        <v>1</v>
      </c>
      <c r="J126" s="7">
        <v>1</v>
      </c>
      <c r="K126" s="7">
        <v>0</v>
      </c>
      <c r="L126" s="7">
        <v>1</v>
      </c>
      <c r="M126" s="8">
        <v>0</v>
      </c>
      <c r="N126" s="8">
        <v>0</v>
      </c>
      <c r="O126" s="7">
        <v>1</v>
      </c>
      <c r="P126" s="7">
        <v>1</v>
      </c>
      <c r="Q126" s="7">
        <v>1</v>
      </c>
      <c r="R126" s="7">
        <v>1</v>
      </c>
      <c r="S126" s="10">
        <v>1</v>
      </c>
      <c r="T126" s="7">
        <v>1</v>
      </c>
      <c r="U126" s="8">
        <v>0</v>
      </c>
      <c r="V126" s="7">
        <v>1</v>
      </c>
      <c r="W126" s="7">
        <v>0</v>
      </c>
      <c r="X126" s="7">
        <v>0</v>
      </c>
      <c r="Y126" s="10">
        <v>0</v>
      </c>
      <c r="Z126" s="7">
        <v>1</v>
      </c>
      <c r="AA126" s="8">
        <v>1</v>
      </c>
      <c r="AB126" s="7">
        <v>1</v>
      </c>
      <c r="AC126" s="7">
        <v>1</v>
      </c>
      <c r="AD126" s="7">
        <v>1</v>
      </c>
      <c r="AE126" s="7">
        <v>0</v>
      </c>
      <c r="AF126" s="7">
        <v>1</v>
      </c>
      <c r="AG126" s="10">
        <v>0</v>
      </c>
      <c r="AH126" s="7">
        <v>0</v>
      </c>
      <c r="AI126" s="7">
        <v>1</v>
      </c>
      <c r="AJ126" s="7">
        <v>1</v>
      </c>
      <c r="AK126" s="7">
        <v>1</v>
      </c>
      <c r="AL126" s="7">
        <v>0</v>
      </c>
      <c r="AM126" s="7">
        <v>1</v>
      </c>
      <c r="AN126" s="7">
        <v>0</v>
      </c>
      <c r="AO126" s="7">
        <v>0</v>
      </c>
      <c r="AP126" s="8">
        <v>1</v>
      </c>
      <c r="AQ126" s="8">
        <v>1</v>
      </c>
      <c r="AR126" s="8">
        <v>1</v>
      </c>
      <c r="AS126" s="10">
        <v>1</v>
      </c>
      <c r="AT126" s="7">
        <v>1</v>
      </c>
      <c r="AU126" s="7">
        <v>0</v>
      </c>
      <c r="AV126" s="8">
        <v>1</v>
      </c>
      <c r="AW126" s="8">
        <v>1</v>
      </c>
      <c r="AX126" s="7">
        <v>1</v>
      </c>
      <c r="AY126" s="7">
        <v>1</v>
      </c>
      <c r="AZ126" s="10">
        <v>0</v>
      </c>
      <c r="BA126" s="7">
        <v>0</v>
      </c>
      <c r="BB126" s="7">
        <v>1</v>
      </c>
      <c r="BC126" s="7">
        <v>1</v>
      </c>
      <c r="BD126" t="s">
        <v>61</v>
      </c>
    </row>
    <row r="127" spans="1:56">
      <c r="A127" t="s">
        <v>176</v>
      </c>
      <c r="D127">
        <v>23.32</v>
      </c>
      <c r="E127" s="11">
        <v>39</v>
      </c>
      <c r="F127" s="7">
        <v>1</v>
      </c>
      <c r="G127" s="7">
        <v>1</v>
      </c>
      <c r="H127" s="7">
        <v>1</v>
      </c>
      <c r="I127" s="8">
        <v>1</v>
      </c>
      <c r="J127" s="7">
        <v>1</v>
      </c>
      <c r="K127" s="7">
        <v>1</v>
      </c>
      <c r="L127" s="7">
        <v>1</v>
      </c>
      <c r="M127" s="8">
        <v>0</v>
      </c>
      <c r="N127" s="8">
        <v>0</v>
      </c>
      <c r="O127" s="7">
        <v>1</v>
      </c>
      <c r="P127" s="7">
        <v>1</v>
      </c>
      <c r="Q127" s="7">
        <v>1</v>
      </c>
      <c r="R127" s="7">
        <v>1</v>
      </c>
      <c r="S127" s="10">
        <v>1</v>
      </c>
      <c r="T127" s="7">
        <v>1</v>
      </c>
      <c r="U127" s="8">
        <v>0</v>
      </c>
      <c r="V127" s="7">
        <v>1</v>
      </c>
      <c r="W127" s="7">
        <v>1</v>
      </c>
      <c r="X127" s="7">
        <v>0</v>
      </c>
      <c r="Y127" s="10">
        <v>1</v>
      </c>
      <c r="Z127" s="7">
        <v>1</v>
      </c>
      <c r="AA127" s="8">
        <v>1</v>
      </c>
      <c r="AB127" s="7">
        <v>1</v>
      </c>
      <c r="AC127" s="7">
        <v>1</v>
      </c>
      <c r="AD127" s="7">
        <v>1</v>
      </c>
      <c r="AE127" s="7">
        <v>0</v>
      </c>
      <c r="AF127" s="7">
        <v>1</v>
      </c>
      <c r="AG127" s="10">
        <v>0</v>
      </c>
      <c r="AH127" s="7">
        <v>0</v>
      </c>
      <c r="AI127" s="7">
        <v>1</v>
      </c>
      <c r="AJ127" s="7">
        <v>1</v>
      </c>
      <c r="AK127" s="7">
        <v>1</v>
      </c>
      <c r="AL127" s="7">
        <v>0</v>
      </c>
      <c r="AM127" s="7">
        <v>1</v>
      </c>
      <c r="AN127" s="7">
        <v>0</v>
      </c>
      <c r="AO127" s="7">
        <v>0</v>
      </c>
      <c r="AP127" s="8">
        <v>1</v>
      </c>
      <c r="AQ127" s="8">
        <v>1</v>
      </c>
      <c r="AR127" s="8">
        <v>1</v>
      </c>
      <c r="AS127" s="10">
        <v>1</v>
      </c>
      <c r="AT127" s="7">
        <v>1</v>
      </c>
      <c r="AU127" s="7">
        <v>1</v>
      </c>
      <c r="AV127" s="8">
        <v>1</v>
      </c>
      <c r="AW127" s="8">
        <v>1</v>
      </c>
      <c r="AX127" s="7">
        <v>1</v>
      </c>
      <c r="AY127" s="7">
        <v>1</v>
      </c>
      <c r="AZ127" s="10">
        <v>0</v>
      </c>
      <c r="BA127" s="7">
        <v>1</v>
      </c>
      <c r="BB127" s="7">
        <v>1</v>
      </c>
      <c r="BC127" s="7">
        <v>1</v>
      </c>
      <c r="BD127" t="s">
        <v>66</v>
      </c>
    </row>
    <row r="128" spans="1:56">
      <c r="A128" t="s">
        <v>218</v>
      </c>
      <c r="D128">
        <v>23.32</v>
      </c>
      <c r="E128" s="11">
        <v>33</v>
      </c>
      <c r="F128" s="7">
        <v>1</v>
      </c>
      <c r="G128" s="7">
        <v>0</v>
      </c>
      <c r="H128" s="7">
        <v>1</v>
      </c>
      <c r="I128" s="8">
        <v>1</v>
      </c>
      <c r="J128" s="7">
        <v>1</v>
      </c>
      <c r="K128" s="7">
        <v>1</v>
      </c>
      <c r="L128" s="7">
        <v>0</v>
      </c>
      <c r="M128" s="8">
        <v>0</v>
      </c>
      <c r="N128" s="8">
        <v>1</v>
      </c>
      <c r="O128" s="7">
        <v>0</v>
      </c>
      <c r="P128" s="7">
        <v>1</v>
      </c>
      <c r="Q128" s="7">
        <v>0</v>
      </c>
      <c r="R128" s="7">
        <v>1</v>
      </c>
      <c r="S128" s="10">
        <v>1</v>
      </c>
      <c r="T128" s="7">
        <v>1</v>
      </c>
      <c r="U128" s="8">
        <v>0</v>
      </c>
      <c r="V128" s="7">
        <v>1</v>
      </c>
      <c r="W128" s="7">
        <v>0</v>
      </c>
      <c r="X128" s="7">
        <v>0</v>
      </c>
      <c r="Y128" s="10">
        <v>0</v>
      </c>
      <c r="Z128" s="7">
        <v>1</v>
      </c>
      <c r="AA128" s="8">
        <v>1</v>
      </c>
      <c r="AB128" s="7">
        <v>1</v>
      </c>
      <c r="AC128" s="7">
        <v>1</v>
      </c>
      <c r="AD128" s="7">
        <v>1</v>
      </c>
      <c r="AE128" s="7">
        <v>0</v>
      </c>
      <c r="AF128" s="7">
        <v>1</v>
      </c>
      <c r="AG128" s="10">
        <v>0</v>
      </c>
      <c r="AH128" s="7">
        <v>1</v>
      </c>
      <c r="AI128" s="7">
        <v>1</v>
      </c>
      <c r="AJ128" s="7">
        <v>1</v>
      </c>
      <c r="AK128" s="7">
        <v>1</v>
      </c>
      <c r="AL128" s="7">
        <v>0</v>
      </c>
      <c r="AM128" s="7">
        <v>1</v>
      </c>
      <c r="AN128" s="7">
        <v>1</v>
      </c>
      <c r="AO128" s="7">
        <v>1</v>
      </c>
      <c r="AP128" s="8">
        <v>0</v>
      </c>
      <c r="AQ128" s="8">
        <v>0</v>
      </c>
      <c r="AR128" s="8">
        <v>1</v>
      </c>
      <c r="AS128" s="10">
        <v>0</v>
      </c>
      <c r="AT128" s="7">
        <v>1</v>
      </c>
      <c r="AU128" s="7">
        <v>1</v>
      </c>
      <c r="AV128" s="8">
        <v>0</v>
      </c>
      <c r="AW128" s="8">
        <v>1</v>
      </c>
      <c r="AX128" s="7">
        <v>1</v>
      </c>
      <c r="AY128" s="7">
        <v>1</v>
      </c>
      <c r="AZ128" s="10">
        <v>0</v>
      </c>
      <c r="BA128" s="7">
        <v>1</v>
      </c>
      <c r="BB128" s="7">
        <v>1</v>
      </c>
      <c r="BC128" s="7">
        <v>1</v>
      </c>
      <c r="BD128" t="s">
        <v>61</v>
      </c>
    </row>
    <row r="129" spans="1:56">
      <c r="A129" t="s">
        <v>227</v>
      </c>
      <c r="D129">
        <v>24.11</v>
      </c>
      <c r="E129" s="11">
        <v>33</v>
      </c>
      <c r="F129" s="7">
        <v>0</v>
      </c>
      <c r="G129" s="7">
        <v>1</v>
      </c>
      <c r="H129" s="7">
        <v>1</v>
      </c>
      <c r="I129" s="8">
        <v>1</v>
      </c>
      <c r="J129" s="7">
        <v>1</v>
      </c>
      <c r="K129" s="7">
        <v>1</v>
      </c>
      <c r="L129" s="7">
        <v>1</v>
      </c>
      <c r="M129" s="8">
        <v>0</v>
      </c>
      <c r="N129" s="8">
        <v>0</v>
      </c>
      <c r="O129" s="7">
        <v>1</v>
      </c>
      <c r="P129" s="7">
        <v>0</v>
      </c>
      <c r="Q129" s="7">
        <v>1</v>
      </c>
      <c r="R129" s="7">
        <v>0</v>
      </c>
      <c r="S129" s="10">
        <v>1</v>
      </c>
      <c r="T129" s="7">
        <v>1</v>
      </c>
      <c r="U129" s="8">
        <v>0</v>
      </c>
      <c r="V129" s="7">
        <v>1</v>
      </c>
      <c r="W129" s="7">
        <v>1</v>
      </c>
      <c r="X129" s="7">
        <v>1</v>
      </c>
      <c r="Y129" s="10">
        <v>1</v>
      </c>
      <c r="Z129" s="7">
        <v>0</v>
      </c>
      <c r="AA129" s="8">
        <v>1</v>
      </c>
      <c r="AB129" s="7">
        <v>1</v>
      </c>
      <c r="AC129" s="7">
        <v>1</v>
      </c>
      <c r="AD129" s="7">
        <v>1</v>
      </c>
      <c r="AE129" s="7">
        <v>1</v>
      </c>
      <c r="AF129" s="7">
        <v>0</v>
      </c>
      <c r="AG129" s="10">
        <v>1</v>
      </c>
      <c r="AH129" s="7">
        <v>0</v>
      </c>
      <c r="AI129" s="7">
        <v>0</v>
      </c>
      <c r="AJ129" s="7">
        <v>1</v>
      </c>
      <c r="AK129" s="7">
        <v>1</v>
      </c>
      <c r="AL129" s="7">
        <v>0</v>
      </c>
      <c r="AM129" s="7">
        <v>1</v>
      </c>
      <c r="AN129" s="7">
        <v>0</v>
      </c>
      <c r="AO129" s="7">
        <v>1</v>
      </c>
      <c r="AP129" s="8">
        <v>1</v>
      </c>
      <c r="AQ129" s="8">
        <v>1</v>
      </c>
      <c r="AR129" s="8">
        <v>1</v>
      </c>
      <c r="AS129" s="10">
        <v>1</v>
      </c>
      <c r="AT129" s="7">
        <v>1</v>
      </c>
      <c r="AU129" s="7">
        <v>0</v>
      </c>
      <c r="AV129" s="8">
        <v>0</v>
      </c>
      <c r="AW129" s="8">
        <v>0</v>
      </c>
      <c r="AX129" s="7">
        <v>1</v>
      </c>
      <c r="AY129" s="7">
        <v>1</v>
      </c>
      <c r="AZ129" s="10">
        <v>0</v>
      </c>
      <c r="BA129" s="7">
        <v>0</v>
      </c>
      <c r="BB129" s="7">
        <v>1</v>
      </c>
      <c r="BC129" s="7">
        <v>1</v>
      </c>
      <c r="BD129" t="s">
        <v>61</v>
      </c>
    </row>
    <row r="130" spans="1:56">
      <c r="A130" t="s">
        <v>156</v>
      </c>
      <c r="D130">
        <v>24.38</v>
      </c>
      <c r="E130" s="11">
        <v>35</v>
      </c>
      <c r="F130" s="7">
        <v>1</v>
      </c>
      <c r="G130" s="7">
        <v>0</v>
      </c>
      <c r="H130" s="7">
        <v>1</v>
      </c>
      <c r="I130" s="8">
        <v>1</v>
      </c>
      <c r="J130" s="7">
        <v>1</v>
      </c>
      <c r="K130" s="7">
        <v>1</v>
      </c>
      <c r="L130" s="7">
        <v>1</v>
      </c>
      <c r="M130" s="8">
        <v>0</v>
      </c>
      <c r="N130" s="8">
        <v>1</v>
      </c>
      <c r="O130" s="7">
        <v>1</v>
      </c>
      <c r="P130" s="7">
        <v>1</v>
      </c>
      <c r="Q130" s="7">
        <v>1</v>
      </c>
      <c r="R130" s="7">
        <v>1</v>
      </c>
      <c r="S130" s="10">
        <v>0</v>
      </c>
      <c r="T130" s="7">
        <v>1</v>
      </c>
      <c r="U130" s="8">
        <v>1</v>
      </c>
      <c r="V130" s="7">
        <v>1</v>
      </c>
      <c r="W130" s="7">
        <v>1</v>
      </c>
      <c r="X130" s="7">
        <v>0</v>
      </c>
      <c r="Y130" s="10">
        <v>0</v>
      </c>
      <c r="Z130" s="7">
        <v>1</v>
      </c>
      <c r="AA130" s="8">
        <v>1</v>
      </c>
      <c r="AB130" s="7">
        <v>1</v>
      </c>
      <c r="AC130" s="7">
        <v>1</v>
      </c>
      <c r="AD130" s="7">
        <v>1</v>
      </c>
      <c r="AE130" s="7">
        <v>1</v>
      </c>
      <c r="AF130" s="7">
        <v>0</v>
      </c>
      <c r="AG130" s="10">
        <v>0</v>
      </c>
      <c r="AH130" s="7">
        <v>1</v>
      </c>
      <c r="AI130" s="7">
        <v>1</v>
      </c>
      <c r="AJ130" s="7">
        <v>1</v>
      </c>
      <c r="AK130" s="7">
        <v>0</v>
      </c>
      <c r="AL130" s="7">
        <v>1</v>
      </c>
      <c r="AM130" s="7">
        <v>0</v>
      </c>
      <c r="AN130" s="7">
        <v>0</v>
      </c>
      <c r="AO130" s="7">
        <v>1</v>
      </c>
      <c r="AP130" s="8">
        <v>1</v>
      </c>
      <c r="AQ130" s="8">
        <v>1</v>
      </c>
      <c r="AR130" s="8">
        <v>1</v>
      </c>
      <c r="AS130" s="10">
        <v>0</v>
      </c>
      <c r="AT130" s="7">
        <v>1</v>
      </c>
      <c r="AU130" s="7">
        <v>1</v>
      </c>
      <c r="AV130" s="8">
        <v>0</v>
      </c>
      <c r="AW130" s="8">
        <v>0</v>
      </c>
      <c r="AX130" s="7">
        <v>0</v>
      </c>
      <c r="AY130" s="7">
        <v>1</v>
      </c>
      <c r="AZ130" s="10">
        <v>0</v>
      </c>
      <c r="BA130" s="7">
        <v>1</v>
      </c>
      <c r="BB130" s="7">
        <v>1</v>
      </c>
      <c r="BC130" s="7">
        <v>1</v>
      </c>
      <c r="BD130" t="s">
        <v>61</v>
      </c>
    </row>
    <row r="131" spans="1:56">
      <c r="A131" t="s">
        <v>194</v>
      </c>
      <c r="D131">
        <v>25.19</v>
      </c>
      <c r="E131" s="11">
        <v>29</v>
      </c>
      <c r="F131" s="7">
        <v>1</v>
      </c>
      <c r="G131" s="7">
        <v>1</v>
      </c>
      <c r="H131" s="7">
        <v>0</v>
      </c>
      <c r="I131" s="8">
        <v>0</v>
      </c>
      <c r="J131" s="7">
        <v>1</v>
      </c>
      <c r="K131" s="7">
        <v>1</v>
      </c>
      <c r="L131" s="7">
        <v>0</v>
      </c>
      <c r="M131" s="8">
        <v>0</v>
      </c>
      <c r="N131" s="8">
        <v>0</v>
      </c>
      <c r="O131" s="7">
        <v>0</v>
      </c>
      <c r="P131" s="7">
        <v>0</v>
      </c>
      <c r="Q131" s="7">
        <v>0</v>
      </c>
      <c r="R131" s="7">
        <v>1</v>
      </c>
      <c r="S131" s="10">
        <v>1</v>
      </c>
      <c r="T131" s="7">
        <v>1</v>
      </c>
      <c r="U131" s="8">
        <v>0</v>
      </c>
      <c r="V131" s="7">
        <v>1</v>
      </c>
      <c r="W131" s="7">
        <v>1</v>
      </c>
      <c r="X131" s="7">
        <v>0</v>
      </c>
      <c r="Y131" s="10">
        <v>1</v>
      </c>
      <c r="Z131" s="7">
        <v>1</v>
      </c>
      <c r="AA131" s="8">
        <v>1</v>
      </c>
      <c r="AB131" s="7">
        <v>1</v>
      </c>
      <c r="AC131" s="7">
        <v>0</v>
      </c>
      <c r="AD131" s="7">
        <v>1</v>
      </c>
      <c r="AE131" s="7">
        <v>1</v>
      </c>
      <c r="AF131" s="7">
        <v>1</v>
      </c>
      <c r="AG131" s="10">
        <v>1</v>
      </c>
      <c r="AH131" s="7">
        <v>1</v>
      </c>
      <c r="AI131" s="7">
        <v>0</v>
      </c>
      <c r="AJ131" s="7">
        <v>1</v>
      </c>
      <c r="AK131" s="7">
        <v>0</v>
      </c>
      <c r="AL131" s="7">
        <v>0</v>
      </c>
      <c r="AM131" s="7">
        <v>1</v>
      </c>
      <c r="AN131" s="7">
        <v>1</v>
      </c>
      <c r="AO131" s="7">
        <v>0</v>
      </c>
      <c r="AP131" s="8">
        <v>1</v>
      </c>
      <c r="AQ131" s="8">
        <v>1</v>
      </c>
      <c r="AR131" s="8">
        <v>1</v>
      </c>
      <c r="AS131" s="10">
        <v>0</v>
      </c>
      <c r="AT131" s="7">
        <v>1</v>
      </c>
      <c r="AU131" s="7">
        <v>1</v>
      </c>
      <c r="AV131" s="8">
        <v>1</v>
      </c>
      <c r="AW131" s="8">
        <v>0</v>
      </c>
      <c r="AX131" s="7">
        <v>0</v>
      </c>
      <c r="AY131" s="7">
        <v>1</v>
      </c>
      <c r="AZ131" s="10">
        <v>0</v>
      </c>
      <c r="BA131" s="7">
        <v>1</v>
      </c>
      <c r="BB131" s="7">
        <v>0</v>
      </c>
      <c r="BC131" s="7">
        <v>0</v>
      </c>
      <c r="BD131" t="s">
        <v>63</v>
      </c>
    </row>
    <row r="132" spans="1:56">
      <c r="A132" t="s">
        <v>154</v>
      </c>
      <c r="D132">
        <v>25.42</v>
      </c>
      <c r="E132" s="11">
        <v>30</v>
      </c>
      <c r="F132" s="7">
        <v>1</v>
      </c>
      <c r="G132" s="7">
        <v>0</v>
      </c>
      <c r="H132" s="7">
        <v>0</v>
      </c>
      <c r="I132" s="8">
        <v>1</v>
      </c>
      <c r="J132" s="7">
        <v>1</v>
      </c>
      <c r="K132" s="7">
        <v>1</v>
      </c>
      <c r="L132" s="7">
        <v>1</v>
      </c>
      <c r="M132" s="8">
        <v>0</v>
      </c>
      <c r="N132" s="8">
        <v>0</v>
      </c>
      <c r="O132" s="7">
        <v>1</v>
      </c>
      <c r="P132" s="7">
        <v>0</v>
      </c>
      <c r="Q132" s="7">
        <v>1</v>
      </c>
      <c r="R132" s="7">
        <v>0</v>
      </c>
      <c r="S132" s="10">
        <v>1</v>
      </c>
      <c r="T132" s="7">
        <v>1</v>
      </c>
      <c r="U132" s="8">
        <v>1</v>
      </c>
      <c r="V132" s="7">
        <v>0</v>
      </c>
      <c r="W132" s="7">
        <v>1</v>
      </c>
      <c r="X132" s="7">
        <v>0</v>
      </c>
      <c r="Y132" s="10">
        <v>0</v>
      </c>
      <c r="Z132" s="7">
        <v>1</v>
      </c>
      <c r="AA132" s="8">
        <v>1</v>
      </c>
      <c r="AB132" s="7">
        <v>1</v>
      </c>
      <c r="AC132" s="7">
        <v>1</v>
      </c>
      <c r="AD132" s="7">
        <v>0</v>
      </c>
      <c r="AE132" s="7">
        <v>1</v>
      </c>
      <c r="AF132" s="7">
        <v>1</v>
      </c>
      <c r="AG132" s="10">
        <v>0</v>
      </c>
      <c r="AH132" s="7">
        <v>0</v>
      </c>
      <c r="AI132" s="7">
        <v>0</v>
      </c>
      <c r="AJ132" s="7">
        <v>1</v>
      </c>
      <c r="AK132" s="7">
        <v>1</v>
      </c>
      <c r="AL132" s="7">
        <v>1</v>
      </c>
      <c r="AM132" s="7">
        <v>1</v>
      </c>
      <c r="AN132" s="7">
        <v>0</v>
      </c>
      <c r="AO132" s="7">
        <v>1</v>
      </c>
      <c r="AP132" s="8">
        <v>1</v>
      </c>
      <c r="AQ132" s="8">
        <v>1</v>
      </c>
      <c r="AR132" s="8">
        <v>1</v>
      </c>
      <c r="AS132" s="10">
        <v>0</v>
      </c>
      <c r="AT132" s="7">
        <v>1</v>
      </c>
      <c r="AU132" s="7">
        <v>1</v>
      </c>
      <c r="AV132" s="8">
        <v>0</v>
      </c>
      <c r="AW132" s="8">
        <v>0</v>
      </c>
      <c r="AX132" s="7">
        <v>0</v>
      </c>
      <c r="AY132" s="7">
        <v>0</v>
      </c>
      <c r="AZ132" s="10">
        <v>0</v>
      </c>
      <c r="BA132" s="7">
        <v>1</v>
      </c>
      <c r="BB132" s="7">
        <v>1</v>
      </c>
      <c r="BC132" s="7">
        <v>1</v>
      </c>
      <c r="BD132" t="s">
        <v>63</v>
      </c>
    </row>
    <row r="133" spans="1:56">
      <c r="A133" t="s">
        <v>71</v>
      </c>
      <c r="D133">
        <v>26.16</v>
      </c>
      <c r="E133" s="11">
        <v>23</v>
      </c>
      <c r="F133" s="7">
        <v>1</v>
      </c>
      <c r="G133" s="7">
        <v>1</v>
      </c>
      <c r="H133" s="7">
        <v>0</v>
      </c>
      <c r="I133" s="8">
        <v>1</v>
      </c>
      <c r="J133" s="7">
        <v>1</v>
      </c>
      <c r="K133" s="7">
        <v>0</v>
      </c>
      <c r="L133" s="7">
        <v>1</v>
      </c>
      <c r="M133" s="8">
        <v>0</v>
      </c>
      <c r="N133" s="8">
        <v>1</v>
      </c>
      <c r="O133" s="7">
        <v>0</v>
      </c>
      <c r="P133" s="7">
        <v>0</v>
      </c>
      <c r="Q133" s="7">
        <v>0</v>
      </c>
      <c r="R133" s="7">
        <v>1</v>
      </c>
      <c r="S133" s="10">
        <v>1</v>
      </c>
      <c r="T133" s="7">
        <v>0</v>
      </c>
      <c r="U133" s="8">
        <v>0</v>
      </c>
      <c r="V133" s="7">
        <v>1</v>
      </c>
      <c r="W133" s="7">
        <v>0</v>
      </c>
      <c r="X133" s="7">
        <v>0</v>
      </c>
      <c r="Y133" s="10">
        <v>1</v>
      </c>
      <c r="Z133" s="7">
        <v>1</v>
      </c>
      <c r="AA133" s="8">
        <v>1</v>
      </c>
      <c r="AB133" s="7">
        <v>1</v>
      </c>
      <c r="AC133" s="7">
        <v>0</v>
      </c>
      <c r="AD133" s="7">
        <v>1</v>
      </c>
      <c r="AE133" s="7">
        <v>1</v>
      </c>
      <c r="AF133" s="7">
        <v>0</v>
      </c>
      <c r="AG133" s="10">
        <v>0</v>
      </c>
      <c r="AH133" s="7">
        <v>0</v>
      </c>
      <c r="AI133" s="7">
        <v>0</v>
      </c>
      <c r="AJ133" s="7">
        <v>1</v>
      </c>
      <c r="AK133" s="7">
        <v>0</v>
      </c>
      <c r="AL133" s="7">
        <v>0</v>
      </c>
      <c r="AM133" s="7">
        <v>1</v>
      </c>
      <c r="AN133" s="7">
        <v>0</v>
      </c>
      <c r="AO133" s="7">
        <v>1</v>
      </c>
      <c r="AP133" s="8">
        <v>0</v>
      </c>
      <c r="AQ133" s="8">
        <v>0</v>
      </c>
      <c r="AR133" s="8">
        <v>0</v>
      </c>
      <c r="AS133" s="10">
        <v>0</v>
      </c>
      <c r="AT133" s="7">
        <v>1</v>
      </c>
      <c r="AU133" s="7">
        <v>1</v>
      </c>
      <c r="AV133" s="8">
        <v>1</v>
      </c>
      <c r="AW133" s="8">
        <v>0</v>
      </c>
      <c r="AX133" s="7">
        <v>0</v>
      </c>
      <c r="AY133" s="7">
        <v>0</v>
      </c>
      <c r="AZ133" s="10">
        <v>0</v>
      </c>
      <c r="BA133" s="7">
        <v>0</v>
      </c>
      <c r="BB133" s="7">
        <v>1</v>
      </c>
      <c r="BC133" s="7">
        <v>1</v>
      </c>
      <c r="BD133" t="s">
        <v>72</v>
      </c>
    </row>
    <row r="134" spans="1:56">
      <c r="A134" t="s">
        <v>149</v>
      </c>
      <c r="D134">
        <v>26.49</v>
      </c>
      <c r="E134" s="11">
        <v>40</v>
      </c>
      <c r="F134" s="7">
        <v>1</v>
      </c>
      <c r="G134" s="7">
        <v>1</v>
      </c>
      <c r="H134" s="7">
        <v>1</v>
      </c>
      <c r="I134" s="8">
        <v>1</v>
      </c>
      <c r="J134" s="7">
        <v>1</v>
      </c>
      <c r="K134" s="7">
        <v>1</v>
      </c>
      <c r="L134" s="7">
        <v>1</v>
      </c>
      <c r="M134" s="8">
        <v>1</v>
      </c>
      <c r="N134" s="8">
        <v>1</v>
      </c>
      <c r="O134" s="7">
        <v>1</v>
      </c>
      <c r="P134" s="7">
        <v>1</v>
      </c>
      <c r="Q134" s="7">
        <v>0</v>
      </c>
      <c r="R134" s="7">
        <v>0</v>
      </c>
      <c r="S134" s="10">
        <v>1</v>
      </c>
      <c r="T134" s="7">
        <v>1</v>
      </c>
      <c r="U134" s="8">
        <v>1</v>
      </c>
      <c r="V134" s="7">
        <v>1</v>
      </c>
      <c r="W134" s="7">
        <v>1</v>
      </c>
      <c r="X134" s="7">
        <v>0</v>
      </c>
      <c r="Y134" s="10">
        <v>1</v>
      </c>
      <c r="Z134" s="7">
        <v>1</v>
      </c>
      <c r="AA134" s="8">
        <v>1</v>
      </c>
      <c r="AB134" s="7">
        <v>1</v>
      </c>
      <c r="AC134" s="7">
        <v>1</v>
      </c>
      <c r="AD134" s="7">
        <v>1</v>
      </c>
      <c r="AE134" s="7">
        <v>1</v>
      </c>
      <c r="AF134" s="7">
        <v>1</v>
      </c>
      <c r="AG134" s="10">
        <v>1</v>
      </c>
      <c r="AH134" s="7">
        <v>1</v>
      </c>
      <c r="AI134" s="7">
        <v>1</v>
      </c>
      <c r="AJ134" s="7">
        <v>1</v>
      </c>
      <c r="AK134" s="7">
        <v>1</v>
      </c>
      <c r="AL134" s="7">
        <v>0</v>
      </c>
      <c r="AM134" s="7">
        <v>1</v>
      </c>
      <c r="AN134" s="7">
        <v>0</v>
      </c>
      <c r="AO134" s="7">
        <v>1</v>
      </c>
      <c r="AP134" s="8">
        <v>1</v>
      </c>
      <c r="AQ134" s="8">
        <v>0</v>
      </c>
      <c r="AR134" s="8">
        <v>1</v>
      </c>
      <c r="AS134" s="10">
        <v>0</v>
      </c>
      <c r="AT134" s="7">
        <v>1</v>
      </c>
      <c r="AU134" s="7">
        <v>1</v>
      </c>
      <c r="AV134" s="8">
        <v>0</v>
      </c>
      <c r="AW134" s="8">
        <v>0</v>
      </c>
      <c r="AX134" s="7">
        <v>1</v>
      </c>
      <c r="AY134" s="7">
        <v>1</v>
      </c>
      <c r="AZ134" s="10">
        <v>0</v>
      </c>
      <c r="BA134" s="7">
        <v>1</v>
      </c>
      <c r="BB134" s="7">
        <v>1</v>
      </c>
      <c r="BC134" s="7">
        <v>1</v>
      </c>
      <c r="BD134" t="s">
        <v>66</v>
      </c>
    </row>
    <row r="135" spans="1:56">
      <c r="A135" t="s">
        <v>178</v>
      </c>
      <c r="D135">
        <v>26.52</v>
      </c>
      <c r="E135" s="11">
        <v>30</v>
      </c>
      <c r="F135" s="7">
        <v>1</v>
      </c>
      <c r="G135" s="7">
        <v>1</v>
      </c>
      <c r="H135" s="7">
        <v>1</v>
      </c>
      <c r="I135" s="8">
        <v>1</v>
      </c>
      <c r="J135" s="7">
        <v>0</v>
      </c>
      <c r="K135" s="7">
        <v>1</v>
      </c>
      <c r="L135" s="7">
        <v>0</v>
      </c>
      <c r="M135" s="8">
        <v>0</v>
      </c>
      <c r="N135" s="8">
        <v>1</v>
      </c>
      <c r="O135" s="7">
        <v>1</v>
      </c>
      <c r="P135" s="7">
        <v>0</v>
      </c>
      <c r="Q135" s="7">
        <v>0</v>
      </c>
      <c r="R135" s="7">
        <v>1</v>
      </c>
      <c r="S135" s="10">
        <v>1</v>
      </c>
      <c r="T135" s="7">
        <v>1</v>
      </c>
      <c r="U135" s="8">
        <v>1</v>
      </c>
      <c r="V135" s="7">
        <v>0</v>
      </c>
      <c r="W135" s="7">
        <v>0</v>
      </c>
      <c r="X135" s="7">
        <v>0</v>
      </c>
      <c r="Y135" s="10">
        <v>1</v>
      </c>
      <c r="Z135" s="7">
        <v>0</v>
      </c>
      <c r="AA135" s="8">
        <v>0</v>
      </c>
      <c r="AB135" s="7">
        <v>1</v>
      </c>
      <c r="AC135" s="7">
        <v>1</v>
      </c>
      <c r="AD135" s="7">
        <v>1</v>
      </c>
      <c r="AE135" s="7">
        <v>1</v>
      </c>
      <c r="AF135" s="7">
        <v>0</v>
      </c>
      <c r="AG135" s="10">
        <v>0</v>
      </c>
      <c r="AH135" s="7">
        <v>1</v>
      </c>
      <c r="AI135" s="7">
        <v>0</v>
      </c>
      <c r="AJ135" s="7">
        <v>1</v>
      </c>
      <c r="AK135" s="7">
        <v>1</v>
      </c>
      <c r="AL135" s="7">
        <v>1</v>
      </c>
      <c r="AM135" s="7">
        <v>1</v>
      </c>
      <c r="AN135" s="7">
        <v>1</v>
      </c>
      <c r="AO135" s="7">
        <v>0</v>
      </c>
      <c r="AP135" s="8">
        <v>0</v>
      </c>
      <c r="AQ135" s="8">
        <v>1</v>
      </c>
      <c r="AR135" s="8">
        <v>1</v>
      </c>
      <c r="AS135" s="10">
        <v>0</v>
      </c>
      <c r="AT135" s="7">
        <v>0</v>
      </c>
      <c r="AU135" s="7">
        <v>1</v>
      </c>
      <c r="AV135" s="8">
        <v>0</v>
      </c>
      <c r="AW135" s="8">
        <v>1</v>
      </c>
      <c r="AX135" s="7">
        <v>1</v>
      </c>
      <c r="AY135" s="7">
        <v>1</v>
      </c>
      <c r="AZ135" s="10">
        <v>0</v>
      </c>
      <c r="BA135" s="7">
        <v>1</v>
      </c>
      <c r="BB135" s="7">
        <v>1</v>
      </c>
      <c r="BC135" s="7">
        <v>0</v>
      </c>
      <c r="BD135" t="s">
        <v>63</v>
      </c>
    </row>
    <row r="136" spans="1:56">
      <c r="A136" t="s">
        <v>198</v>
      </c>
      <c r="D136">
        <v>27.18</v>
      </c>
      <c r="E136" s="11">
        <v>36</v>
      </c>
      <c r="F136" s="7">
        <v>1</v>
      </c>
      <c r="G136" s="7">
        <v>0</v>
      </c>
      <c r="H136" s="7">
        <v>0</v>
      </c>
      <c r="I136" s="8">
        <v>1</v>
      </c>
      <c r="J136" s="7">
        <v>1</v>
      </c>
      <c r="K136" s="7">
        <v>1</v>
      </c>
      <c r="L136" s="7">
        <v>1</v>
      </c>
      <c r="M136" s="8">
        <v>0</v>
      </c>
      <c r="N136" s="8">
        <v>1</v>
      </c>
      <c r="O136" s="7">
        <v>1</v>
      </c>
      <c r="P136" s="7">
        <v>1</v>
      </c>
      <c r="Q136" s="7">
        <v>0</v>
      </c>
      <c r="R136" s="7">
        <v>1</v>
      </c>
      <c r="S136" s="10">
        <v>1</v>
      </c>
      <c r="T136" s="7">
        <v>1</v>
      </c>
      <c r="U136" s="8">
        <v>1</v>
      </c>
      <c r="V136" s="7">
        <v>1</v>
      </c>
      <c r="W136" s="7">
        <v>0</v>
      </c>
      <c r="X136" s="7">
        <v>1</v>
      </c>
      <c r="Y136" s="10">
        <v>1</v>
      </c>
      <c r="Z136" s="7">
        <v>1</v>
      </c>
      <c r="AA136" s="8">
        <v>1</v>
      </c>
      <c r="AB136" s="7">
        <v>1</v>
      </c>
      <c r="AC136" s="7">
        <v>1</v>
      </c>
      <c r="AD136" s="7">
        <v>1</v>
      </c>
      <c r="AE136" s="7">
        <v>0</v>
      </c>
      <c r="AF136" s="7">
        <v>1</v>
      </c>
      <c r="AG136" s="10">
        <v>0</v>
      </c>
      <c r="AH136" s="7">
        <v>0</v>
      </c>
      <c r="AI136" s="7">
        <v>1</v>
      </c>
      <c r="AJ136" s="7">
        <v>1</v>
      </c>
      <c r="AK136" s="7">
        <v>1</v>
      </c>
      <c r="AL136" s="7">
        <v>0</v>
      </c>
      <c r="AM136" s="7">
        <v>1</v>
      </c>
      <c r="AN136" s="7">
        <v>1</v>
      </c>
      <c r="AO136" s="7">
        <v>1</v>
      </c>
      <c r="AP136" s="8">
        <v>1</v>
      </c>
      <c r="AQ136" s="8">
        <v>1</v>
      </c>
      <c r="AR136" s="8">
        <v>1</v>
      </c>
      <c r="AS136" s="10">
        <v>0</v>
      </c>
      <c r="AT136" s="7">
        <v>1</v>
      </c>
      <c r="AU136" s="7">
        <v>0</v>
      </c>
      <c r="AV136" s="8">
        <v>1</v>
      </c>
      <c r="AW136" s="8">
        <v>0</v>
      </c>
      <c r="AX136" s="7">
        <v>0</v>
      </c>
      <c r="AY136" s="7">
        <v>1</v>
      </c>
      <c r="AZ136" s="10">
        <v>1</v>
      </c>
      <c r="BA136" s="7">
        <v>1</v>
      </c>
      <c r="BB136" s="7">
        <v>1</v>
      </c>
      <c r="BC136" s="7">
        <v>0</v>
      </c>
      <c r="BD136" t="s">
        <v>61</v>
      </c>
    </row>
    <row r="137" spans="1:56">
      <c r="A137" t="s">
        <v>233</v>
      </c>
      <c r="D137">
        <v>27.31</v>
      </c>
      <c r="E137" s="11">
        <v>27</v>
      </c>
      <c r="F137" s="7">
        <v>1</v>
      </c>
      <c r="G137" s="7">
        <v>1</v>
      </c>
      <c r="H137" s="7">
        <v>0</v>
      </c>
      <c r="I137" s="8">
        <v>1</v>
      </c>
      <c r="J137" s="7">
        <v>0</v>
      </c>
      <c r="K137" s="7">
        <v>1</v>
      </c>
      <c r="L137" s="7">
        <v>0</v>
      </c>
      <c r="M137" s="8">
        <v>0</v>
      </c>
      <c r="N137" s="8">
        <v>1</v>
      </c>
      <c r="O137" s="7">
        <v>0</v>
      </c>
      <c r="P137" s="7">
        <v>0</v>
      </c>
      <c r="Q137" s="7">
        <v>0</v>
      </c>
      <c r="R137" s="7">
        <v>1</v>
      </c>
      <c r="S137" s="10">
        <v>1</v>
      </c>
      <c r="T137" s="7">
        <v>1</v>
      </c>
      <c r="U137" s="8">
        <v>0</v>
      </c>
      <c r="V137" s="7">
        <v>1</v>
      </c>
      <c r="W137" s="7">
        <v>0</v>
      </c>
      <c r="X137" s="7">
        <v>0</v>
      </c>
      <c r="Y137" s="10">
        <v>1</v>
      </c>
      <c r="Z137" s="7">
        <v>0</v>
      </c>
      <c r="AA137" s="8">
        <v>1</v>
      </c>
      <c r="AB137" s="7">
        <v>1</v>
      </c>
      <c r="AC137" s="7">
        <v>1</v>
      </c>
      <c r="AD137" s="7">
        <v>1</v>
      </c>
      <c r="AE137" s="7">
        <v>1</v>
      </c>
      <c r="AF137" s="7">
        <v>1</v>
      </c>
      <c r="AG137" s="10">
        <v>0</v>
      </c>
      <c r="AH137" s="7">
        <v>0</v>
      </c>
      <c r="AI137" s="7">
        <v>1</v>
      </c>
      <c r="AJ137" s="7">
        <v>1</v>
      </c>
      <c r="AK137" s="7">
        <v>0</v>
      </c>
      <c r="AL137" s="7">
        <v>1</v>
      </c>
      <c r="AM137" s="7">
        <v>1</v>
      </c>
      <c r="AN137" s="7">
        <v>0</v>
      </c>
      <c r="AO137" s="7">
        <v>1</v>
      </c>
      <c r="AP137" s="8">
        <v>0</v>
      </c>
      <c r="AQ137" s="8">
        <v>0</v>
      </c>
      <c r="AR137" s="8">
        <v>1</v>
      </c>
      <c r="AS137" s="10">
        <v>0</v>
      </c>
      <c r="AT137" s="7">
        <v>1</v>
      </c>
      <c r="AU137" s="7">
        <v>1</v>
      </c>
      <c r="AV137" s="8">
        <v>0</v>
      </c>
      <c r="AW137" s="8">
        <v>1</v>
      </c>
      <c r="AX137" s="7">
        <v>0</v>
      </c>
      <c r="AY137" s="7">
        <v>0</v>
      </c>
      <c r="AZ137" s="10">
        <v>0</v>
      </c>
      <c r="BA137" s="7">
        <v>0</v>
      </c>
      <c r="BB137" s="7">
        <v>1</v>
      </c>
      <c r="BC137" s="7">
        <v>1</v>
      </c>
      <c r="BD137" t="s">
        <v>63</v>
      </c>
    </row>
    <row r="138" spans="1:56">
      <c r="A138" t="s">
        <v>196</v>
      </c>
      <c r="D138">
        <v>27.48</v>
      </c>
      <c r="E138" s="11">
        <v>30</v>
      </c>
      <c r="F138" s="7">
        <v>1</v>
      </c>
      <c r="G138" s="7">
        <v>0</v>
      </c>
      <c r="H138" s="7">
        <v>1</v>
      </c>
      <c r="I138" s="8">
        <v>1</v>
      </c>
      <c r="J138" s="7">
        <v>1</v>
      </c>
      <c r="K138" s="7">
        <v>1</v>
      </c>
      <c r="L138" s="7">
        <v>0</v>
      </c>
      <c r="M138" s="8">
        <v>1</v>
      </c>
      <c r="N138" s="8">
        <v>0</v>
      </c>
      <c r="O138" s="7">
        <v>1</v>
      </c>
      <c r="P138" s="7">
        <v>1</v>
      </c>
      <c r="Q138" s="7">
        <v>1</v>
      </c>
      <c r="R138" s="7">
        <v>1</v>
      </c>
      <c r="S138" s="10">
        <v>1</v>
      </c>
      <c r="T138" s="7">
        <v>1</v>
      </c>
      <c r="U138" s="8">
        <v>1</v>
      </c>
      <c r="V138" s="7">
        <v>1</v>
      </c>
      <c r="W138" s="7">
        <v>0</v>
      </c>
      <c r="X138" s="7">
        <v>0</v>
      </c>
      <c r="Y138" s="10">
        <v>0</v>
      </c>
      <c r="Z138" s="7">
        <v>1</v>
      </c>
      <c r="AA138" s="8">
        <v>1</v>
      </c>
      <c r="AB138" s="7">
        <v>1</v>
      </c>
      <c r="AC138" s="7">
        <v>1</v>
      </c>
      <c r="AD138" s="7">
        <v>1</v>
      </c>
      <c r="AE138" s="7">
        <v>0</v>
      </c>
      <c r="AF138" s="7">
        <v>1</v>
      </c>
      <c r="AG138" s="10">
        <v>0</v>
      </c>
      <c r="AH138" s="7">
        <v>0</v>
      </c>
      <c r="AI138" s="7">
        <v>1</v>
      </c>
      <c r="AJ138" s="7">
        <v>1</v>
      </c>
      <c r="AK138" s="7">
        <v>0</v>
      </c>
      <c r="AL138" s="7">
        <v>0</v>
      </c>
      <c r="AM138" s="7">
        <v>1</v>
      </c>
      <c r="AN138" s="7">
        <v>0</v>
      </c>
      <c r="AO138" s="7">
        <v>0</v>
      </c>
      <c r="AP138" s="8">
        <v>1</v>
      </c>
      <c r="AQ138" s="8">
        <v>1</v>
      </c>
      <c r="AR138" s="8">
        <v>0</v>
      </c>
      <c r="AS138" s="10">
        <v>0</v>
      </c>
      <c r="AT138" s="7">
        <v>0</v>
      </c>
      <c r="AU138" s="7">
        <v>0</v>
      </c>
      <c r="AV138" s="8">
        <v>1</v>
      </c>
      <c r="AW138" s="8">
        <v>1</v>
      </c>
      <c r="AX138" s="7">
        <v>0</v>
      </c>
      <c r="AY138" s="7">
        <v>1</v>
      </c>
      <c r="AZ138" s="10">
        <v>0</v>
      </c>
      <c r="BA138" s="7">
        <v>1</v>
      </c>
      <c r="BB138" s="7">
        <v>1</v>
      </c>
      <c r="BC138" s="7">
        <v>0</v>
      </c>
      <c r="BD138" t="s">
        <v>63</v>
      </c>
    </row>
    <row r="139" spans="1:56">
      <c r="A139" t="s">
        <v>188</v>
      </c>
      <c r="D139">
        <v>28.15</v>
      </c>
      <c r="E139" s="11">
        <v>38</v>
      </c>
      <c r="F139" s="7">
        <v>1</v>
      </c>
      <c r="G139" s="7">
        <v>0</v>
      </c>
      <c r="H139" s="7">
        <v>1</v>
      </c>
      <c r="I139" s="8">
        <v>1</v>
      </c>
      <c r="J139" s="7">
        <v>1</v>
      </c>
      <c r="K139" s="7">
        <v>1</v>
      </c>
      <c r="L139" s="7">
        <v>1</v>
      </c>
      <c r="M139" s="8">
        <v>0</v>
      </c>
      <c r="N139" s="8">
        <v>0</v>
      </c>
      <c r="O139" s="7">
        <v>1</v>
      </c>
      <c r="P139" s="7">
        <v>1</v>
      </c>
      <c r="Q139" s="7">
        <v>1</v>
      </c>
      <c r="R139" s="7">
        <v>1</v>
      </c>
      <c r="S139" s="10">
        <v>1</v>
      </c>
      <c r="T139" s="7">
        <v>1</v>
      </c>
      <c r="U139" s="8">
        <v>1</v>
      </c>
      <c r="V139" s="7">
        <v>1</v>
      </c>
      <c r="W139" s="7">
        <v>1</v>
      </c>
      <c r="X139" s="7">
        <v>0</v>
      </c>
      <c r="Y139" s="10">
        <v>0</v>
      </c>
      <c r="Z139" s="7">
        <v>1</v>
      </c>
      <c r="AA139" s="8">
        <v>1</v>
      </c>
      <c r="AB139" s="7">
        <v>1</v>
      </c>
      <c r="AC139" s="7">
        <v>1</v>
      </c>
      <c r="AD139" s="7">
        <v>1</v>
      </c>
      <c r="AE139" s="7">
        <v>0</v>
      </c>
      <c r="AF139" s="7">
        <v>1</v>
      </c>
      <c r="AG139" s="10">
        <v>0</v>
      </c>
      <c r="AH139" s="7">
        <v>1</v>
      </c>
      <c r="AI139" s="7">
        <v>1</v>
      </c>
      <c r="AJ139" s="7">
        <v>1</v>
      </c>
      <c r="AK139" s="7">
        <v>1</v>
      </c>
      <c r="AL139" s="7">
        <v>1</v>
      </c>
      <c r="AM139" s="7">
        <v>1</v>
      </c>
      <c r="AN139" s="7">
        <v>1</v>
      </c>
      <c r="AO139" s="7">
        <v>0</v>
      </c>
      <c r="AP139" s="8">
        <v>1</v>
      </c>
      <c r="AQ139" s="8">
        <v>1</v>
      </c>
      <c r="AR139" s="8">
        <v>1</v>
      </c>
      <c r="AS139" s="10">
        <v>1</v>
      </c>
      <c r="AT139" s="7">
        <v>1</v>
      </c>
      <c r="AU139" s="7">
        <v>0</v>
      </c>
      <c r="AV139" s="8">
        <v>1</v>
      </c>
      <c r="AW139" s="8">
        <v>0</v>
      </c>
      <c r="AX139" s="7">
        <v>1</v>
      </c>
      <c r="AY139" s="7">
        <v>1</v>
      </c>
      <c r="AZ139" s="10">
        <v>0</v>
      </c>
      <c r="BA139" s="7">
        <v>0</v>
      </c>
      <c r="BB139" s="7">
        <v>1</v>
      </c>
      <c r="BC139" s="7">
        <v>1</v>
      </c>
      <c r="BD139" t="s">
        <v>66</v>
      </c>
    </row>
    <row r="140" spans="1:56">
      <c r="A140" t="s">
        <v>142</v>
      </c>
      <c r="D140">
        <v>28.24</v>
      </c>
      <c r="E140" s="11">
        <v>44</v>
      </c>
      <c r="F140" s="7">
        <v>1</v>
      </c>
      <c r="G140" s="7">
        <v>1</v>
      </c>
      <c r="H140" s="7">
        <v>1</v>
      </c>
      <c r="I140" s="8">
        <v>1</v>
      </c>
      <c r="J140" s="7">
        <v>1</v>
      </c>
      <c r="K140" s="7">
        <v>1</v>
      </c>
      <c r="L140" s="7">
        <v>1</v>
      </c>
      <c r="M140" s="8">
        <v>1</v>
      </c>
      <c r="N140" s="8">
        <v>1</v>
      </c>
      <c r="O140" s="7">
        <v>1</v>
      </c>
      <c r="P140" s="7">
        <v>1</v>
      </c>
      <c r="Q140" s="7">
        <v>1</v>
      </c>
      <c r="R140" s="7">
        <v>1</v>
      </c>
      <c r="S140" s="10">
        <v>0</v>
      </c>
      <c r="T140" s="7">
        <v>1</v>
      </c>
      <c r="U140" s="8">
        <v>1</v>
      </c>
      <c r="V140" s="7">
        <v>1</v>
      </c>
      <c r="W140" s="7">
        <v>1</v>
      </c>
      <c r="X140" s="7">
        <v>0</v>
      </c>
      <c r="Y140" s="10">
        <v>1</v>
      </c>
      <c r="Z140" s="7">
        <v>1</v>
      </c>
      <c r="AA140" s="8">
        <v>1</v>
      </c>
      <c r="AB140" s="7">
        <v>1</v>
      </c>
      <c r="AC140" s="7">
        <v>1</v>
      </c>
      <c r="AD140" s="7">
        <v>1</v>
      </c>
      <c r="AE140" s="7">
        <v>1</v>
      </c>
      <c r="AF140" s="7">
        <v>1</v>
      </c>
      <c r="AG140" s="10">
        <v>1</v>
      </c>
      <c r="AH140" s="7">
        <v>1</v>
      </c>
      <c r="AI140" s="7">
        <v>1</v>
      </c>
      <c r="AJ140" s="7">
        <v>1</v>
      </c>
      <c r="AK140" s="7">
        <v>1</v>
      </c>
      <c r="AL140" s="7">
        <v>0</v>
      </c>
      <c r="AM140" s="7">
        <v>1</v>
      </c>
      <c r="AN140" s="7">
        <v>1</v>
      </c>
      <c r="AO140" s="7">
        <v>1</v>
      </c>
      <c r="AP140" s="8">
        <v>1</v>
      </c>
      <c r="AQ140" s="8">
        <v>1</v>
      </c>
      <c r="AR140" s="8">
        <v>1</v>
      </c>
      <c r="AS140" s="10">
        <v>1</v>
      </c>
      <c r="AT140" s="7">
        <v>1</v>
      </c>
      <c r="AU140" s="7">
        <v>1</v>
      </c>
      <c r="AV140" s="8">
        <v>1</v>
      </c>
      <c r="AW140" s="8">
        <v>1</v>
      </c>
      <c r="AX140" s="7">
        <v>0</v>
      </c>
      <c r="AY140" s="7">
        <v>0</v>
      </c>
      <c r="AZ140" s="10">
        <v>0</v>
      </c>
      <c r="BA140" s="7">
        <v>1</v>
      </c>
      <c r="BB140" s="7">
        <v>1</v>
      </c>
      <c r="BC140" s="7">
        <v>1</v>
      </c>
      <c r="BD140" t="s">
        <v>55</v>
      </c>
    </row>
    <row r="141" spans="1:56">
      <c r="A141" t="s">
        <v>224</v>
      </c>
      <c r="D141">
        <v>28.5</v>
      </c>
      <c r="E141" s="11">
        <v>40</v>
      </c>
      <c r="F141" s="7">
        <v>1</v>
      </c>
      <c r="G141" s="7">
        <v>1</v>
      </c>
      <c r="H141" s="7">
        <v>1</v>
      </c>
      <c r="I141" s="8">
        <v>1</v>
      </c>
      <c r="J141" s="7">
        <v>1</v>
      </c>
      <c r="K141" s="7">
        <v>1</v>
      </c>
      <c r="L141" s="7">
        <v>1</v>
      </c>
      <c r="M141" s="8">
        <v>0</v>
      </c>
      <c r="N141" s="8">
        <v>1</v>
      </c>
      <c r="O141" s="7">
        <v>1</v>
      </c>
      <c r="P141" s="7">
        <v>1</v>
      </c>
      <c r="Q141" s="7">
        <v>0</v>
      </c>
      <c r="R141" s="7">
        <v>1</v>
      </c>
      <c r="S141" s="10">
        <v>1</v>
      </c>
      <c r="T141" s="7">
        <v>1</v>
      </c>
      <c r="U141" s="8">
        <v>0</v>
      </c>
      <c r="V141" s="7">
        <v>1</v>
      </c>
      <c r="W141" s="7">
        <v>1</v>
      </c>
      <c r="X141" s="7">
        <v>0</v>
      </c>
      <c r="Y141" s="10">
        <v>1</v>
      </c>
      <c r="Z141" s="7">
        <v>1</v>
      </c>
      <c r="AA141" s="8">
        <v>1</v>
      </c>
      <c r="AB141" s="7">
        <v>1</v>
      </c>
      <c r="AC141" s="7">
        <v>1</v>
      </c>
      <c r="AD141" s="7">
        <v>1</v>
      </c>
      <c r="AE141" s="7">
        <v>1</v>
      </c>
      <c r="AF141" s="7">
        <v>1</v>
      </c>
      <c r="AG141" s="10">
        <v>1</v>
      </c>
      <c r="AH141" s="7">
        <v>0</v>
      </c>
      <c r="AI141" s="7">
        <v>1</v>
      </c>
      <c r="AJ141" s="7">
        <v>1</v>
      </c>
      <c r="AK141" s="7">
        <v>1</v>
      </c>
      <c r="AL141" s="7">
        <v>0</v>
      </c>
      <c r="AM141" s="7">
        <v>1</v>
      </c>
      <c r="AN141" s="7">
        <v>1</v>
      </c>
      <c r="AO141" s="7">
        <v>1</v>
      </c>
      <c r="AP141" s="8">
        <v>1</v>
      </c>
      <c r="AQ141" s="8">
        <v>1</v>
      </c>
      <c r="AR141" s="8">
        <v>1</v>
      </c>
      <c r="AS141" s="10">
        <v>1</v>
      </c>
      <c r="AT141" s="7">
        <v>1</v>
      </c>
      <c r="AU141" s="7">
        <v>1</v>
      </c>
      <c r="AV141" s="8">
        <v>0</v>
      </c>
      <c r="AW141" s="8">
        <v>1</v>
      </c>
      <c r="AX141" s="7">
        <v>1</v>
      </c>
      <c r="AY141" s="7">
        <v>0</v>
      </c>
      <c r="AZ141" s="10">
        <v>0</v>
      </c>
      <c r="BA141" s="7">
        <v>1</v>
      </c>
      <c r="BB141" s="7">
        <v>1</v>
      </c>
      <c r="BC141" s="7">
        <v>0</v>
      </c>
      <c r="BD141" t="s">
        <v>66</v>
      </c>
    </row>
    <row r="142" spans="1:56">
      <c r="A142" t="s">
        <v>225</v>
      </c>
      <c r="D142">
        <v>28.5</v>
      </c>
      <c r="E142" s="11">
        <v>35</v>
      </c>
      <c r="F142" s="7">
        <v>1</v>
      </c>
      <c r="G142" s="7">
        <v>1</v>
      </c>
      <c r="H142" s="7">
        <v>1</v>
      </c>
      <c r="I142" s="8">
        <v>1</v>
      </c>
      <c r="J142" s="7">
        <v>1</v>
      </c>
      <c r="K142" s="7">
        <v>1</v>
      </c>
      <c r="L142" s="7">
        <v>0</v>
      </c>
      <c r="M142" s="8">
        <v>0</v>
      </c>
      <c r="N142" s="8">
        <v>1</v>
      </c>
      <c r="O142" s="7">
        <v>1</v>
      </c>
      <c r="P142" s="7">
        <v>1</v>
      </c>
      <c r="Q142" s="7">
        <v>1</v>
      </c>
      <c r="R142" s="7">
        <v>1</v>
      </c>
      <c r="S142" s="10">
        <v>1</v>
      </c>
      <c r="T142" s="7">
        <v>1</v>
      </c>
      <c r="U142" s="8">
        <v>0</v>
      </c>
      <c r="V142" s="7">
        <v>1</v>
      </c>
      <c r="W142" s="7">
        <v>1</v>
      </c>
      <c r="X142" s="7">
        <v>0</v>
      </c>
      <c r="Y142" s="10">
        <v>0</v>
      </c>
      <c r="Z142" s="7">
        <v>0</v>
      </c>
      <c r="AA142" s="8">
        <v>1</v>
      </c>
      <c r="AB142" s="7">
        <v>1</v>
      </c>
      <c r="AC142" s="7">
        <v>1</v>
      </c>
      <c r="AD142" s="7">
        <v>1</v>
      </c>
      <c r="AE142" s="7">
        <v>1</v>
      </c>
      <c r="AF142" s="7">
        <v>1</v>
      </c>
      <c r="AG142" s="10">
        <v>0</v>
      </c>
      <c r="AH142" s="7">
        <v>0</v>
      </c>
      <c r="AI142" s="7">
        <v>1</v>
      </c>
      <c r="AJ142" s="7">
        <v>1</v>
      </c>
      <c r="AK142" s="7">
        <v>1</v>
      </c>
      <c r="AL142" s="7">
        <v>1</v>
      </c>
      <c r="AM142" s="7">
        <v>1</v>
      </c>
      <c r="AN142" s="7">
        <v>0</v>
      </c>
      <c r="AO142" s="7">
        <v>0</v>
      </c>
      <c r="AP142" s="8">
        <v>0</v>
      </c>
      <c r="AQ142" s="8">
        <v>1</v>
      </c>
      <c r="AR142" s="8">
        <v>1</v>
      </c>
      <c r="AS142" s="10">
        <v>0</v>
      </c>
      <c r="AT142" s="7">
        <v>1</v>
      </c>
      <c r="AU142" s="7">
        <v>1</v>
      </c>
      <c r="AV142" s="8">
        <v>1</v>
      </c>
      <c r="AW142" s="8">
        <v>0</v>
      </c>
      <c r="AX142" s="7">
        <v>1</v>
      </c>
      <c r="AY142" s="7">
        <v>0</v>
      </c>
      <c r="AZ142" s="10">
        <v>0</v>
      </c>
      <c r="BA142" s="7">
        <v>1</v>
      </c>
      <c r="BB142" s="7">
        <v>1</v>
      </c>
      <c r="BC142" s="7">
        <v>1</v>
      </c>
      <c r="BD142" t="s">
        <v>61</v>
      </c>
    </row>
    <row r="143" spans="1:56">
      <c r="A143" t="s">
        <v>68</v>
      </c>
      <c r="D143">
        <v>29.37</v>
      </c>
      <c r="E143" s="11">
        <v>32</v>
      </c>
      <c r="F143" s="7">
        <v>1</v>
      </c>
      <c r="G143" s="7">
        <v>0</v>
      </c>
      <c r="H143" s="7">
        <v>1</v>
      </c>
      <c r="I143" s="8">
        <v>1</v>
      </c>
      <c r="J143" s="7">
        <v>1</v>
      </c>
      <c r="K143" s="7">
        <v>1</v>
      </c>
      <c r="L143" s="7">
        <v>1</v>
      </c>
      <c r="M143" s="8">
        <v>0</v>
      </c>
      <c r="N143" s="8">
        <v>0</v>
      </c>
      <c r="O143" s="7">
        <v>1</v>
      </c>
      <c r="P143" s="7">
        <v>1</v>
      </c>
      <c r="Q143" s="7">
        <v>1</v>
      </c>
      <c r="R143" s="7">
        <v>1</v>
      </c>
      <c r="S143" s="10">
        <v>1</v>
      </c>
      <c r="T143" s="7">
        <v>1</v>
      </c>
      <c r="U143" s="8">
        <v>0</v>
      </c>
      <c r="V143" s="7">
        <v>1</v>
      </c>
      <c r="W143" s="7">
        <v>1</v>
      </c>
      <c r="X143" s="7">
        <v>0</v>
      </c>
      <c r="Y143" s="10">
        <v>1</v>
      </c>
      <c r="Z143" s="7">
        <v>1</v>
      </c>
      <c r="AA143" s="8">
        <v>1</v>
      </c>
      <c r="AB143" s="7">
        <v>1</v>
      </c>
      <c r="AC143" s="7">
        <v>0</v>
      </c>
      <c r="AD143" s="7">
        <v>1</v>
      </c>
      <c r="AE143" s="7">
        <v>0</v>
      </c>
      <c r="AF143" s="7">
        <v>1</v>
      </c>
      <c r="AG143" s="10">
        <v>0</v>
      </c>
      <c r="AH143" s="7">
        <v>1</v>
      </c>
      <c r="AI143" s="7">
        <v>0</v>
      </c>
      <c r="AJ143" s="7">
        <v>1</v>
      </c>
      <c r="AK143" s="7">
        <v>0</v>
      </c>
      <c r="AL143" s="7">
        <v>0</v>
      </c>
      <c r="AM143" s="7">
        <v>1</v>
      </c>
      <c r="AN143" s="7">
        <v>0</v>
      </c>
      <c r="AO143" s="7">
        <v>0</v>
      </c>
      <c r="AP143" s="8">
        <v>1</v>
      </c>
      <c r="AQ143" s="8">
        <v>1</v>
      </c>
      <c r="AR143" s="8">
        <v>0</v>
      </c>
      <c r="AS143" s="10">
        <v>0</v>
      </c>
      <c r="AT143" s="7">
        <v>1</v>
      </c>
      <c r="AU143" s="7">
        <v>1</v>
      </c>
      <c r="AV143" s="8">
        <v>1</v>
      </c>
      <c r="AW143" s="8">
        <v>0</v>
      </c>
      <c r="AX143" s="7">
        <v>1</v>
      </c>
      <c r="AY143" s="7">
        <v>0</v>
      </c>
      <c r="AZ143" s="10">
        <v>0</v>
      </c>
      <c r="BA143" s="7">
        <v>1</v>
      </c>
      <c r="BB143" s="7">
        <v>1</v>
      </c>
      <c r="BC143" s="7">
        <v>1</v>
      </c>
      <c r="BD143" t="s">
        <v>63</v>
      </c>
    </row>
    <row r="144" spans="1:56">
      <c r="A144" t="s">
        <v>242</v>
      </c>
      <c r="D144">
        <v>29.7</v>
      </c>
      <c r="E144" s="11">
        <v>31</v>
      </c>
      <c r="F144" s="7">
        <v>1</v>
      </c>
      <c r="G144" s="7">
        <v>0</v>
      </c>
      <c r="H144" s="7">
        <v>0</v>
      </c>
      <c r="I144" s="8">
        <v>1</v>
      </c>
      <c r="J144" s="7">
        <v>1</v>
      </c>
      <c r="K144" s="7">
        <v>0</v>
      </c>
      <c r="L144" s="7">
        <v>1</v>
      </c>
      <c r="M144" s="8">
        <v>0</v>
      </c>
      <c r="N144" s="8">
        <v>1</v>
      </c>
      <c r="O144" s="7">
        <v>1</v>
      </c>
      <c r="P144" s="7">
        <v>0</v>
      </c>
      <c r="Q144" s="7">
        <v>0</v>
      </c>
      <c r="R144" s="7">
        <v>1</v>
      </c>
      <c r="S144" s="10">
        <v>1</v>
      </c>
      <c r="T144" s="7">
        <v>1</v>
      </c>
      <c r="U144" s="8">
        <v>1</v>
      </c>
      <c r="V144" s="7">
        <v>0</v>
      </c>
      <c r="W144" s="7">
        <v>1</v>
      </c>
      <c r="X144" s="7">
        <v>1</v>
      </c>
      <c r="Y144" s="10">
        <v>0</v>
      </c>
      <c r="Z144" s="7">
        <v>1</v>
      </c>
      <c r="AA144" s="8">
        <v>1</v>
      </c>
      <c r="AB144" s="7">
        <v>1</v>
      </c>
      <c r="AC144" s="7">
        <v>1</v>
      </c>
      <c r="AD144" s="7">
        <v>1</v>
      </c>
      <c r="AE144" s="7">
        <v>0</v>
      </c>
      <c r="AF144" s="7">
        <v>1</v>
      </c>
      <c r="AG144" s="10">
        <v>0</v>
      </c>
      <c r="AH144" s="7">
        <v>0</v>
      </c>
      <c r="AI144" s="7">
        <v>1</v>
      </c>
      <c r="AJ144" s="7">
        <v>1</v>
      </c>
      <c r="AK144" s="7">
        <v>0</v>
      </c>
      <c r="AL144" s="7">
        <v>0</v>
      </c>
      <c r="AM144" s="7">
        <v>1</v>
      </c>
      <c r="AN144" s="7">
        <v>1</v>
      </c>
      <c r="AO144" s="7">
        <v>1</v>
      </c>
      <c r="AP144" s="8">
        <v>0</v>
      </c>
      <c r="AQ144" s="8">
        <v>1</v>
      </c>
      <c r="AR144" s="8">
        <v>1</v>
      </c>
      <c r="AS144" s="10">
        <v>0</v>
      </c>
      <c r="AT144" s="7">
        <v>0</v>
      </c>
      <c r="AU144" s="7">
        <v>0</v>
      </c>
      <c r="AV144" s="8">
        <v>1</v>
      </c>
      <c r="AW144" s="8">
        <v>1</v>
      </c>
      <c r="AX144" s="7">
        <v>0</v>
      </c>
      <c r="AY144" s="7">
        <v>1</v>
      </c>
      <c r="AZ144" s="10">
        <v>0</v>
      </c>
      <c r="BA144" s="7">
        <v>1</v>
      </c>
      <c r="BB144" s="7">
        <v>1</v>
      </c>
      <c r="BC144" s="7">
        <v>1</v>
      </c>
      <c r="BD144" t="s">
        <v>63</v>
      </c>
    </row>
    <row r="145" spans="1:56">
      <c r="A145" t="s">
        <v>172</v>
      </c>
      <c r="D145">
        <v>30.41</v>
      </c>
      <c r="E145" s="11">
        <v>31</v>
      </c>
      <c r="F145">
        <v>1</v>
      </c>
      <c r="G145">
        <v>0</v>
      </c>
      <c r="H145">
        <v>0</v>
      </c>
      <c r="I145" s="8">
        <v>0</v>
      </c>
      <c r="J145">
        <v>0</v>
      </c>
      <c r="K145">
        <v>1</v>
      </c>
      <c r="L145">
        <v>1</v>
      </c>
      <c r="M145" s="8">
        <v>0</v>
      </c>
      <c r="N145" s="8">
        <v>0</v>
      </c>
      <c r="O145">
        <v>0</v>
      </c>
      <c r="P145">
        <v>0</v>
      </c>
      <c r="Q145">
        <v>0</v>
      </c>
      <c r="R145">
        <v>1</v>
      </c>
      <c r="S145" s="10">
        <v>1</v>
      </c>
      <c r="T145">
        <v>1</v>
      </c>
      <c r="U145" s="8">
        <v>1</v>
      </c>
      <c r="V145">
        <v>1</v>
      </c>
      <c r="W145">
        <v>1</v>
      </c>
      <c r="X145">
        <v>0</v>
      </c>
      <c r="Y145" s="10">
        <v>1</v>
      </c>
      <c r="Z145">
        <v>1</v>
      </c>
      <c r="AA145" s="8">
        <v>1</v>
      </c>
      <c r="AB145">
        <v>1</v>
      </c>
      <c r="AC145">
        <v>1</v>
      </c>
      <c r="AD145">
        <v>1</v>
      </c>
      <c r="AE145">
        <v>0</v>
      </c>
      <c r="AF145">
        <v>1</v>
      </c>
      <c r="AG145" s="10">
        <v>0</v>
      </c>
      <c r="AH145">
        <v>0</v>
      </c>
      <c r="AI145">
        <v>1</v>
      </c>
      <c r="AJ145">
        <v>1</v>
      </c>
      <c r="AK145">
        <v>0</v>
      </c>
      <c r="AL145">
        <v>1</v>
      </c>
      <c r="AM145">
        <v>1</v>
      </c>
      <c r="AN145">
        <v>0</v>
      </c>
      <c r="AO145">
        <v>1</v>
      </c>
      <c r="AP145" s="8">
        <v>0</v>
      </c>
      <c r="AQ145" s="8">
        <v>1</v>
      </c>
      <c r="AR145" s="8">
        <v>1</v>
      </c>
      <c r="AS145" s="10">
        <v>0</v>
      </c>
      <c r="AT145">
        <v>1</v>
      </c>
      <c r="AU145">
        <v>1</v>
      </c>
      <c r="AV145" s="8">
        <v>1</v>
      </c>
      <c r="AW145" s="8">
        <v>1</v>
      </c>
      <c r="AX145">
        <v>0</v>
      </c>
      <c r="AY145">
        <v>1</v>
      </c>
      <c r="AZ145" s="10">
        <v>0</v>
      </c>
      <c r="BA145">
        <v>1</v>
      </c>
      <c r="BB145">
        <v>1</v>
      </c>
      <c r="BC145">
        <v>1</v>
      </c>
      <c r="BD145" t="s">
        <v>63</v>
      </c>
    </row>
    <row r="146" spans="1:56">
      <c r="A146" t="s">
        <v>120</v>
      </c>
      <c r="D146">
        <v>31.45</v>
      </c>
      <c r="E146" s="11">
        <v>31</v>
      </c>
      <c r="F146">
        <v>1</v>
      </c>
      <c r="G146">
        <v>0</v>
      </c>
      <c r="H146">
        <v>0</v>
      </c>
      <c r="I146" s="8">
        <v>1</v>
      </c>
      <c r="J146">
        <v>0</v>
      </c>
      <c r="K146">
        <v>1</v>
      </c>
      <c r="L146">
        <v>0</v>
      </c>
      <c r="M146" s="8">
        <v>0</v>
      </c>
      <c r="N146" s="8">
        <v>1</v>
      </c>
      <c r="O146">
        <v>1</v>
      </c>
      <c r="P146">
        <v>1</v>
      </c>
      <c r="Q146">
        <v>0</v>
      </c>
      <c r="R146">
        <v>1</v>
      </c>
      <c r="S146" s="10">
        <v>1</v>
      </c>
      <c r="T146">
        <v>1</v>
      </c>
      <c r="U146" s="8">
        <v>1</v>
      </c>
      <c r="V146">
        <v>0</v>
      </c>
      <c r="W146">
        <v>1</v>
      </c>
      <c r="X146">
        <v>0</v>
      </c>
      <c r="Y146" s="10">
        <v>1</v>
      </c>
      <c r="Z146">
        <v>1</v>
      </c>
      <c r="AA146" s="8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 s="10">
        <v>0</v>
      </c>
      <c r="AH146">
        <v>0</v>
      </c>
      <c r="AI146">
        <v>1</v>
      </c>
      <c r="AJ146">
        <v>0</v>
      </c>
      <c r="AK146">
        <v>1</v>
      </c>
      <c r="AL146">
        <v>0</v>
      </c>
      <c r="AM146">
        <v>0</v>
      </c>
      <c r="AN146">
        <v>0</v>
      </c>
      <c r="AO146">
        <v>0</v>
      </c>
      <c r="AP146" s="8">
        <v>1</v>
      </c>
      <c r="AQ146" s="8">
        <v>1</v>
      </c>
      <c r="AR146" s="8">
        <v>1</v>
      </c>
      <c r="AS146" s="10">
        <v>1</v>
      </c>
      <c r="AT146">
        <v>1</v>
      </c>
      <c r="AU146">
        <v>1</v>
      </c>
      <c r="AV146" s="8">
        <v>0</v>
      </c>
      <c r="AW146" s="8">
        <v>0</v>
      </c>
      <c r="AX146">
        <v>1</v>
      </c>
      <c r="AY146">
        <v>1</v>
      </c>
      <c r="AZ146" s="10">
        <v>0</v>
      </c>
      <c r="BA146">
        <v>0</v>
      </c>
      <c r="BB146">
        <v>1</v>
      </c>
      <c r="BC146">
        <v>1</v>
      </c>
      <c r="BD146" t="s">
        <v>63</v>
      </c>
    </row>
    <row r="147" spans="1:56">
      <c r="A147" t="s">
        <v>203</v>
      </c>
      <c r="D147">
        <v>32.14</v>
      </c>
      <c r="E147" s="11">
        <v>14</v>
      </c>
      <c r="F147">
        <v>1</v>
      </c>
      <c r="G147">
        <v>1</v>
      </c>
      <c r="H147">
        <v>1</v>
      </c>
      <c r="I147" s="8">
        <v>1</v>
      </c>
      <c r="J147">
        <v>1</v>
      </c>
      <c r="K147">
        <v>0</v>
      </c>
      <c r="L147">
        <v>1</v>
      </c>
      <c r="M147" s="8">
        <v>0</v>
      </c>
      <c r="N147" s="8">
        <v>0</v>
      </c>
      <c r="O147">
        <v>1</v>
      </c>
      <c r="P147">
        <v>1</v>
      </c>
      <c r="Q147">
        <v>1</v>
      </c>
      <c r="R147">
        <v>1</v>
      </c>
      <c r="S147" s="10">
        <v>1</v>
      </c>
      <c r="T147">
        <v>1</v>
      </c>
      <c r="U147" s="8">
        <v>1</v>
      </c>
      <c r="V147">
        <v>1</v>
      </c>
      <c r="W147">
        <v>1</v>
      </c>
      <c r="X147">
        <v>0</v>
      </c>
      <c r="Y147" s="10">
        <v>0</v>
      </c>
      <c r="Z147">
        <v>1</v>
      </c>
      <c r="AA147" s="8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 s="10">
        <v>1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0</v>
      </c>
      <c r="AO147">
        <v>1</v>
      </c>
      <c r="AP147" s="8">
        <v>1</v>
      </c>
      <c r="AQ147" s="8">
        <v>1</v>
      </c>
      <c r="AR147" s="8">
        <v>1</v>
      </c>
      <c r="AS147" s="10">
        <v>1</v>
      </c>
      <c r="AT147">
        <v>0</v>
      </c>
      <c r="AU147">
        <v>1</v>
      </c>
      <c r="AV147" s="8">
        <v>1</v>
      </c>
      <c r="AW147" s="8">
        <v>1</v>
      </c>
      <c r="AX147">
        <v>1</v>
      </c>
      <c r="AY147">
        <v>1</v>
      </c>
      <c r="AZ147" s="10">
        <v>1</v>
      </c>
      <c r="BA147">
        <v>1</v>
      </c>
      <c r="BB147">
        <v>1</v>
      </c>
      <c r="BC147">
        <v>1</v>
      </c>
      <c r="BD147" t="s">
        <v>72</v>
      </c>
    </row>
    <row r="148" spans="1:56">
      <c r="A148" t="s">
        <v>152</v>
      </c>
      <c r="D148">
        <v>32.200000000000003</v>
      </c>
      <c r="E148" s="11">
        <v>23</v>
      </c>
      <c r="F148">
        <v>1</v>
      </c>
      <c r="G148">
        <v>1</v>
      </c>
      <c r="H148">
        <v>0</v>
      </c>
      <c r="I148" s="8">
        <v>1</v>
      </c>
      <c r="J148">
        <v>0</v>
      </c>
      <c r="K148">
        <v>1</v>
      </c>
      <c r="L148">
        <v>0</v>
      </c>
      <c r="M148" s="8">
        <v>0</v>
      </c>
      <c r="N148" s="8">
        <v>1</v>
      </c>
      <c r="O148">
        <v>1</v>
      </c>
      <c r="P148">
        <v>0</v>
      </c>
      <c r="Q148">
        <v>0</v>
      </c>
      <c r="R148">
        <v>1</v>
      </c>
      <c r="S148" s="10">
        <v>0</v>
      </c>
      <c r="T148">
        <v>1</v>
      </c>
      <c r="U148" s="8">
        <v>0</v>
      </c>
      <c r="V148">
        <v>0</v>
      </c>
      <c r="W148">
        <v>1</v>
      </c>
      <c r="X148">
        <v>0</v>
      </c>
      <c r="Y148" s="10">
        <v>1</v>
      </c>
      <c r="Z148">
        <v>0</v>
      </c>
      <c r="AA148" s="8">
        <v>1</v>
      </c>
      <c r="AB148">
        <v>0</v>
      </c>
      <c r="AC148">
        <v>1</v>
      </c>
      <c r="AD148">
        <v>1</v>
      </c>
      <c r="AE148">
        <v>1</v>
      </c>
      <c r="AF148">
        <v>1</v>
      </c>
      <c r="AG148" s="10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1</v>
      </c>
      <c r="AP148" s="8">
        <v>0</v>
      </c>
      <c r="AQ148" s="8">
        <v>1</v>
      </c>
      <c r="AR148" s="8">
        <v>0</v>
      </c>
      <c r="AS148" s="10">
        <v>1</v>
      </c>
      <c r="AT148">
        <v>1</v>
      </c>
      <c r="AU148">
        <v>0</v>
      </c>
      <c r="AV148" s="8">
        <v>0</v>
      </c>
      <c r="AW148" s="8">
        <v>0</v>
      </c>
      <c r="AX148">
        <v>1</v>
      </c>
      <c r="AY148">
        <v>0</v>
      </c>
      <c r="AZ148" s="10">
        <v>1</v>
      </c>
      <c r="BA148">
        <v>1</v>
      </c>
      <c r="BB148">
        <v>1</v>
      </c>
      <c r="BC148">
        <v>0</v>
      </c>
      <c r="BD148" t="s">
        <v>72</v>
      </c>
    </row>
    <row r="149" spans="1:56">
      <c r="A149" t="s">
        <v>174</v>
      </c>
      <c r="D149">
        <v>32.53</v>
      </c>
      <c r="E149" s="11">
        <v>32</v>
      </c>
      <c r="F149">
        <v>1</v>
      </c>
      <c r="G149">
        <v>0</v>
      </c>
      <c r="H149">
        <v>1</v>
      </c>
      <c r="I149" s="8">
        <v>1</v>
      </c>
      <c r="J149">
        <v>0</v>
      </c>
      <c r="K149">
        <v>0</v>
      </c>
      <c r="L149">
        <v>1</v>
      </c>
      <c r="M149" s="8">
        <v>0</v>
      </c>
      <c r="N149" s="8">
        <v>1</v>
      </c>
      <c r="O149">
        <v>0</v>
      </c>
      <c r="P149">
        <v>0</v>
      </c>
      <c r="Q149">
        <v>1</v>
      </c>
      <c r="R149">
        <v>1</v>
      </c>
      <c r="S149" s="10">
        <v>1</v>
      </c>
      <c r="T149">
        <v>1</v>
      </c>
      <c r="U149" s="8">
        <v>0</v>
      </c>
      <c r="V149">
        <v>1</v>
      </c>
      <c r="W149">
        <v>1</v>
      </c>
      <c r="X149">
        <v>0</v>
      </c>
      <c r="Y149" s="10">
        <v>0</v>
      </c>
      <c r="Z149">
        <v>1</v>
      </c>
      <c r="AA149" s="8">
        <v>1</v>
      </c>
      <c r="AB149">
        <v>1</v>
      </c>
      <c r="AC149">
        <v>1</v>
      </c>
      <c r="AD149">
        <v>0</v>
      </c>
      <c r="AE149">
        <v>0</v>
      </c>
      <c r="AF149">
        <v>1</v>
      </c>
      <c r="AG149" s="10">
        <v>0</v>
      </c>
      <c r="AH149">
        <v>1</v>
      </c>
      <c r="AI149">
        <v>1</v>
      </c>
      <c r="AJ149">
        <v>1</v>
      </c>
      <c r="AK149">
        <v>0</v>
      </c>
      <c r="AL149">
        <v>1</v>
      </c>
      <c r="AM149">
        <v>1</v>
      </c>
      <c r="AN149">
        <v>1</v>
      </c>
      <c r="AO149">
        <v>1</v>
      </c>
      <c r="AP149" s="8">
        <v>0</v>
      </c>
      <c r="AQ149" s="8">
        <v>1</v>
      </c>
      <c r="AR149" s="8">
        <v>1</v>
      </c>
      <c r="AS149" s="10">
        <v>0</v>
      </c>
      <c r="AT149">
        <v>0</v>
      </c>
      <c r="AU149">
        <v>1</v>
      </c>
      <c r="AV149" s="8">
        <v>1</v>
      </c>
      <c r="AW149" s="8">
        <v>0</v>
      </c>
      <c r="AX149">
        <v>1</v>
      </c>
      <c r="AY149">
        <v>1</v>
      </c>
      <c r="AZ149" s="10">
        <v>0</v>
      </c>
      <c r="BA149">
        <v>1</v>
      </c>
      <c r="BB149">
        <v>1</v>
      </c>
      <c r="BC149">
        <v>1</v>
      </c>
      <c r="BD149" t="s">
        <v>63</v>
      </c>
    </row>
    <row r="150" spans="1:56">
      <c r="A150" t="s">
        <v>206</v>
      </c>
      <c r="D150">
        <v>34.409999999999997</v>
      </c>
      <c r="E150" s="11">
        <v>28</v>
      </c>
      <c r="F150">
        <v>1</v>
      </c>
      <c r="G150">
        <v>0</v>
      </c>
      <c r="H150">
        <v>0</v>
      </c>
      <c r="I150" s="8">
        <v>1</v>
      </c>
      <c r="J150">
        <v>1</v>
      </c>
      <c r="K150">
        <v>1</v>
      </c>
      <c r="L150">
        <v>1</v>
      </c>
      <c r="M150" s="8">
        <v>0</v>
      </c>
      <c r="N150" s="8">
        <v>1</v>
      </c>
      <c r="O150">
        <v>1</v>
      </c>
      <c r="P150">
        <v>1</v>
      </c>
      <c r="Q150">
        <v>0</v>
      </c>
      <c r="R150">
        <v>0</v>
      </c>
      <c r="S150" s="10">
        <v>1</v>
      </c>
      <c r="T150">
        <v>1</v>
      </c>
      <c r="U150" s="8">
        <v>0</v>
      </c>
      <c r="V150">
        <v>1</v>
      </c>
      <c r="W150">
        <v>0</v>
      </c>
      <c r="X150">
        <v>0</v>
      </c>
      <c r="Y150" s="10">
        <v>0</v>
      </c>
      <c r="Z150">
        <v>1</v>
      </c>
      <c r="AA150" s="8">
        <v>1</v>
      </c>
      <c r="AB150">
        <v>1</v>
      </c>
      <c r="AC150">
        <v>1</v>
      </c>
      <c r="AD150">
        <v>1</v>
      </c>
      <c r="AE150">
        <v>0</v>
      </c>
      <c r="AF150">
        <v>1</v>
      </c>
      <c r="AG150" s="10">
        <v>0</v>
      </c>
      <c r="AH150">
        <v>0</v>
      </c>
      <c r="AI150">
        <v>0</v>
      </c>
      <c r="AJ150">
        <v>1</v>
      </c>
      <c r="AK150">
        <v>0</v>
      </c>
      <c r="AL150">
        <v>1</v>
      </c>
      <c r="AM150">
        <v>1</v>
      </c>
      <c r="AN150">
        <v>1</v>
      </c>
      <c r="AO150">
        <v>0</v>
      </c>
      <c r="AP150" s="8">
        <v>0</v>
      </c>
      <c r="AQ150" s="8">
        <v>1</v>
      </c>
      <c r="AR150" s="8">
        <v>1</v>
      </c>
      <c r="AS150" s="10">
        <v>0</v>
      </c>
      <c r="AT150">
        <v>1</v>
      </c>
      <c r="AU150">
        <v>0</v>
      </c>
      <c r="AV150" s="8">
        <v>1</v>
      </c>
      <c r="AW150" s="8">
        <v>0</v>
      </c>
      <c r="AX150">
        <v>0</v>
      </c>
      <c r="AY150">
        <v>0</v>
      </c>
      <c r="AZ150" s="10">
        <v>0</v>
      </c>
      <c r="BA150">
        <v>1</v>
      </c>
      <c r="BB150">
        <v>1</v>
      </c>
      <c r="BC150">
        <v>1</v>
      </c>
      <c r="BD150" t="s">
        <v>63</v>
      </c>
    </row>
    <row r="151" spans="1:56">
      <c r="A151" t="s">
        <v>207</v>
      </c>
      <c r="D151">
        <v>36.18</v>
      </c>
      <c r="E151" s="11">
        <v>29</v>
      </c>
      <c r="F151">
        <v>1</v>
      </c>
      <c r="G151">
        <v>0</v>
      </c>
      <c r="H151">
        <v>0</v>
      </c>
      <c r="I151" s="8">
        <v>1</v>
      </c>
      <c r="J151">
        <v>0</v>
      </c>
      <c r="K151">
        <v>0</v>
      </c>
      <c r="L151">
        <v>1</v>
      </c>
      <c r="M151" s="8">
        <v>1</v>
      </c>
      <c r="N151" s="8">
        <v>1</v>
      </c>
      <c r="O151">
        <v>0</v>
      </c>
      <c r="P151">
        <v>1</v>
      </c>
      <c r="Q151">
        <v>1</v>
      </c>
      <c r="R151">
        <v>0</v>
      </c>
      <c r="S151" s="10">
        <v>0</v>
      </c>
      <c r="T151">
        <v>1</v>
      </c>
      <c r="U151" s="8">
        <v>0</v>
      </c>
      <c r="V151">
        <v>1</v>
      </c>
      <c r="W151">
        <v>1</v>
      </c>
      <c r="X151">
        <v>1</v>
      </c>
      <c r="Y151" s="10">
        <v>0</v>
      </c>
      <c r="Z151">
        <v>0</v>
      </c>
      <c r="AA151" s="8">
        <v>1</v>
      </c>
      <c r="AB151">
        <v>1</v>
      </c>
      <c r="AC151">
        <v>1</v>
      </c>
      <c r="AD151">
        <v>0</v>
      </c>
      <c r="AE151">
        <v>1</v>
      </c>
      <c r="AF151">
        <v>1</v>
      </c>
      <c r="AG151" s="10">
        <v>0</v>
      </c>
      <c r="AH151">
        <v>0</v>
      </c>
      <c r="AI151">
        <v>1</v>
      </c>
      <c r="AJ151">
        <v>1</v>
      </c>
      <c r="AK151">
        <v>0</v>
      </c>
      <c r="AL151">
        <v>0</v>
      </c>
      <c r="AM151">
        <v>0</v>
      </c>
      <c r="AN151">
        <v>1</v>
      </c>
      <c r="AO151">
        <v>0</v>
      </c>
      <c r="AP151" s="8">
        <v>1</v>
      </c>
      <c r="AQ151" s="8">
        <v>1</v>
      </c>
      <c r="AR151" s="8">
        <v>0</v>
      </c>
      <c r="AS151" s="10">
        <v>1</v>
      </c>
      <c r="AT151">
        <v>0</v>
      </c>
      <c r="AU151">
        <v>1</v>
      </c>
      <c r="AV151" s="8">
        <v>1</v>
      </c>
      <c r="AW151" s="8">
        <v>1</v>
      </c>
      <c r="AX151">
        <v>1</v>
      </c>
      <c r="AY151">
        <v>1</v>
      </c>
      <c r="AZ151" s="10">
        <v>0</v>
      </c>
      <c r="BA151">
        <v>1</v>
      </c>
      <c r="BB151">
        <v>1</v>
      </c>
      <c r="BC151">
        <v>0</v>
      </c>
      <c r="BD151" t="s">
        <v>63</v>
      </c>
    </row>
    <row r="152" spans="1:56">
      <c r="A152" t="s">
        <v>204</v>
      </c>
      <c r="D152">
        <v>36.42</v>
      </c>
      <c r="E152" s="11">
        <v>26</v>
      </c>
      <c r="F152">
        <v>0</v>
      </c>
      <c r="G152">
        <v>1</v>
      </c>
      <c r="H152">
        <v>1</v>
      </c>
      <c r="I152" s="8">
        <v>1</v>
      </c>
      <c r="J152">
        <v>0</v>
      </c>
      <c r="K152">
        <v>1</v>
      </c>
      <c r="L152">
        <v>1</v>
      </c>
      <c r="M152" s="8">
        <v>0</v>
      </c>
      <c r="N152" s="8">
        <v>0</v>
      </c>
      <c r="O152">
        <v>1</v>
      </c>
      <c r="P152">
        <v>0</v>
      </c>
      <c r="Q152">
        <v>0</v>
      </c>
      <c r="R152">
        <v>0</v>
      </c>
      <c r="S152" s="10">
        <v>0</v>
      </c>
      <c r="T152">
        <v>1</v>
      </c>
      <c r="U152" s="8">
        <v>1</v>
      </c>
      <c r="V152">
        <v>1</v>
      </c>
      <c r="W152">
        <v>0</v>
      </c>
      <c r="X152">
        <v>1</v>
      </c>
      <c r="Y152" s="10">
        <v>0</v>
      </c>
      <c r="Z152">
        <v>1</v>
      </c>
      <c r="AA152" s="8">
        <v>0</v>
      </c>
      <c r="AB152">
        <v>1</v>
      </c>
      <c r="AC152">
        <v>0</v>
      </c>
      <c r="AD152">
        <v>1</v>
      </c>
      <c r="AE152">
        <v>1</v>
      </c>
      <c r="AF152">
        <v>0</v>
      </c>
      <c r="AG152" s="10">
        <v>0</v>
      </c>
      <c r="AH152">
        <v>1</v>
      </c>
      <c r="AI152">
        <v>0</v>
      </c>
      <c r="AJ152">
        <v>0</v>
      </c>
      <c r="AK152">
        <v>0</v>
      </c>
      <c r="AL152">
        <v>1</v>
      </c>
      <c r="AM152">
        <v>1</v>
      </c>
      <c r="AN152">
        <v>1</v>
      </c>
      <c r="AO152">
        <v>0</v>
      </c>
      <c r="AP152" s="8">
        <v>0</v>
      </c>
      <c r="AQ152" s="8">
        <v>1</v>
      </c>
      <c r="AR152" s="8">
        <v>1</v>
      </c>
      <c r="AS152" s="10">
        <v>0</v>
      </c>
      <c r="AT152">
        <v>1</v>
      </c>
      <c r="AU152">
        <v>1</v>
      </c>
      <c r="AV152" s="8">
        <v>0</v>
      </c>
      <c r="AW152" s="8">
        <v>0</v>
      </c>
      <c r="AX152">
        <v>1</v>
      </c>
      <c r="AY152">
        <v>1</v>
      </c>
      <c r="AZ152" s="10">
        <v>0</v>
      </c>
      <c r="BA152">
        <v>1</v>
      </c>
      <c r="BB152">
        <v>1</v>
      </c>
      <c r="BC152">
        <v>0</v>
      </c>
      <c r="BD152" t="s">
        <v>63</v>
      </c>
    </row>
    <row r="153" spans="1:56">
      <c r="A153" t="s">
        <v>164</v>
      </c>
      <c r="D153">
        <v>38.409999999999997</v>
      </c>
      <c r="E153" s="11">
        <v>40</v>
      </c>
      <c r="F153">
        <v>1</v>
      </c>
      <c r="G153">
        <v>1</v>
      </c>
      <c r="H153">
        <v>1</v>
      </c>
      <c r="I153" s="8">
        <v>1</v>
      </c>
      <c r="J153">
        <v>1</v>
      </c>
      <c r="K153">
        <v>1</v>
      </c>
      <c r="L153">
        <v>1</v>
      </c>
      <c r="M153" s="8">
        <v>1</v>
      </c>
      <c r="N153" s="8">
        <v>1</v>
      </c>
      <c r="O153">
        <v>1</v>
      </c>
      <c r="P153">
        <v>1</v>
      </c>
      <c r="Q153">
        <v>0</v>
      </c>
      <c r="R153">
        <v>0</v>
      </c>
      <c r="S153" s="10">
        <v>1</v>
      </c>
      <c r="T153">
        <v>1</v>
      </c>
      <c r="U153" s="8">
        <v>1</v>
      </c>
      <c r="V153">
        <v>1</v>
      </c>
      <c r="W153">
        <v>1</v>
      </c>
      <c r="X153">
        <v>0</v>
      </c>
      <c r="Y153" s="10">
        <v>1</v>
      </c>
      <c r="Z153">
        <v>1</v>
      </c>
      <c r="AA153" s="8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 s="10">
        <v>1</v>
      </c>
      <c r="AH153">
        <v>1</v>
      </c>
      <c r="AI153">
        <v>1</v>
      </c>
      <c r="AJ153">
        <v>1</v>
      </c>
      <c r="AK153">
        <v>1</v>
      </c>
      <c r="AL153">
        <v>0</v>
      </c>
      <c r="AM153">
        <v>1</v>
      </c>
      <c r="AN153">
        <v>0</v>
      </c>
      <c r="AO153">
        <v>1</v>
      </c>
      <c r="AP153" s="8">
        <v>1</v>
      </c>
      <c r="AQ153" s="8">
        <v>0</v>
      </c>
      <c r="AR153" s="8">
        <v>1</v>
      </c>
      <c r="AS153" s="10">
        <v>0</v>
      </c>
      <c r="AT153">
        <v>1</v>
      </c>
      <c r="AU153">
        <v>1</v>
      </c>
      <c r="AV153" s="8">
        <v>0</v>
      </c>
      <c r="AW153" s="8">
        <v>0</v>
      </c>
      <c r="AX153">
        <v>1</v>
      </c>
      <c r="AY153">
        <v>1</v>
      </c>
      <c r="AZ153" s="10">
        <v>0</v>
      </c>
      <c r="BA153">
        <v>1</v>
      </c>
      <c r="BB153">
        <v>1</v>
      </c>
      <c r="BC153">
        <v>1</v>
      </c>
      <c r="BD153" t="s">
        <v>66</v>
      </c>
    </row>
    <row r="154" spans="1:56">
      <c r="A154" t="s">
        <v>193</v>
      </c>
      <c r="D154">
        <v>38.479999999999997</v>
      </c>
      <c r="E154" s="11">
        <v>36</v>
      </c>
      <c r="F154">
        <v>1</v>
      </c>
      <c r="G154">
        <v>1</v>
      </c>
      <c r="H154">
        <v>0</v>
      </c>
      <c r="I154" s="8">
        <v>1</v>
      </c>
      <c r="J154">
        <v>1</v>
      </c>
      <c r="K154">
        <v>1</v>
      </c>
      <c r="L154">
        <v>1</v>
      </c>
      <c r="M154" s="8">
        <v>1</v>
      </c>
      <c r="N154" s="8">
        <v>1</v>
      </c>
      <c r="O154">
        <v>1</v>
      </c>
      <c r="P154">
        <v>0</v>
      </c>
      <c r="Q154">
        <v>0</v>
      </c>
      <c r="R154">
        <v>0</v>
      </c>
      <c r="S154" s="10">
        <v>1</v>
      </c>
      <c r="T154">
        <v>1</v>
      </c>
      <c r="U154" s="8">
        <v>1</v>
      </c>
      <c r="V154">
        <v>1</v>
      </c>
      <c r="W154">
        <v>1</v>
      </c>
      <c r="X154">
        <v>0</v>
      </c>
      <c r="Y154" s="10">
        <v>1</v>
      </c>
      <c r="Z154">
        <v>1</v>
      </c>
      <c r="AA154" s="8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 s="10">
        <v>1</v>
      </c>
      <c r="AH154">
        <v>1</v>
      </c>
      <c r="AI154">
        <v>1</v>
      </c>
      <c r="AJ154">
        <v>1</v>
      </c>
      <c r="AK154">
        <v>1</v>
      </c>
      <c r="AL154">
        <v>0</v>
      </c>
      <c r="AM154">
        <v>1</v>
      </c>
      <c r="AN154">
        <v>0</v>
      </c>
      <c r="AO154">
        <v>1</v>
      </c>
      <c r="AP154" s="8">
        <v>1</v>
      </c>
      <c r="AQ154" s="8">
        <v>0</v>
      </c>
      <c r="AR154" s="8">
        <v>1</v>
      </c>
      <c r="AS154" s="10">
        <v>0</v>
      </c>
      <c r="AT154">
        <v>1</v>
      </c>
      <c r="AU154">
        <v>1</v>
      </c>
      <c r="AV154" s="8">
        <v>0</v>
      </c>
      <c r="AW154" s="8">
        <v>0</v>
      </c>
      <c r="AX154">
        <v>1</v>
      </c>
      <c r="AY154">
        <v>1</v>
      </c>
      <c r="AZ154" s="10">
        <v>0</v>
      </c>
      <c r="BA154">
        <v>1</v>
      </c>
      <c r="BB154">
        <v>0</v>
      </c>
      <c r="BC154">
        <v>0</v>
      </c>
      <c r="BD154" t="s">
        <v>61</v>
      </c>
    </row>
    <row r="155" spans="1:56">
      <c r="A155" t="s">
        <v>135</v>
      </c>
      <c r="D155">
        <v>38.9</v>
      </c>
      <c r="E155" s="11">
        <v>32</v>
      </c>
      <c r="F155">
        <v>1</v>
      </c>
      <c r="G155">
        <v>1</v>
      </c>
      <c r="H155">
        <v>0</v>
      </c>
      <c r="I155" s="8">
        <v>1</v>
      </c>
      <c r="J155">
        <v>1</v>
      </c>
      <c r="K155">
        <v>0</v>
      </c>
      <c r="L155">
        <v>1</v>
      </c>
      <c r="M155" s="8">
        <v>0</v>
      </c>
      <c r="N155" s="8">
        <v>1</v>
      </c>
      <c r="O155">
        <v>1</v>
      </c>
      <c r="P155">
        <v>0</v>
      </c>
      <c r="Q155">
        <v>1</v>
      </c>
      <c r="R155">
        <v>1</v>
      </c>
      <c r="S155" s="10">
        <v>1</v>
      </c>
      <c r="T155">
        <v>0</v>
      </c>
      <c r="U155" s="8">
        <v>0</v>
      </c>
      <c r="V155">
        <v>1</v>
      </c>
      <c r="W155">
        <v>1</v>
      </c>
      <c r="X155">
        <v>0</v>
      </c>
      <c r="Y155" s="10">
        <v>1</v>
      </c>
      <c r="Z155">
        <v>1</v>
      </c>
      <c r="AA155" s="8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 s="10">
        <v>0</v>
      </c>
      <c r="AH155">
        <v>0</v>
      </c>
      <c r="AI155">
        <v>0</v>
      </c>
      <c r="AJ155">
        <v>1</v>
      </c>
      <c r="AK155">
        <v>1</v>
      </c>
      <c r="AL155">
        <v>1</v>
      </c>
      <c r="AM155">
        <v>1</v>
      </c>
      <c r="AN155">
        <v>0</v>
      </c>
      <c r="AO155">
        <v>1</v>
      </c>
      <c r="AP155" s="8">
        <v>0</v>
      </c>
      <c r="AQ155" s="8">
        <v>0</v>
      </c>
      <c r="AR155" s="8">
        <v>1</v>
      </c>
      <c r="AS155" s="10">
        <v>0</v>
      </c>
      <c r="AT155">
        <v>0</v>
      </c>
      <c r="AU155">
        <v>1</v>
      </c>
      <c r="AV155" s="8">
        <v>1</v>
      </c>
      <c r="AW155" s="8">
        <v>1</v>
      </c>
      <c r="AX155">
        <v>0</v>
      </c>
      <c r="AY155">
        <v>1</v>
      </c>
      <c r="AZ155" s="10">
        <v>0</v>
      </c>
      <c r="BA155">
        <v>0</v>
      </c>
      <c r="BB155">
        <v>1</v>
      </c>
      <c r="BC155">
        <v>1</v>
      </c>
      <c r="BD155" t="s">
        <v>63</v>
      </c>
    </row>
    <row r="156" spans="1:56">
      <c r="A156" t="s">
        <v>96</v>
      </c>
      <c r="D156">
        <v>40.56</v>
      </c>
      <c r="E156" s="11">
        <v>32</v>
      </c>
      <c r="F156">
        <v>1</v>
      </c>
      <c r="G156">
        <v>0</v>
      </c>
      <c r="H156">
        <v>1</v>
      </c>
      <c r="I156" s="8">
        <v>1</v>
      </c>
      <c r="J156">
        <v>0</v>
      </c>
      <c r="K156">
        <v>1</v>
      </c>
      <c r="L156">
        <v>1</v>
      </c>
      <c r="M156" s="8">
        <v>0</v>
      </c>
      <c r="N156" s="8">
        <v>0</v>
      </c>
      <c r="O156">
        <v>1</v>
      </c>
      <c r="P156">
        <v>0</v>
      </c>
      <c r="Q156">
        <v>1</v>
      </c>
      <c r="R156">
        <v>1</v>
      </c>
      <c r="S156" s="10">
        <v>1</v>
      </c>
      <c r="T156">
        <v>1</v>
      </c>
      <c r="U156" s="8">
        <v>0</v>
      </c>
      <c r="V156">
        <v>1</v>
      </c>
      <c r="W156">
        <v>0</v>
      </c>
      <c r="X156">
        <v>0</v>
      </c>
      <c r="Y156" s="10">
        <v>0</v>
      </c>
      <c r="Z156">
        <v>1</v>
      </c>
      <c r="AA156" s="8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 s="10">
        <v>0</v>
      </c>
      <c r="AH156">
        <v>0</v>
      </c>
      <c r="AI156">
        <v>1</v>
      </c>
      <c r="AJ156">
        <v>1</v>
      </c>
      <c r="AK156">
        <v>0</v>
      </c>
      <c r="AL156">
        <v>0</v>
      </c>
      <c r="AM156">
        <v>1</v>
      </c>
      <c r="AN156">
        <v>0</v>
      </c>
      <c r="AO156">
        <v>1</v>
      </c>
      <c r="AP156" s="8">
        <v>1</v>
      </c>
      <c r="AQ156" s="8">
        <v>1</v>
      </c>
      <c r="AR156" s="8">
        <v>1</v>
      </c>
      <c r="AS156" s="10">
        <v>0</v>
      </c>
      <c r="AT156">
        <v>1</v>
      </c>
      <c r="AU156">
        <v>1</v>
      </c>
      <c r="AV156" s="8">
        <v>0</v>
      </c>
      <c r="AW156" s="8">
        <v>0</v>
      </c>
      <c r="AX156">
        <v>1</v>
      </c>
      <c r="AY156">
        <v>0</v>
      </c>
      <c r="AZ156" s="10">
        <v>1</v>
      </c>
      <c r="BA156">
        <v>1</v>
      </c>
      <c r="BB156">
        <v>1</v>
      </c>
      <c r="BC156">
        <v>1</v>
      </c>
      <c r="BD156" t="s">
        <v>63</v>
      </c>
    </row>
    <row r="157" spans="1:56">
      <c r="A157" t="s">
        <v>195</v>
      </c>
      <c r="D157">
        <v>41.3</v>
      </c>
      <c r="E157" s="11">
        <v>39</v>
      </c>
      <c r="F157">
        <v>1</v>
      </c>
      <c r="G157">
        <v>1</v>
      </c>
      <c r="H157">
        <v>1</v>
      </c>
      <c r="I157" s="8">
        <v>1</v>
      </c>
      <c r="J157">
        <v>1</v>
      </c>
      <c r="K157">
        <v>0</v>
      </c>
      <c r="L157">
        <v>1</v>
      </c>
      <c r="M157" s="8">
        <v>0</v>
      </c>
      <c r="N157" s="8">
        <v>0</v>
      </c>
      <c r="O157">
        <v>1</v>
      </c>
      <c r="P157">
        <v>1</v>
      </c>
      <c r="Q157">
        <v>1</v>
      </c>
      <c r="R157">
        <v>1</v>
      </c>
      <c r="S157" s="10">
        <v>0</v>
      </c>
      <c r="T157">
        <v>1</v>
      </c>
      <c r="U157" s="8">
        <v>1</v>
      </c>
      <c r="V157">
        <v>1</v>
      </c>
      <c r="W157">
        <v>1</v>
      </c>
      <c r="X157">
        <v>0</v>
      </c>
      <c r="Y157" s="10">
        <v>1</v>
      </c>
      <c r="Z157">
        <v>1</v>
      </c>
      <c r="AA157" s="8">
        <v>1</v>
      </c>
      <c r="AB157">
        <v>1</v>
      </c>
      <c r="AC157">
        <v>1</v>
      </c>
      <c r="AD157">
        <v>1</v>
      </c>
      <c r="AE157">
        <v>0</v>
      </c>
      <c r="AF157">
        <v>1</v>
      </c>
      <c r="AG157" s="10">
        <v>0</v>
      </c>
      <c r="AH157">
        <v>0</v>
      </c>
      <c r="AI157">
        <v>1</v>
      </c>
      <c r="AJ157">
        <v>1</v>
      </c>
      <c r="AK157">
        <v>0</v>
      </c>
      <c r="AL157">
        <v>1</v>
      </c>
      <c r="AM157">
        <v>1</v>
      </c>
      <c r="AN157">
        <v>1</v>
      </c>
      <c r="AO157">
        <v>1</v>
      </c>
      <c r="AP157" s="8">
        <v>1</v>
      </c>
      <c r="AQ157" s="8">
        <v>1</v>
      </c>
      <c r="AR157" s="8">
        <v>1</v>
      </c>
      <c r="AS157" s="10">
        <v>1</v>
      </c>
      <c r="AT157">
        <v>1</v>
      </c>
      <c r="AU157">
        <v>0</v>
      </c>
      <c r="AV157" s="8">
        <v>1</v>
      </c>
      <c r="AW157" s="8">
        <v>1</v>
      </c>
      <c r="AX157">
        <v>1</v>
      </c>
      <c r="AY157">
        <v>1</v>
      </c>
      <c r="AZ157" s="10">
        <v>0</v>
      </c>
      <c r="BA157">
        <v>1</v>
      </c>
      <c r="BB157">
        <v>1</v>
      </c>
      <c r="BC157">
        <v>1</v>
      </c>
      <c r="BD157" t="s">
        <v>66</v>
      </c>
    </row>
    <row r="158" spans="1:56">
      <c r="A158" t="s">
        <v>177</v>
      </c>
      <c r="D158">
        <v>41.39</v>
      </c>
      <c r="E158" s="11">
        <v>27</v>
      </c>
      <c r="F158">
        <v>1</v>
      </c>
      <c r="G158">
        <v>0</v>
      </c>
      <c r="H158">
        <v>1</v>
      </c>
      <c r="I158" s="8">
        <v>1</v>
      </c>
      <c r="J158">
        <v>0</v>
      </c>
      <c r="K158">
        <v>1</v>
      </c>
      <c r="L158">
        <v>0</v>
      </c>
      <c r="M158" s="8">
        <v>0</v>
      </c>
      <c r="N158" s="8">
        <v>1</v>
      </c>
      <c r="O158">
        <v>1</v>
      </c>
      <c r="P158">
        <v>1</v>
      </c>
      <c r="Q158">
        <v>0</v>
      </c>
      <c r="R158">
        <v>0</v>
      </c>
      <c r="S158" s="10">
        <v>1</v>
      </c>
      <c r="T158">
        <v>1</v>
      </c>
      <c r="U158" s="8">
        <v>1</v>
      </c>
      <c r="V158">
        <v>1</v>
      </c>
      <c r="W158">
        <v>1</v>
      </c>
      <c r="X158">
        <v>0</v>
      </c>
      <c r="Y158" s="10">
        <v>0</v>
      </c>
      <c r="Z158">
        <v>0</v>
      </c>
      <c r="AA158" s="8">
        <v>1</v>
      </c>
      <c r="AB158">
        <v>1</v>
      </c>
      <c r="AC158">
        <v>1</v>
      </c>
      <c r="AD158">
        <v>1</v>
      </c>
      <c r="AE158">
        <v>0</v>
      </c>
      <c r="AF158">
        <v>0</v>
      </c>
      <c r="AG158" s="10">
        <v>1</v>
      </c>
      <c r="AH158">
        <v>1</v>
      </c>
      <c r="AI158">
        <v>0</v>
      </c>
      <c r="AJ158">
        <v>1</v>
      </c>
      <c r="AK158">
        <v>0</v>
      </c>
      <c r="AL158">
        <v>0</v>
      </c>
      <c r="AM158">
        <v>1</v>
      </c>
      <c r="AN158">
        <v>0</v>
      </c>
      <c r="AO158">
        <v>1</v>
      </c>
      <c r="AP158" s="8">
        <v>0</v>
      </c>
      <c r="AQ158" s="8">
        <v>1</v>
      </c>
      <c r="AR158" s="8">
        <v>1</v>
      </c>
      <c r="AS158" s="10">
        <v>0</v>
      </c>
      <c r="AT158">
        <v>1</v>
      </c>
      <c r="AU158">
        <v>1</v>
      </c>
      <c r="AV158" s="8">
        <v>0</v>
      </c>
      <c r="AW158" s="8">
        <v>0</v>
      </c>
      <c r="AX158">
        <v>0</v>
      </c>
      <c r="AY158">
        <v>0</v>
      </c>
      <c r="AZ158" s="10">
        <v>0</v>
      </c>
      <c r="BA158">
        <v>1</v>
      </c>
      <c r="BB158">
        <v>1</v>
      </c>
      <c r="BC158">
        <v>0</v>
      </c>
      <c r="BD158" t="s">
        <v>63</v>
      </c>
    </row>
    <row r="159" spans="1:56">
      <c r="A159" t="s">
        <v>163</v>
      </c>
      <c r="D159">
        <v>41.42</v>
      </c>
      <c r="E159" s="11">
        <v>29</v>
      </c>
      <c r="F159">
        <v>1</v>
      </c>
      <c r="G159">
        <v>0</v>
      </c>
      <c r="H159">
        <v>0</v>
      </c>
      <c r="I159" s="8">
        <v>1</v>
      </c>
      <c r="J159">
        <v>1</v>
      </c>
      <c r="K159">
        <v>1</v>
      </c>
      <c r="L159">
        <v>1</v>
      </c>
      <c r="M159" s="8">
        <v>0</v>
      </c>
      <c r="N159" s="8">
        <v>1</v>
      </c>
      <c r="O159">
        <v>1</v>
      </c>
      <c r="P159">
        <v>1</v>
      </c>
      <c r="Q159">
        <v>0</v>
      </c>
      <c r="R159">
        <v>0</v>
      </c>
      <c r="S159" s="10">
        <v>1</v>
      </c>
      <c r="T159">
        <v>1</v>
      </c>
      <c r="U159" s="8">
        <v>0</v>
      </c>
      <c r="V159">
        <v>1</v>
      </c>
      <c r="W159">
        <v>0</v>
      </c>
      <c r="X159">
        <v>0</v>
      </c>
      <c r="Y159" s="10">
        <v>0</v>
      </c>
      <c r="Z159">
        <v>1</v>
      </c>
      <c r="AA159" s="8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 s="10">
        <v>0</v>
      </c>
      <c r="AH159">
        <v>0</v>
      </c>
      <c r="AI159">
        <v>0</v>
      </c>
      <c r="AJ159">
        <v>1</v>
      </c>
      <c r="AK159">
        <v>0</v>
      </c>
      <c r="AL159">
        <v>1</v>
      </c>
      <c r="AM159">
        <v>1</v>
      </c>
      <c r="AN159">
        <v>1</v>
      </c>
      <c r="AO159">
        <v>1</v>
      </c>
      <c r="AP159" s="8">
        <v>0</v>
      </c>
      <c r="AQ159" s="8">
        <v>1</v>
      </c>
      <c r="AR159" s="8">
        <v>1</v>
      </c>
      <c r="AS159" s="10">
        <v>0</v>
      </c>
      <c r="AT159">
        <v>1</v>
      </c>
      <c r="AU159">
        <v>1</v>
      </c>
      <c r="AV159" s="8">
        <v>0</v>
      </c>
      <c r="AW159" s="8">
        <v>0</v>
      </c>
      <c r="AX159">
        <v>0</v>
      </c>
      <c r="AY159">
        <v>0</v>
      </c>
      <c r="AZ159" s="10">
        <v>0</v>
      </c>
      <c r="BA159">
        <v>1</v>
      </c>
      <c r="BB159">
        <v>1</v>
      </c>
      <c r="BC159">
        <v>0</v>
      </c>
      <c r="BD159" t="s">
        <v>63</v>
      </c>
    </row>
    <row r="160" spans="1:56">
      <c r="A160" t="s">
        <v>143</v>
      </c>
      <c r="D160">
        <v>41.47</v>
      </c>
      <c r="E160" s="11">
        <v>35</v>
      </c>
      <c r="F160">
        <v>1</v>
      </c>
      <c r="G160">
        <v>1</v>
      </c>
      <c r="H160">
        <v>1</v>
      </c>
      <c r="I160" s="8">
        <v>1</v>
      </c>
      <c r="J160">
        <v>1</v>
      </c>
      <c r="K160">
        <v>0</v>
      </c>
      <c r="L160">
        <v>0</v>
      </c>
      <c r="M160" s="8">
        <v>0</v>
      </c>
      <c r="N160" s="8">
        <v>1</v>
      </c>
      <c r="O160">
        <v>1</v>
      </c>
      <c r="P160">
        <v>0</v>
      </c>
      <c r="Q160">
        <v>0</v>
      </c>
      <c r="R160">
        <v>1</v>
      </c>
      <c r="S160" s="10">
        <v>1</v>
      </c>
      <c r="T160">
        <v>1</v>
      </c>
      <c r="U160" s="8">
        <v>0</v>
      </c>
      <c r="V160">
        <v>1</v>
      </c>
      <c r="W160">
        <v>1</v>
      </c>
      <c r="X160">
        <v>1</v>
      </c>
      <c r="Y160" s="10">
        <v>0</v>
      </c>
      <c r="Z160">
        <v>1</v>
      </c>
      <c r="AA160" s="8">
        <v>1</v>
      </c>
      <c r="AB160">
        <v>0</v>
      </c>
      <c r="AC160">
        <v>1</v>
      </c>
      <c r="AD160">
        <v>1</v>
      </c>
      <c r="AE160">
        <v>1</v>
      </c>
      <c r="AF160">
        <v>1</v>
      </c>
      <c r="AG160" s="10">
        <v>0</v>
      </c>
      <c r="AH160">
        <v>0</v>
      </c>
      <c r="AI160">
        <v>1</v>
      </c>
      <c r="AJ160">
        <v>1</v>
      </c>
      <c r="AK160">
        <v>1</v>
      </c>
      <c r="AL160">
        <v>0</v>
      </c>
      <c r="AM160">
        <v>1</v>
      </c>
      <c r="AN160">
        <v>1</v>
      </c>
      <c r="AO160">
        <v>1</v>
      </c>
      <c r="AP160" s="8">
        <v>1</v>
      </c>
      <c r="AQ160" s="8">
        <v>1</v>
      </c>
      <c r="AR160" s="8">
        <v>1</v>
      </c>
      <c r="AS160" s="10">
        <v>0</v>
      </c>
      <c r="AT160">
        <v>1</v>
      </c>
      <c r="AU160">
        <v>1</v>
      </c>
      <c r="AV160" s="8">
        <v>0</v>
      </c>
      <c r="AW160" s="8">
        <v>1</v>
      </c>
      <c r="AX160">
        <v>0</v>
      </c>
      <c r="AY160">
        <v>1</v>
      </c>
      <c r="AZ160" s="10">
        <v>0</v>
      </c>
      <c r="BA160">
        <v>1</v>
      </c>
      <c r="BB160">
        <v>1</v>
      </c>
      <c r="BC160">
        <v>1</v>
      </c>
      <c r="BD160" t="s">
        <v>61</v>
      </c>
    </row>
    <row r="161" spans="1:56">
      <c r="A161" t="s">
        <v>200</v>
      </c>
      <c r="D161">
        <v>41.5</v>
      </c>
      <c r="E161" s="11">
        <v>36</v>
      </c>
      <c r="F161">
        <v>1</v>
      </c>
      <c r="G161">
        <v>1</v>
      </c>
      <c r="H161">
        <v>1</v>
      </c>
      <c r="I161" s="8">
        <v>1</v>
      </c>
      <c r="J161">
        <v>1</v>
      </c>
      <c r="K161">
        <v>1</v>
      </c>
      <c r="L161">
        <v>1</v>
      </c>
      <c r="M161" s="8">
        <v>0</v>
      </c>
      <c r="N161" s="8">
        <v>0</v>
      </c>
      <c r="O161">
        <v>1</v>
      </c>
      <c r="P161">
        <v>1</v>
      </c>
      <c r="Q161">
        <v>1</v>
      </c>
      <c r="R161">
        <v>1</v>
      </c>
      <c r="S161" s="10">
        <v>1</v>
      </c>
      <c r="T161">
        <v>1</v>
      </c>
      <c r="U161" s="8">
        <v>0</v>
      </c>
      <c r="V161">
        <v>1</v>
      </c>
      <c r="W161">
        <v>1</v>
      </c>
      <c r="X161">
        <v>0</v>
      </c>
      <c r="Y161" s="10">
        <v>0</v>
      </c>
      <c r="Z161">
        <v>1</v>
      </c>
      <c r="AA161" s="8">
        <v>1</v>
      </c>
      <c r="AB161">
        <v>1</v>
      </c>
      <c r="AC161">
        <v>1</v>
      </c>
      <c r="AD161">
        <v>1</v>
      </c>
      <c r="AE161">
        <v>0</v>
      </c>
      <c r="AF161">
        <v>1</v>
      </c>
      <c r="AG161" s="10">
        <v>0</v>
      </c>
      <c r="AH161">
        <v>0</v>
      </c>
      <c r="AI161">
        <v>1</v>
      </c>
      <c r="AJ161">
        <v>1</v>
      </c>
      <c r="AK161">
        <v>1</v>
      </c>
      <c r="AL161">
        <v>0</v>
      </c>
      <c r="AM161">
        <v>1</v>
      </c>
      <c r="AN161">
        <v>0</v>
      </c>
      <c r="AO161">
        <v>0</v>
      </c>
      <c r="AP161" s="8">
        <v>1</v>
      </c>
      <c r="AQ161" s="8">
        <v>1</v>
      </c>
      <c r="AR161" s="8">
        <v>1</v>
      </c>
      <c r="AS161" s="10">
        <v>1</v>
      </c>
      <c r="AT161">
        <v>1</v>
      </c>
      <c r="AU161">
        <v>0</v>
      </c>
      <c r="AV161" s="8">
        <v>1</v>
      </c>
      <c r="AW161" s="8">
        <v>1</v>
      </c>
      <c r="AX161">
        <v>1</v>
      </c>
      <c r="AY161">
        <v>1</v>
      </c>
      <c r="AZ161" s="10">
        <v>0</v>
      </c>
      <c r="BA161">
        <v>0</v>
      </c>
      <c r="BB161">
        <v>1</v>
      </c>
      <c r="BC161">
        <v>1</v>
      </c>
      <c r="BD161" t="s">
        <v>61</v>
      </c>
    </row>
    <row r="162" spans="1:56">
      <c r="A162" t="s">
        <v>161</v>
      </c>
      <c r="D162">
        <v>41.55</v>
      </c>
      <c r="E162" s="11">
        <v>39</v>
      </c>
      <c r="F162">
        <v>1</v>
      </c>
      <c r="G162">
        <v>0</v>
      </c>
      <c r="H162">
        <v>0</v>
      </c>
      <c r="I162" s="8">
        <v>1</v>
      </c>
      <c r="J162">
        <v>1</v>
      </c>
      <c r="K162">
        <v>1</v>
      </c>
      <c r="L162">
        <v>1</v>
      </c>
      <c r="M162" s="8">
        <v>0</v>
      </c>
      <c r="N162" s="8">
        <v>0</v>
      </c>
      <c r="O162">
        <v>1</v>
      </c>
      <c r="P162">
        <v>1</v>
      </c>
      <c r="Q162">
        <v>1</v>
      </c>
      <c r="R162">
        <v>1</v>
      </c>
      <c r="S162" s="10">
        <v>1</v>
      </c>
      <c r="T162">
        <v>1</v>
      </c>
      <c r="U162" s="8">
        <v>1</v>
      </c>
      <c r="V162">
        <v>1</v>
      </c>
      <c r="W162">
        <v>1</v>
      </c>
      <c r="X162">
        <v>0</v>
      </c>
      <c r="Y162" s="10">
        <v>1</v>
      </c>
      <c r="Z162">
        <v>1</v>
      </c>
      <c r="AA162" s="8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 s="10">
        <v>0</v>
      </c>
      <c r="AH162">
        <v>1</v>
      </c>
      <c r="AI162">
        <v>1</v>
      </c>
      <c r="AJ162">
        <v>1</v>
      </c>
      <c r="AK162">
        <v>1</v>
      </c>
      <c r="AL162">
        <v>0</v>
      </c>
      <c r="AM162">
        <v>1</v>
      </c>
      <c r="AN162">
        <v>1</v>
      </c>
      <c r="AO162">
        <v>1</v>
      </c>
      <c r="AP162" s="8">
        <v>0</v>
      </c>
      <c r="AQ162" s="8">
        <v>1</v>
      </c>
      <c r="AR162" s="8">
        <v>1</v>
      </c>
      <c r="AS162" s="10">
        <v>1</v>
      </c>
      <c r="AT162">
        <v>1</v>
      </c>
      <c r="AU162">
        <v>1</v>
      </c>
      <c r="AV162" s="8">
        <v>0</v>
      </c>
      <c r="AW162" s="8">
        <v>1</v>
      </c>
      <c r="AX162">
        <v>0</v>
      </c>
      <c r="AY162">
        <v>1</v>
      </c>
      <c r="AZ162" s="10">
        <v>0</v>
      </c>
      <c r="BA162">
        <v>1</v>
      </c>
      <c r="BB162">
        <v>1</v>
      </c>
      <c r="BC162">
        <v>1</v>
      </c>
      <c r="BD162" t="s">
        <v>66</v>
      </c>
    </row>
    <row r="163" spans="1:56">
      <c r="A163" t="s">
        <v>127</v>
      </c>
      <c r="D163">
        <v>42.1</v>
      </c>
      <c r="E163" s="11">
        <v>36</v>
      </c>
      <c r="F163">
        <v>1</v>
      </c>
      <c r="G163">
        <v>1</v>
      </c>
      <c r="H163">
        <v>1</v>
      </c>
      <c r="I163" s="8">
        <v>1</v>
      </c>
      <c r="J163">
        <v>1</v>
      </c>
      <c r="K163">
        <v>1</v>
      </c>
      <c r="L163">
        <v>1</v>
      </c>
      <c r="M163" s="8">
        <v>0</v>
      </c>
      <c r="N163" s="8">
        <v>0</v>
      </c>
      <c r="O163">
        <v>1</v>
      </c>
      <c r="P163">
        <v>1</v>
      </c>
      <c r="Q163">
        <v>0</v>
      </c>
      <c r="R163">
        <v>1</v>
      </c>
      <c r="S163" s="10">
        <v>1</v>
      </c>
      <c r="T163">
        <v>1</v>
      </c>
      <c r="U163" s="8">
        <v>1</v>
      </c>
      <c r="V163">
        <v>1</v>
      </c>
      <c r="W163">
        <v>1</v>
      </c>
      <c r="X163">
        <v>0</v>
      </c>
      <c r="Y163" s="10">
        <v>0</v>
      </c>
      <c r="Z163">
        <v>1</v>
      </c>
      <c r="AA163" s="8">
        <v>1</v>
      </c>
      <c r="AB163">
        <v>1</v>
      </c>
      <c r="AC163">
        <v>1</v>
      </c>
      <c r="AD163">
        <v>1</v>
      </c>
      <c r="AE163">
        <v>0</v>
      </c>
      <c r="AF163">
        <v>1</v>
      </c>
      <c r="AG163" s="10">
        <v>0</v>
      </c>
      <c r="AH163">
        <v>0</v>
      </c>
      <c r="AI163">
        <v>1</v>
      </c>
      <c r="AJ163">
        <v>1</v>
      </c>
      <c r="AK163">
        <v>0</v>
      </c>
      <c r="AL163">
        <v>0</v>
      </c>
      <c r="AM163">
        <v>1</v>
      </c>
      <c r="AN163">
        <v>1</v>
      </c>
      <c r="AO163">
        <v>1</v>
      </c>
      <c r="AP163" s="8">
        <v>1</v>
      </c>
      <c r="AQ163" s="8">
        <v>1</v>
      </c>
      <c r="AR163" s="8">
        <v>1</v>
      </c>
      <c r="AS163" s="10">
        <v>1</v>
      </c>
      <c r="AT163">
        <v>1</v>
      </c>
      <c r="AU163">
        <v>0</v>
      </c>
      <c r="AV163" s="8">
        <v>0</v>
      </c>
      <c r="AW163" s="8">
        <v>1</v>
      </c>
      <c r="AX163">
        <v>0</v>
      </c>
      <c r="AY163">
        <v>1</v>
      </c>
      <c r="AZ163" s="10">
        <v>0</v>
      </c>
      <c r="BA163">
        <v>1</v>
      </c>
      <c r="BB163">
        <v>1</v>
      </c>
      <c r="BC163">
        <v>1</v>
      </c>
      <c r="BD163" t="s">
        <v>61</v>
      </c>
    </row>
    <row r="164" spans="1:56">
      <c r="A164" t="s">
        <v>205</v>
      </c>
      <c r="D164">
        <v>42.16</v>
      </c>
      <c r="E164" s="11">
        <v>35</v>
      </c>
      <c r="F164">
        <v>1</v>
      </c>
      <c r="G164">
        <v>1</v>
      </c>
      <c r="H164">
        <v>1</v>
      </c>
      <c r="I164" s="8">
        <v>1</v>
      </c>
      <c r="J164">
        <v>1</v>
      </c>
      <c r="K164">
        <v>1</v>
      </c>
      <c r="L164">
        <v>1</v>
      </c>
      <c r="M164" s="8">
        <v>0</v>
      </c>
      <c r="N164" s="8">
        <v>0</v>
      </c>
      <c r="O164">
        <v>1</v>
      </c>
      <c r="P164">
        <v>1</v>
      </c>
      <c r="Q164">
        <v>1</v>
      </c>
      <c r="R164">
        <v>1</v>
      </c>
      <c r="S164" s="10">
        <v>1</v>
      </c>
      <c r="T164">
        <v>1</v>
      </c>
      <c r="U164" s="8">
        <v>1</v>
      </c>
      <c r="V164">
        <v>1</v>
      </c>
      <c r="W164">
        <v>0</v>
      </c>
      <c r="X164">
        <v>0</v>
      </c>
      <c r="Y164" s="10">
        <v>0</v>
      </c>
      <c r="Z164">
        <v>1</v>
      </c>
      <c r="AA164" s="8">
        <v>1</v>
      </c>
      <c r="AB164">
        <v>1</v>
      </c>
      <c r="AC164">
        <v>1</v>
      </c>
      <c r="AD164">
        <v>1</v>
      </c>
      <c r="AE164">
        <v>0</v>
      </c>
      <c r="AF164">
        <v>1</v>
      </c>
      <c r="AG164" s="10">
        <v>1</v>
      </c>
      <c r="AH164">
        <v>0</v>
      </c>
      <c r="AI164">
        <v>1</v>
      </c>
      <c r="AJ164">
        <v>1</v>
      </c>
      <c r="AK164">
        <v>0</v>
      </c>
      <c r="AL164">
        <v>0</v>
      </c>
      <c r="AM164">
        <v>1</v>
      </c>
      <c r="AN164">
        <v>0</v>
      </c>
      <c r="AO164">
        <v>0</v>
      </c>
      <c r="AP164" s="8">
        <v>1</v>
      </c>
      <c r="AQ164" s="8">
        <v>1</v>
      </c>
      <c r="AR164" s="8">
        <v>1</v>
      </c>
      <c r="AS164" s="10">
        <v>0</v>
      </c>
      <c r="AT164">
        <v>1</v>
      </c>
      <c r="AU164">
        <v>0</v>
      </c>
      <c r="AV164" s="8">
        <v>1</v>
      </c>
      <c r="AW164" s="8">
        <v>1</v>
      </c>
      <c r="AX164">
        <v>1</v>
      </c>
      <c r="AY164">
        <v>1</v>
      </c>
      <c r="AZ164" s="10">
        <v>0</v>
      </c>
      <c r="BA164">
        <v>0</v>
      </c>
      <c r="BB164">
        <v>1</v>
      </c>
      <c r="BC164">
        <v>1</v>
      </c>
      <c r="BD164" t="s">
        <v>61</v>
      </c>
    </row>
    <row r="165" spans="1:56">
      <c r="A165" t="s">
        <v>107</v>
      </c>
      <c r="D165">
        <v>42.58</v>
      </c>
      <c r="E165" s="11">
        <v>38</v>
      </c>
      <c r="F165">
        <v>1</v>
      </c>
      <c r="G165">
        <v>1</v>
      </c>
      <c r="H165">
        <v>1</v>
      </c>
      <c r="I165" s="8">
        <v>1</v>
      </c>
      <c r="J165">
        <v>1</v>
      </c>
      <c r="K165">
        <v>1</v>
      </c>
      <c r="L165">
        <v>1</v>
      </c>
      <c r="M165" s="8">
        <v>0</v>
      </c>
      <c r="N165" s="8">
        <v>0</v>
      </c>
      <c r="O165">
        <v>1</v>
      </c>
      <c r="P165">
        <v>0</v>
      </c>
      <c r="Q165">
        <v>1</v>
      </c>
      <c r="R165">
        <v>1</v>
      </c>
      <c r="S165" s="10">
        <v>1</v>
      </c>
      <c r="T165">
        <v>1</v>
      </c>
      <c r="U165" s="8">
        <v>0</v>
      </c>
      <c r="V165">
        <v>1</v>
      </c>
      <c r="W165">
        <v>1</v>
      </c>
      <c r="X165">
        <v>1</v>
      </c>
      <c r="Y165" s="10">
        <v>1</v>
      </c>
      <c r="Z165">
        <v>1</v>
      </c>
      <c r="AA165" s="8">
        <v>1</v>
      </c>
      <c r="AB165">
        <v>1</v>
      </c>
      <c r="AC165">
        <v>1</v>
      </c>
      <c r="AD165">
        <v>1</v>
      </c>
      <c r="AE165">
        <v>0</v>
      </c>
      <c r="AF165">
        <v>1</v>
      </c>
      <c r="AG165" s="10">
        <v>1</v>
      </c>
      <c r="AH165">
        <v>0</v>
      </c>
      <c r="AI165">
        <v>1</v>
      </c>
      <c r="AJ165">
        <v>1</v>
      </c>
      <c r="AK165">
        <v>1</v>
      </c>
      <c r="AL165">
        <v>0</v>
      </c>
      <c r="AM165">
        <v>1</v>
      </c>
      <c r="AN165">
        <v>0</v>
      </c>
      <c r="AO165">
        <v>0</v>
      </c>
      <c r="AP165" s="8">
        <v>1</v>
      </c>
      <c r="AQ165" s="8">
        <v>1</v>
      </c>
      <c r="AR165" s="8">
        <v>1</v>
      </c>
      <c r="AS165" s="10">
        <v>1</v>
      </c>
      <c r="AT165">
        <v>1</v>
      </c>
      <c r="AU165">
        <v>0</v>
      </c>
      <c r="AV165" s="8">
        <v>1</v>
      </c>
      <c r="AW165" s="8">
        <v>1</v>
      </c>
      <c r="AX165">
        <v>1</v>
      </c>
      <c r="AY165">
        <v>1</v>
      </c>
      <c r="AZ165" s="10">
        <v>0</v>
      </c>
      <c r="BA165">
        <v>0</v>
      </c>
      <c r="BB165">
        <v>1</v>
      </c>
      <c r="BC165">
        <v>1</v>
      </c>
      <c r="BD165" t="s">
        <v>66</v>
      </c>
    </row>
    <row r="166" spans="1:56">
      <c r="A166" t="s">
        <v>160</v>
      </c>
      <c r="D166">
        <v>43.48</v>
      </c>
      <c r="E166" s="11">
        <v>31</v>
      </c>
      <c r="F166">
        <v>1</v>
      </c>
      <c r="G166">
        <v>0</v>
      </c>
      <c r="H166">
        <v>1</v>
      </c>
      <c r="I166" s="8">
        <v>0</v>
      </c>
      <c r="J166">
        <v>1</v>
      </c>
      <c r="K166">
        <v>1</v>
      </c>
      <c r="L166">
        <v>1</v>
      </c>
      <c r="M166" s="8">
        <v>0</v>
      </c>
      <c r="N166" s="8">
        <v>1</v>
      </c>
      <c r="O166">
        <v>1</v>
      </c>
      <c r="P166">
        <v>0</v>
      </c>
      <c r="Q166">
        <v>0</v>
      </c>
      <c r="R166">
        <v>1</v>
      </c>
      <c r="S166" s="10">
        <v>1</v>
      </c>
      <c r="T166">
        <v>1</v>
      </c>
      <c r="U166" s="8">
        <v>0</v>
      </c>
      <c r="V166">
        <v>1</v>
      </c>
      <c r="W166">
        <v>0</v>
      </c>
      <c r="X166">
        <v>1</v>
      </c>
      <c r="Y166" s="10">
        <v>0</v>
      </c>
      <c r="Z166">
        <v>1</v>
      </c>
      <c r="AA166" s="8">
        <v>1</v>
      </c>
      <c r="AB166">
        <v>1</v>
      </c>
      <c r="AC166">
        <v>1</v>
      </c>
      <c r="AD166">
        <v>0</v>
      </c>
      <c r="AE166">
        <v>1</v>
      </c>
      <c r="AF166">
        <v>0</v>
      </c>
      <c r="AG166" s="10">
        <v>0</v>
      </c>
      <c r="AH166">
        <v>0</v>
      </c>
      <c r="AI166">
        <v>1</v>
      </c>
      <c r="AJ166">
        <v>1</v>
      </c>
      <c r="AK166">
        <v>0</v>
      </c>
      <c r="AL166">
        <v>0</v>
      </c>
      <c r="AM166">
        <v>1</v>
      </c>
      <c r="AN166">
        <v>1</v>
      </c>
      <c r="AO166">
        <v>1</v>
      </c>
      <c r="AP166" s="8">
        <v>0</v>
      </c>
      <c r="AQ166" s="8">
        <v>1</v>
      </c>
      <c r="AR166" s="8">
        <v>1</v>
      </c>
      <c r="AS166" s="10">
        <v>0</v>
      </c>
      <c r="AT166">
        <v>1</v>
      </c>
      <c r="AU166">
        <v>1</v>
      </c>
      <c r="AV166" s="8">
        <v>1</v>
      </c>
      <c r="AW166" s="8">
        <v>0</v>
      </c>
      <c r="AX166">
        <v>0</v>
      </c>
      <c r="AY166">
        <v>1</v>
      </c>
      <c r="AZ166" s="10">
        <v>0</v>
      </c>
      <c r="BA166">
        <v>1</v>
      </c>
      <c r="BB166">
        <v>1</v>
      </c>
      <c r="BC166">
        <v>1</v>
      </c>
      <c r="BD166" t="s">
        <v>63</v>
      </c>
    </row>
    <row r="167" spans="1:56">
      <c r="A167" t="s">
        <v>182</v>
      </c>
      <c r="D167">
        <v>49.36</v>
      </c>
      <c r="E167" s="11">
        <v>27</v>
      </c>
      <c r="F167">
        <v>0</v>
      </c>
      <c r="G167">
        <v>0</v>
      </c>
      <c r="H167">
        <v>1</v>
      </c>
      <c r="I167" s="8">
        <v>1</v>
      </c>
      <c r="J167">
        <v>0</v>
      </c>
      <c r="K167">
        <v>0</v>
      </c>
      <c r="L167">
        <v>0</v>
      </c>
      <c r="M167" s="8">
        <v>1</v>
      </c>
      <c r="N167" s="8">
        <v>1</v>
      </c>
      <c r="O167">
        <v>1</v>
      </c>
      <c r="P167">
        <v>0</v>
      </c>
      <c r="Q167">
        <v>1</v>
      </c>
      <c r="R167">
        <v>1</v>
      </c>
      <c r="S167" s="10">
        <v>1</v>
      </c>
      <c r="T167">
        <v>1</v>
      </c>
      <c r="U167" s="8">
        <v>1</v>
      </c>
      <c r="V167">
        <v>1</v>
      </c>
      <c r="W167">
        <v>0</v>
      </c>
      <c r="X167">
        <v>0</v>
      </c>
      <c r="Y167" s="10">
        <v>0</v>
      </c>
      <c r="Z167">
        <v>0</v>
      </c>
      <c r="AA167" s="8">
        <v>0</v>
      </c>
      <c r="AB167">
        <v>1</v>
      </c>
      <c r="AC167">
        <v>1</v>
      </c>
      <c r="AD167">
        <v>0</v>
      </c>
      <c r="AE167">
        <v>0</v>
      </c>
      <c r="AF167">
        <v>1</v>
      </c>
      <c r="AG167" s="10">
        <v>0</v>
      </c>
      <c r="AH167">
        <v>0</v>
      </c>
      <c r="AI167">
        <v>1</v>
      </c>
      <c r="AJ167">
        <v>1</v>
      </c>
      <c r="AK167">
        <v>0</v>
      </c>
      <c r="AL167">
        <v>0</v>
      </c>
      <c r="AM167">
        <v>1</v>
      </c>
      <c r="AN167">
        <v>1</v>
      </c>
      <c r="AO167">
        <v>1</v>
      </c>
      <c r="AP167" s="8">
        <v>1</v>
      </c>
      <c r="AQ167" s="8">
        <v>0</v>
      </c>
      <c r="AR167" s="8">
        <v>1</v>
      </c>
      <c r="AS167" s="10">
        <v>0</v>
      </c>
      <c r="AT167">
        <v>1</v>
      </c>
      <c r="AU167">
        <v>0</v>
      </c>
      <c r="AV167" s="8">
        <v>1</v>
      </c>
      <c r="AW167" s="8">
        <v>0</v>
      </c>
      <c r="AX167">
        <v>0</v>
      </c>
      <c r="AY167">
        <v>1</v>
      </c>
      <c r="AZ167" s="10">
        <v>0</v>
      </c>
      <c r="BA167">
        <v>1</v>
      </c>
      <c r="BB167">
        <v>1</v>
      </c>
      <c r="BC167">
        <v>1</v>
      </c>
      <c r="BD167" t="s">
        <v>63</v>
      </c>
    </row>
    <row r="168" spans="1:56">
      <c r="A168" t="s">
        <v>199</v>
      </c>
      <c r="D168">
        <v>49.49</v>
      </c>
      <c r="E168" s="11">
        <v>26</v>
      </c>
      <c r="F168">
        <v>1</v>
      </c>
      <c r="G168">
        <v>0</v>
      </c>
      <c r="H168">
        <v>0</v>
      </c>
      <c r="I168" s="8">
        <v>1</v>
      </c>
      <c r="J168">
        <v>0</v>
      </c>
      <c r="K168">
        <v>1</v>
      </c>
      <c r="L168">
        <v>0</v>
      </c>
      <c r="M168" s="8">
        <v>0</v>
      </c>
      <c r="N168" s="8">
        <v>1</v>
      </c>
      <c r="O168">
        <v>1</v>
      </c>
      <c r="P168">
        <v>0</v>
      </c>
      <c r="Q168">
        <v>0</v>
      </c>
      <c r="R168">
        <v>0</v>
      </c>
      <c r="S168" s="10">
        <v>1</v>
      </c>
      <c r="T168">
        <v>1</v>
      </c>
      <c r="U168" s="8">
        <v>1</v>
      </c>
      <c r="V168">
        <v>1</v>
      </c>
      <c r="W168">
        <v>0</v>
      </c>
      <c r="X168">
        <v>0</v>
      </c>
      <c r="Y168" s="10">
        <v>0</v>
      </c>
      <c r="Z168">
        <v>0</v>
      </c>
      <c r="AA168" s="8">
        <v>0</v>
      </c>
      <c r="AB168">
        <v>1</v>
      </c>
      <c r="AC168">
        <v>1</v>
      </c>
      <c r="AD168">
        <v>0</v>
      </c>
      <c r="AE168">
        <v>1</v>
      </c>
      <c r="AF168">
        <v>1</v>
      </c>
      <c r="AG168" s="10">
        <v>0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0</v>
      </c>
      <c r="AO168">
        <v>0</v>
      </c>
      <c r="AP168" s="8">
        <v>0</v>
      </c>
      <c r="AQ168" s="8">
        <v>1</v>
      </c>
      <c r="AR168" s="8">
        <v>1</v>
      </c>
      <c r="AS168" s="10">
        <v>0</v>
      </c>
      <c r="AT168">
        <v>0</v>
      </c>
      <c r="AU168">
        <v>1</v>
      </c>
      <c r="AV168" s="8">
        <v>0</v>
      </c>
      <c r="AW168" s="8">
        <v>0</v>
      </c>
      <c r="AX168">
        <v>1</v>
      </c>
      <c r="AY168">
        <v>1</v>
      </c>
      <c r="AZ168" s="10">
        <v>0</v>
      </c>
      <c r="BA168">
        <v>1</v>
      </c>
      <c r="BB168">
        <v>1</v>
      </c>
      <c r="BC168">
        <v>0</v>
      </c>
      <c r="BD168" t="s">
        <v>63</v>
      </c>
    </row>
    <row r="169" spans="1:56">
      <c r="A169" t="s">
        <v>210</v>
      </c>
      <c r="D169">
        <v>49.51</v>
      </c>
      <c r="E169" s="11">
        <v>26</v>
      </c>
      <c r="F169">
        <v>1</v>
      </c>
      <c r="G169">
        <v>1</v>
      </c>
      <c r="H169">
        <v>0</v>
      </c>
      <c r="I169" s="8">
        <v>1</v>
      </c>
      <c r="J169">
        <v>0</v>
      </c>
      <c r="K169">
        <v>0</v>
      </c>
      <c r="L169">
        <v>0</v>
      </c>
      <c r="M169" s="8">
        <v>0</v>
      </c>
      <c r="N169" s="8">
        <v>1</v>
      </c>
      <c r="O169">
        <v>0</v>
      </c>
      <c r="P169">
        <v>0</v>
      </c>
      <c r="Q169">
        <v>0</v>
      </c>
      <c r="R169">
        <v>0</v>
      </c>
      <c r="S169" s="10">
        <v>1</v>
      </c>
      <c r="T169">
        <v>1</v>
      </c>
      <c r="U169" s="8">
        <v>1</v>
      </c>
      <c r="V169">
        <v>1</v>
      </c>
      <c r="W169">
        <v>0</v>
      </c>
      <c r="X169">
        <v>0</v>
      </c>
      <c r="Y169" s="10">
        <v>0</v>
      </c>
      <c r="Z169">
        <v>1</v>
      </c>
      <c r="AA169" s="8">
        <v>1</v>
      </c>
      <c r="AB169">
        <v>1</v>
      </c>
      <c r="AC169">
        <v>1</v>
      </c>
      <c r="AD169">
        <v>0</v>
      </c>
      <c r="AE169">
        <v>1</v>
      </c>
      <c r="AF169">
        <v>1</v>
      </c>
      <c r="AG169" s="10">
        <v>0</v>
      </c>
      <c r="AH169">
        <v>1</v>
      </c>
      <c r="AI169">
        <v>1</v>
      </c>
      <c r="AJ169">
        <v>1</v>
      </c>
      <c r="AK169">
        <v>1</v>
      </c>
      <c r="AL169">
        <v>0</v>
      </c>
      <c r="AM169">
        <v>1</v>
      </c>
      <c r="AN169">
        <v>0</v>
      </c>
      <c r="AO169">
        <v>0</v>
      </c>
      <c r="AP169" s="8">
        <v>0</v>
      </c>
      <c r="AQ169" s="8">
        <v>1</v>
      </c>
      <c r="AR169" s="8">
        <v>0</v>
      </c>
      <c r="AS169" s="10">
        <v>0</v>
      </c>
      <c r="AT169">
        <v>1</v>
      </c>
      <c r="AU169">
        <v>1</v>
      </c>
      <c r="AV169" s="8">
        <v>1</v>
      </c>
      <c r="AW169" s="8">
        <v>0</v>
      </c>
      <c r="AX169">
        <v>0</v>
      </c>
      <c r="AY169">
        <v>1</v>
      </c>
      <c r="AZ169" s="10">
        <v>0</v>
      </c>
      <c r="BA169">
        <v>1</v>
      </c>
      <c r="BB169">
        <v>1</v>
      </c>
      <c r="BC169">
        <v>0</v>
      </c>
      <c r="BD169" t="s">
        <v>63</v>
      </c>
    </row>
    <row r="170" spans="1:56">
      <c r="A170" t="s">
        <v>180</v>
      </c>
      <c r="D170">
        <v>50.6</v>
      </c>
      <c r="E170" s="11">
        <v>28</v>
      </c>
      <c r="F170">
        <v>0</v>
      </c>
      <c r="G170">
        <v>0</v>
      </c>
      <c r="H170">
        <v>1</v>
      </c>
      <c r="I170" s="8">
        <v>1</v>
      </c>
      <c r="J170">
        <v>1</v>
      </c>
      <c r="K170">
        <v>0</v>
      </c>
      <c r="L170">
        <v>0</v>
      </c>
      <c r="M170" s="8">
        <v>1</v>
      </c>
      <c r="N170" s="8">
        <v>1</v>
      </c>
      <c r="O170">
        <v>1</v>
      </c>
      <c r="P170">
        <v>0</v>
      </c>
      <c r="Q170">
        <v>1</v>
      </c>
      <c r="R170">
        <v>1</v>
      </c>
      <c r="S170" s="10">
        <v>1</v>
      </c>
      <c r="T170">
        <v>1</v>
      </c>
      <c r="U170" s="8">
        <v>1</v>
      </c>
      <c r="V170">
        <v>1</v>
      </c>
      <c r="W170">
        <v>0</v>
      </c>
      <c r="X170">
        <v>0</v>
      </c>
      <c r="Y170" s="10">
        <v>0</v>
      </c>
      <c r="Z170">
        <v>0</v>
      </c>
      <c r="AA170" s="8">
        <v>0</v>
      </c>
      <c r="AB170">
        <v>1</v>
      </c>
      <c r="AC170">
        <v>1</v>
      </c>
      <c r="AD170">
        <v>0</v>
      </c>
      <c r="AE170">
        <v>0</v>
      </c>
      <c r="AF170">
        <v>1</v>
      </c>
      <c r="AG170" s="10">
        <v>0</v>
      </c>
      <c r="AH170">
        <v>0</v>
      </c>
      <c r="AI170">
        <v>1</v>
      </c>
      <c r="AJ170">
        <v>1</v>
      </c>
      <c r="AK170">
        <v>0</v>
      </c>
      <c r="AL170">
        <v>0</v>
      </c>
      <c r="AM170">
        <v>1</v>
      </c>
      <c r="AN170">
        <v>1</v>
      </c>
      <c r="AO170">
        <v>1</v>
      </c>
      <c r="AP170" s="8">
        <v>1</v>
      </c>
      <c r="AQ170" s="8">
        <v>0</v>
      </c>
      <c r="AR170" s="8">
        <v>1</v>
      </c>
      <c r="AS170" s="10">
        <v>0</v>
      </c>
      <c r="AT170">
        <v>1</v>
      </c>
      <c r="AU170">
        <v>0</v>
      </c>
      <c r="AV170" s="8">
        <v>1</v>
      </c>
      <c r="AW170" s="8">
        <v>0</v>
      </c>
      <c r="AX170">
        <v>0</v>
      </c>
      <c r="AY170">
        <v>1</v>
      </c>
      <c r="AZ170" s="10">
        <v>0</v>
      </c>
      <c r="BA170">
        <v>1</v>
      </c>
      <c r="BB170">
        <v>1</v>
      </c>
      <c r="BC170">
        <v>1</v>
      </c>
      <c r="BD170" t="s">
        <v>63</v>
      </c>
    </row>
    <row r="171" spans="1:56">
      <c r="A171" t="s">
        <v>217</v>
      </c>
      <c r="D171">
        <v>51.28</v>
      </c>
      <c r="E171" s="11">
        <v>44</v>
      </c>
      <c r="F171">
        <v>1</v>
      </c>
      <c r="G171">
        <v>1</v>
      </c>
      <c r="H171">
        <v>1</v>
      </c>
      <c r="I171" s="8">
        <v>1</v>
      </c>
      <c r="J171">
        <v>1</v>
      </c>
      <c r="K171">
        <v>1</v>
      </c>
      <c r="L171">
        <v>1</v>
      </c>
      <c r="M171" s="8">
        <v>0</v>
      </c>
      <c r="N171" s="8">
        <v>1</v>
      </c>
      <c r="O171">
        <v>1</v>
      </c>
      <c r="P171">
        <v>1</v>
      </c>
      <c r="Q171">
        <v>1</v>
      </c>
      <c r="R171">
        <v>1</v>
      </c>
      <c r="S171" s="10">
        <v>1</v>
      </c>
      <c r="T171">
        <v>1</v>
      </c>
      <c r="U171" s="8">
        <v>1</v>
      </c>
      <c r="V171">
        <v>1</v>
      </c>
      <c r="W171">
        <v>1</v>
      </c>
      <c r="X171">
        <v>0</v>
      </c>
      <c r="Y171" s="10">
        <v>1</v>
      </c>
      <c r="Z171">
        <v>1</v>
      </c>
      <c r="AA171" s="8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 s="10">
        <v>1</v>
      </c>
      <c r="AH171">
        <v>1</v>
      </c>
      <c r="AI171">
        <v>1</v>
      </c>
      <c r="AJ171">
        <v>1</v>
      </c>
      <c r="AK171">
        <v>1</v>
      </c>
      <c r="AL171">
        <v>0</v>
      </c>
      <c r="AM171">
        <v>1</v>
      </c>
      <c r="AN171">
        <v>1</v>
      </c>
      <c r="AO171">
        <v>1</v>
      </c>
      <c r="AP171" s="8">
        <v>1</v>
      </c>
      <c r="AQ171" s="8">
        <v>1</v>
      </c>
      <c r="AR171" s="8">
        <v>1</v>
      </c>
      <c r="AS171" s="10">
        <v>1</v>
      </c>
      <c r="AT171">
        <v>1</v>
      </c>
      <c r="AU171">
        <v>1</v>
      </c>
      <c r="AV171" s="8">
        <v>1</v>
      </c>
      <c r="AW171" s="8">
        <v>1</v>
      </c>
      <c r="AX171">
        <v>0</v>
      </c>
      <c r="AY171">
        <v>0</v>
      </c>
      <c r="AZ171" s="10">
        <v>0</v>
      </c>
      <c r="BA171">
        <v>1</v>
      </c>
      <c r="BB171">
        <v>1</v>
      </c>
      <c r="BC171">
        <v>1</v>
      </c>
      <c r="BD171" t="s">
        <v>55</v>
      </c>
    </row>
    <row r="172" spans="1:56">
      <c r="A172" t="s">
        <v>232</v>
      </c>
      <c r="D172">
        <v>54.54</v>
      </c>
      <c r="E172" s="11">
        <v>30</v>
      </c>
      <c r="F172">
        <v>1</v>
      </c>
      <c r="G172">
        <v>1</v>
      </c>
      <c r="H172">
        <v>1</v>
      </c>
      <c r="I172" s="8">
        <v>1</v>
      </c>
      <c r="J172">
        <v>0</v>
      </c>
      <c r="K172">
        <v>1</v>
      </c>
      <c r="L172">
        <v>1</v>
      </c>
      <c r="M172" s="8">
        <v>0</v>
      </c>
      <c r="N172" s="8">
        <v>0</v>
      </c>
      <c r="O172">
        <v>0</v>
      </c>
      <c r="P172">
        <v>0</v>
      </c>
      <c r="Q172">
        <v>0</v>
      </c>
      <c r="R172">
        <v>1</v>
      </c>
      <c r="S172" s="10">
        <v>1</v>
      </c>
      <c r="T172">
        <v>1</v>
      </c>
      <c r="U172" s="8">
        <v>0</v>
      </c>
      <c r="V172">
        <v>1</v>
      </c>
      <c r="W172">
        <v>0</v>
      </c>
      <c r="X172">
        <v>0</v>
      </c>
      <c r="Y172" s="10">
        <v>1</v>
      </c>
      <c r="Z172">
        <v>1</v>
      </c>
      <c r="AA172" s="8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 s="10">
        <v>0</v>
      </c>
      <c r="AH172">
        <v>1</v>
      </c>
      <c r="AI172">
        <v>1</v>
      </c>
      <c r="AJ172">
        <v>0</v>
      </c>
      <c r="AK172">
        <v>1</v>
      </c>
      <c r="AL172">
        <v>1</v>
      </c>
      <c r="AM172">
        <v>1</v>
      </c>
      <c r="AN172">
        <v>0</v>
      </c>
      <c r="AO172">
        <v>0</v>
      </c>
      <c r="AP172" s="8">
        <v>1</v>
      </c>
      <c r="AQ172" s="8">
        <v>0</v>
      </c>
      <c r="AR172" s="8">
        <v>1</v>
      </c>
      <c r="AS172" s="10">
        <v>0</v>
      </c>
      <c r="AT172">
        <v>1</v>
      </c>
      <c r="AU172">
        <v>1</v>
      </c>
      <c r="AV172" s="8">
        <v>0</v>
      </c>
      <c r="AW172" s="8">
        <v>1</v>
      </c>
      <c r="AX172">
        <v>0</v>
      </c>
      <c r="AY172">
        <v>1</v>
      </c>
      <c r="AZ172" s="10">
        <v>0</v>
      </c>
      <c r="BA172">
        <v>0</v>
      </c>
      <c r="BB172">
        <v>0</v>
      </c>
      <c r="BC172">
        <v>1</v>
      </c>
      <c r="BD172" t="s">
        <v>63</v>
      </c>
    </row>
    <row r="173" spans="1:56">
      <c r="A173" t="s">
        <v>148</v>
      </c>
      <c r="D173">
        <v>59.52</v>
      </c>
      <c r="E173" s="11">
        <v>33</v>
      </c>
      <c r="F173">
        <v>1</v>
      </c>
      <c r="G173">
        <v>1</v>
      </c>
      <c r="H173">
        <v>0</v>
      </c>
      <c r="I173" s="8">
        <v>1</v>
      </c>
      <c r="J173">
        <v>0</v>
      </c>
      <c r="K173">
        <v>1</v>
      </c>
      <c r="L173">
        <v>1</v>
      </c>
      <c r="M173" s="8">
        <v>1</v>
      </c>
      <c r="N173" s="8">
        <v>0</v>
      </c>
      <c r="O173">
        <v>1</v>
      </c>
      <c r="P173">
        <v>0</v>
      </c>
      <c r="Q173">
        <v>0</v>
      </c>
      <c r="R173">
        <v>0</v>
      </c>
      <c r="S173" s="10">
        <v>1</v>
      </c>
      <c r="T173">
        <v>1</v>
      </c>
      <c r="U173" s="8">
        <v>1</v>
      </c>
      <c r="V173">
        <v>1</v>
      </c>
      <c r="W173">
        <v>0</v>
      </c>
      <c r="X173">
        <v>0</v>
      </c>
      <c r="Y173" s="10">
        <v>0</v>
      </c>
      <c r="Z173">
        <v>1</v>
      </c>
      <c r="AA173" s="8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 s="10">
        <v>0</v>
      </c>
      <c r="AH173">
        <v>0</v>
      </c>
      <c r="AI173">
        <v>1</v>
      </c>
      <c r="AJ173">
        <v>1</v>
      </c>
      <c r="AK173">
        <v>0</v>
      </c>
      <c r="AL173">
        <v>1</v>
      </c>
      <c r="AM173">
        <v>1</v>
      </c>
      <c r="AN173">
        <v>0</v>
      </c>
      <c r="AO173">
        <v>0</v>
      </c>
      <c r="AP173" s="8">
        <v>1</v>
      </c>
      <c r="AQ173" s="8">
        <v>1</v>
      </c>
      <c r="AR173" s="8">
        <v>1</v>
      </c>
      <c r="AS173" s="10">
        <v>0</v>
      </c>
      <c r="AT173">
        <v>1</v>
      </c>
      <c r="AU173">
        <v>1</v>
      </c>
      <c r="AV173" s="8">
        <v>1</v>
      </c>
      <c r="AW173" s="8">
        <v>0</v>
      </c>
      <c r="AX173">
        <v>0</v>
      </c>
      <c r="AY173">
        <v>1</v>
      </c>
      <c r="AZ173" s="10">
        <v>1</v>
      </c>
      <c r="BA173">
        <v>1</v>
      </c>
      <c r="BB173">
        <v>1</v>
      </c>
      <c r="BC173">
        <v>1</v>
      </c>
      <c r="BD173" t="s">
        <v>61</v>
      </c>
    </row>
    <row r="174" spans="1:56">
      <c r="A174" t="s">
        <v>228</v>
      </c>
      <c r="D174">
        <v>59.6</v>
      </c>
      <c r="E174" s="11">
        <v>32</v>
      </c>
      <c r="F174">
        <v>1</v>
      </c>
      <c r="G174">
        <v>1</v>
      </c>
      <c r="H174">
        <v>1</v>
      </c>
      <c r="I174" s="8">
        <v>1</v>
      </c>
      <c r="J174">
        <v>1</v>
      </c>
      <c r="K174">
        <v>1</v>
      </c>
      <c r="L174">
        <v>1</v>
      </c>
      <c r="M174" s="8">
        <v>0</v>
      </c>
      <c r="N174" s="8">
        <v>1</v>
      </c>
      <c r="O174">
        <v>0</v>
      </c>
      <c r="P174">
        <v>0</v>
      </c>
      <c r="Q174">
        <v>0</v>
      </c>
      <c r="R174">
        <v>1</v>
      </c>
      <c r="S174" s="10">
        <v>1</v>
      </c>
      <c r="T174">
        <v>1</v>
      </c>
      <c r="U174" s="8">
        <v>0</v>
      </c>
      <c r="V174">
        <v>1</v>
      </c>
      <c r="W174">
        <v>0</v>
      </c>
      <c r="X174">
        <v>1</v>
      </c>
      <c r="Y174" s="10">
        <v>0</v>
      </c>
      <c r="Z174">
        <v>1</v>
      </c>
      <c r="AA174" s="8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 s="10">
        <v>0</v>
      </c>
      <c r="AH174">
        <v>0</v>
      </c>
      <c r="AI174">
        <v>1</v>
      </c>
      <c r="AJ174">
        <v>0</v>
      </c>
      <c r="AK174">
        <v>1</v>
      </c>
      <c r="AL174">
        <v>1</v>
      </c>
      <c r="AM174">
        <v>1</v>
      </c>
      <c r="AN174">
        <v>0</v>
      </c>
      <c r="AO174">
        <v>0</v>
      </c>
      <c r="AP174" s="8">
        <v>1</v>
      </c>
      <c r="AQ174" s="8">
        <v>1</v>
      </c>
      <c r="AR174" s="8">
        <v>1</v>
      </c>
      <c r="AS174" s="10">
        <v>0</v>
      </c>
      <c r="AT174">
        <v>0</v>
      </c>
      <c r="AU174">
        <v>1</v>
      </c>
      <c r="AV174" s="8">
        <v>0</v>
      </c>
      <c r="AW174" s="8">
        <v>1</v>
      </c>
      <c r="AX174">
        <v>1</v>
      </c>
      <c r="AY174">
        <v>1</v>
      </c>
      <c r="AZ174" s="10">
        <v>0</v>
      </c>
      <c r="BA174">
        <v>0</v>
      </c>
      <c r="BB174">
        <v>1</v>
      </c>
      <c r="BC174">
        <v>0</v>
      </c>
      <c r="BD174" t="s">
        <v>63</v>
      </c>
    </row>
    <row r="175" spans="1:56">
      <c r="A175" t="s">
        <v>151</v>
      </c>
      <c r="D175">
        <v>60</v>
      </c>
      <c r="E175" s="11">
        <v>34</v>
      </c>
      <c r="F175">
        <v>1</v>
      </c>
      <c r="G175">
        <v>1</v>
      </c>
      <c r="H175">
        <v>0</v>
      </c>
      <c r="I175" s="8">
        <v>1</v>
      </c>
      <c r="J175">
        <v>1</v>
      </c>
      <c r="K175">
        <v>1</v>
      </c>
      <c r="L175">
        <v>1</v>
      </c>
      <c r="M175" s="8">
        <v>1</v>
      </c>
      <c r="N175" s="8">
        <v>0</v>
      </c>
      <c r="O175">
        <v>1</v>
      </c>
      <c r="P175">
        <v>1</v>
      </c>
      <c r="Q175">
        <v>0</v>
      </c>
      <c r="R175">
        <v>0</v>
      </c>
      <c r="S175" s="10">
        <v>1</v>
      </c>
      <c r="T175">
        <v>1</v>
      </c>
      <c r="U175" s="8">
        <v>1</v>
      </c>
      <c r="V175">
        <v>1</v>
      </c>
      <c r="W175">
        <v>0</v>
      </c>
      <c r="X175">
        <v>0</v>
      </c>
      <c r="Y175" s="10">
        <v>0</v>
      </c>
      <c r="Z175">
        <v>1</v>
      </c>
      <c r="AA175" s="8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 s="10">
        <v>0</v>
      </c>
      <c r="AH175">
        <v>0</v>
      </c>
      <c r="AI175">
        <v>1</v>
      </c>
      <c r="AJ175">
        <v>1</v>
      </c>
      <c r="AK175">
        <v>0</v>
      </c>
      <c r="AL175">
        <v>1</v>
      </c>
      <c r="AM175">
        <v>1</v>
      </c>
      <c r="AN175">
        <v>0</v>
      </c>
      <c r="AO175">
        <v>0</v>
      </c>
      <c r="AP175" s="8">
        <v>0</v>
      </c>
      <c r="AQ175" s="8">
        <v>1</v>
      </c>
      <c r="AR175" s="8">
        <v>1</v>
      </c>
      <c r="AS175" s="10">
        <v>0</v>
      </c>
      <c r="AT175">
        <v>1</v>
      </c>
      <c r="AU175">
        <v>1</v>
      </c>
      <c r="AV175" s="8">
        <v>1</v>
      </c>
      <c r="AW175" s="8">
        <v>0</v>
      </c>
      <c r="AX175">
        <v>0</v>
      </c>
      <c r="AY175">
        <v>1</v>
      </c>
      <c r="AZ175" s="10">
        <v>1</v>
      </c>
      <c r="BA175">
        <v>1</v>
      </c>
      <c r="BB175">
        <v>1</v>
      </c>
      <c r="BC175">
        <v>1</v>
      </c>
      <c r="BD175" t="s">
        <v>61</v>
      </c>
    </row>
    <row r="176" spans="1:56">
      <c r="A176" t="s">
        <v>167</v>
      </c>
      <c r="D176">
        <v>60</v>
      </c>
      <c r="E176" s="11">
        <v>38</v>
      </c>
      <c r="F176">
        <v>1</v>
      </c>
      <c r="G176">
        <v>1</v>
      </c>
      <c r="H176">
        <v>0</v>
      </c>
      <c r="I176" s="8">
        <v>1</v>
      </c>
      <c r="J176">
        <v>1</v>
      </c>
      <c r="K176">
        <v>1</v>
      </c>
      <c r="L176">
        <v>1</v>
      </c>
      <c r="M176" s="8">
        <v>1</v>
      </c>
      <c r="N176" s="8">
        <v>1</v>
      </c>
      <c r="O176">
        <v>1</v>
      </c>
      <c r="P176">
        <v>1</v>
      </c>
      <c r="Q176">
        <v>0</v>
      </c>
      <c r="R176">
        <v>1</v>
      </c>
      <c r="S176" s="10">
        <v>1</v>
      </c>
      <c r="T176">
        <v>1</v>
      </c>
      <c r="U176" s="8">
        <v>0</v>
      </c>
      <c r="V176">
        <v>1</v>
      </c>
      <c r="W176">
        <v>1</v>
      </c>
      <c r="X176">
        <v>0</v>
      </c>
      <c r="Y176" s="10">
        <v>1</v>
      </c>
      <c r="Z176">
        <v>1</v>
      </c>
      <c r="AA176" s="8">
        <v>1</v>
      </c>
      <c r="AB176">
        <v>1</v>
      </c>
      <c r="AC176">
        <v>1</v>
      </c>
      <c r="AD176">
        <v>1</v>
      </c>
      <c r="AE176">
        <v>0</v>
      </c>
      <c r="AF176">
        <v>1</v>
      </c>
      <c r="AG176" s="10">
        <v>0</v>
      </c>
      <c r="AH176">
        <v>0</v>
      </c>
      <c r="AI176">
        <v>1</v>
      </c>
      <c r="AJ176">
        <v>1</v>
      </c>
      <c r="AK176">
        <v>1</v>
      </c>
      <c r="AL176">
        <v>0</v>
      </c>
      <c r="AM176">
        <v>1</v>
      </c>
      <c r="AN176">
        <v>0</v>
      </c>
      <c r="AO176">
        <v>1</v>
      </c>
      <c r="AP176" s="8">
        <v>0</v>
      </c>
      <c r="AQ176" s="8">
        <v>1</v>
      </c>
      <c r="AR176" s="8">
        <v>1</v>
      </c>
      <c r="AS176" s="10">
        <v>1</v>
      </c>
      <c r="AT176">
        <v>1</v>
      </c>
      <c r="AU176">
        <v>1</v>
      </c>
      <c r="AV176" s="8">
        <v>1</v>
      </c>
      <c r="AW176" s="8">
        <v>1</v>
      </c>
      <c r="AX176">
        <v>1</v>
      </c>
      <c r="AY176">
        <v>0</v>
      </c>
      <c r="AZ176" s="10">
        <v>0</v>
      </c>
      <c r="BA176">
        <v>1</v>
      </c>
      <c r="BB176">
        <v>1</v>
      </c>
      <c r="BC176">
        <v>1</v>
      </c>
      <c r="BD176" t="s">
        <v>66</v>
      </c>
    </row>
    <row r="177" spans="1:56">
      <c r="A177" t="s">
        <v>171</v>
      </c>
      <c r="D177">
        <v>60</v>
      </c>
      <c r="E177" s="11">
        <v>24</v>
      </c>
      <c r="F177">
        <v>1</v>
      </c>
      <c r="G177">
        <v>1</v>
      </c>
      <c r="H177">
        <v>1</v>
      </c>
      <c r="I177" s="8">
        <v>0</v>
      </c>
      <c r="J177">
        <v>0</v>
      </c>
      <c r="K177">
        <v>0</v>
      </c>
      <c r="L177">
        <v>0</v>
      </c>
      <c r="M177" s="8">
        <v>0</v>
      </c>
      <c r="N177" s="8">
        <v>0</v>
      </c>
      <c r="O177">
        <v>0</v>
      </c>
      <c r="P177">
        <v>0</v>
      </c>
      <c r="Q177">
        <v>1</v>
      </c>
      <c r="R177">
        <v>1</v>
      </c>
      <c r="S177" s="10">
        <v>1</v>
      </c>
      <c r="T177">
        <v>1</v>
      </c>
      <c r="U177" s="8">
        <v>1</v>
      </c>
      <c r="V177">
        <v>1</v>
      </c>
      <c r="W177">
        <v>0</v>
      </c>
      <c r="X177">
        <v>0</v>
      </c>
      <c r="Y177" s="10">
        <v>1</v>
      </c>
      <c r="Z177">
        <v>0</v>
      </c>
      <c r="AA177" s="8">
        <v>0</v>
      </c>
      <c r="AB177">
        <v>1</v>
      </c>
      <c r="AC177">
        <v>1</v>
      </c>
      <c r="AD177">
        <v>0</v>
      </c>
      <c r="AE177">
        <v>1</v>
      </c>
      <c r="AF177">
        <v>1</v>
      </c>
      <c r="AG177" s="10">
        <v>0</v>
      </c>
      <c r="AH177">
        <v>0</v>
      </c>
      <c r="AI177">
        <v>1</v>
      </c>
      <c r="AJ177">
        <v>1</v>
      </c>
      <c r="AK177">
        <v>0</v>
      </c>
      <c r="AL177">
        <v>0</v>
      </c>
      <c r="AM177">
        <v>1</v>
      </c>
      <c r="AN177">
        <v>0</v>
      </c>
      <c r="AO177">
        <v>0</v>
      </c>
      <c r="AP177" s="8">
        <v>0</v>
      </c>
      <c r="AQ177" s="8">
        <v>1</v>
      </c>
      <c r="AR177" s="8">
        <v>1</v>
      </c>
      <c r="AS177" s="10">
        <v>0</v>
      </c>
      <c r="AT177">
        <v>1</v>
      </c>
      <c r="AU177">
        <v>0</v>
      </c>
      <c r="AV177" s="8">
        <v>0</v>
      </c>
      <c r="AW177" s="8">
        <v>1</v>
      </c>
      <c r="AX177">
        <v>0</v>
      </c>
      <c r="AY177">
        <v>0</v>
      </c>
      <c r="AZ177" s="10">
        <v>1</v>
      </c>
      <c r="BA177">
        <v>1</v>
      </c>
      <c r="BB177">
        <v>1</v>
      </c>
      <c r="BC177">
        <v>0</v>
      </c>
      <c r="BD177" t="s">
        <v>72</v>
      </c>
    </row>
    <row r="178" spans="1:56">
      <c r="A178" t="s">
        <v>175</v>
      </c>
      <c r="D178">
        <v>60</v>
      </c>
      <c r="E178" s="11">
        <v>31</v>
      </c>
      <c r="F178">
        <v>1</v>
      </c>
      <c r="G178">
        <v>1</v>
      </c>
      <c r="H178">
        <v>0</v>
      </c>
      <c r="I178" s="8">
        <v>1</v>
      </c>
      <c r="J178">
        <v>0</v>
      </c>
      <c r="K178">
        <v>1</v>
      </c>
      <c r="L178">
        <v>1</v>
      </c>
      <c r="M178" s="8">
        <v>0</v>
      </c>
      <c r="N178" s="8">
        <v>1</v>
      </c>
      <c r="O178">
        <v>0</v>
      </c>
      <c r="P178">
        <v>0</v>
      </c>
      <c r="Q178">
        <v>1</v>
      </c>
      <c r="R178">
        <v>1</v>
      </c>
      <c r="S178" s="10">
        <v>1</v>
      </c>
      <c r="T178">
        <v>1</v>
      </c>
      <c r="U178" s="8">
        <v>0</v>
      </c>
      <c r="V178">
        <v>0</v>
      </c>
      <c r="W178">
        <v>1</v>
      </c>
      <c r="X178">
        <v>0</v>
      </c>
      <c r="Y178" s="10">
        <v>1</v>
      </c>
      <c r="Z178">
        <v>1</v>
      </c>
      <c r="AA178" s="8">
        <v>0</v>
      </c>
      <c r="AB178">
        <v>1</v>
      </c>
      <c r="AC178">
        <v>0</v>
      </c>
      <c r="AD178">
        <v>1</v>
      </c>
      <c r="AE178">
        <v>1</v>
      </c>
      <c r="AF178">
        <v>1</v>
      </c>
      <c r="AG178" s="10">
        <v>0</v>
      </c>
      <c r="AH178">
        <v>1</v>
      </c>
      <c r="AI178">
        <v>1</v>
      </c>
      <c r="AJ178">
        <v>1</v>
      </c>
      <c r="AK178">
        <v>1</v>
      </c>
      <c r="AL178">
        <v>0</v>
      </c>
      <c r="AM178">
        <v>1</v>
      </c>
      <c r="AN178">
        <v>0</v>
      </c>
      <c r="AO178">
        <v>1</v>
      </c>
      <c r="AP178" s="8">
        <v>1</v>
      </c>
      <c r="AQ178" s="8">
        <v>1</v>
      </c>
      <c r="AR178" s="8">
        <v>0</v>
      </c>
      <c r="AS178" s="10">
        <v>0</v>
      </c>
      <c r="AT178">
        <v>1</v>
      </c>
      <c r="AU178">
        <v>1</v>
      </c>
      <c r="AV178" s="8">
        <v>0</v>
      </c>
      <c r="AW178" s="8">
        <v>0</v>
      </c>
      <c r="AX178">
        <v>0</v>
      </c>
      <c r="AY178">
        <v>1</v>
      </c>
      <c r="AZ178" s="10">
        <v>0</v>
      </c>
      <c r="BA178">
        <v>1</v>
      </c>
      <c r="BB178">
        <v>1</v>
      </c>
      <c r="BC178">
        <v>1</v>
      </c>
      <c r="BD178" t="s">
        <v>63</v>
      </c>
    </row>
    <row r="179" spans="1:56">
      <c r="A179" t="s">
        <v>229</v>
      </c>
      <c r="D179">
        <v>60</v>
      </c>
      <c r="E179" s="11">
        <v>26</v>
      </c>
      <c r="F179">
        <v>1</v>
      </c>
      <c r="G179">
        <v>1</v>
      </c>
      <c r="H179">
        <v>0</v>
      </c>
      <c r="I179" s="8">
        <v>1</v>
      </c>
      <c r="J179">
        <v>0</v>
      </c>
      <c r="K179">
        <v>1</v>
      </c>
      <c r="L179">
        <v>0</v>
      </c>
      <c r="M179" s="8">
        <v>0</v>
      </c>
      <c r="N179" s="8">
        <v>1</v>
      </c>
      <c r="O179">
        <v>1</v>
      </c>
      <c r="P179">
        <v>0</v>
      </c>
      <c r="Q179">
        <v>0</v>
      </c>
      <c r="R179">
        <v>0</v>
      </c>
      <c r="S179" s="10">
        <v>1</v>
      </c>
      <c r="T179">
        <v>1</v>
      </c>
      <c r="U179" s="8">
        <v>0</v>
      </c>
      <c r="V179">
        <v>1</v>
      </c>
      <c r="W179">
        <v>0</v>
      </c>
      <c r="X179">
        <v>0</v>
      </c>
      <c r="Y179" s="10">
        <v>1</v>
      </c>
      <c r="Z179">
        <v>0</v>
      </c>
      <c r="AA179" s="8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 s="10">
        <v>0</v>
      </c>
      <c r="AH179">
        <v>0</v>
      </c>
      <c r="AI179">
        <v>1</v>
      </c>
      <c r="AJ179">
        <v>1</v>
      </c>
      <c r="AK179">
        <v>0</v>
      </c>
      <c r="AL179">
        <v>0</v>
      </c>
      <c r="AM179">
        <v>1</v>
      </c>
      <c r="AN179">
        <v>0</v>
      </c>
      <c r="AO179">
        <v>1</v>
      </c>
      <c r="AP179" s="8">
        <v>0</v>
      </c>
      <c r="AQ179" s="8">
        <v>1</v>
      </c>
      <c r="AR179" s="8">
        <v>1</v>
      </c>
      <c r="AS179" s="10">
        <v>0</v>
      </c>
      <c r="AT179">
        <v>1</v>
      </c>
      <c r="AU179">
        <v>1</v>
      </c>
      <c r="AV179" s="8">
        <v>0</v>
      </c>
      <c r="AW179" s="8">
        <v>1</v>
      </c>
      <c r="AX179">
        <v>0</v>
      </c>
      <c r="AY179">
        <v>0</v>
      </c>
      <c r="AZ179" s="10">
        <v>0</v>
      </c>
      <c r="BA179">
        <v>0</v>
      </c>
      <c r="BB179">
        <v>1</v>
      </c>
      <c r="BC179">
        <v>0</v>
      </c>
      <c r="BD179" t="s">
        <v>63</v>
      </c>
    </row>
    <row r="180" spans="1:56">
      <c r="A180" t="s">
        <v>230</v>
      </c>
      <c r="D180">
        <v>60</v>
      </c>
      <c r="E180" s="11">
        <v>30</v>
      </c>
      <c r="F180">
        <v>1</v>
      </c>
      <c r="G180">
        <v>1</v>
      </c>
      <c r="H180">
        <v>0</v>
      </c>
      <c r="I180" s="8">
        <v>1</v>
      </c>
      <c r="J180">
        <v>0</v>
      </c>
      <c r="K180">
        <v>1</v>
      </c>
      <c r="L180">
        <v>1</v>
      </c>
      <c r="M180" s="8">
        <v>0</v>
      </c>
      <c r="N180" s="8">
        <v>1</v>
      </c>
      <c r="O180">
        <v>0</v>
      </c>
      <c r="P180">
        <v>0</v>
      </c>
      <c r="Q180">
        <v>0</v>
      </c>
      <c r="R180">
        <v>1</v>
      </c>
      <c r="S180" s="10">
        <v>1</v>
      </c>
      <c r="T180">
        <v>1</v>
      </c>
      <c r="U180" s="8">
        <v>0</v>
      </c>
      <c r="V180">
        <v>1</v>
      </c>
      <c r="W180">
        <v>0</v>
      </c>
      <c r="X180">
        <v>0</v>
      </c>
      <c r="Y180" s="10">
        <v>1</v>
      </c>
      <c r="Z180">
        <v>0</v>
      </c>
      <c r="AA180" s="8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 s="10">
        <v>0</v>
      </c>
      <c r="AH180">
        <v>0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0</v>
      </c>
      <c r="AO180">
        <v>1</v>
      </c>
      <c r="AP180" s="8">
        <v>1</v>
      </c>
      <c r="AQ180" s="8">
        <v>1</v>
      </c>
      <c r="AR180" s="8">
        <v>1</v>
      </c>
      <c r="AS180" s="10">
        <v>0</v>
      </c>
      <c r="AT180">
        <v>1</v>
      </c>
      <c r="AU180">
        <v>1</v>
      </c>
      <c r="AV180" s="8">
        <v>0</v>
      </c>
      <c r="AW180" s="8">
        <v>0</v>
      </c>
      <c r="AX180">
        <v>0</v>
      </c>
      <c r="AY180">
        <v>0</v>
      </c>
      <c r="AZ180" s="10">
        <v>0</v>
      </c>
      <c r="BA180">
        <v>0</v>
      </c>
      <c r="BB180">
        <v>1</v>
      </c>
      <c r="BC180">
        <v>1</v>
      </c>
      <c r="BD180" t="s">
        <v>63</v>
      </c>
    </row>
    <row r="222" spans="1:6">
      <c r="A222" t="s">
        <v>323</v>
      </c>
      <c r="B222">
        <v>4</v>
      </c>
      <c r="D222">
        <f>(B222/B230)</f>
        <v>2.185792349726776E-2</v>
      </c>
      <c r="E222" s="12">
        <v>2.185792349726776E-2</v>
      </c>
      <c r="F222" s="13"/>
    </row>
    <row r="223" spans="1:6">
      <c r="A223" t="s">
        <v>246</v>
      </c>
      <c r="B223">
        <v>52</v>
      </c>
      <c r="D223">
        <f>(B223/B230)</f>
        <v>0.28415300546448086</v>
      </c>
      <c r="E223" s="12">
        <v>0.28415300546448086</v>
      </c>
      <c r="F223" s="13"/>
    </row>
    <row r="224" spans="1:6">
      <c r="A224" t="s">
        <v>247</v>
      </c>
      <c r="B224">
        <v>63</v>
      </c>
      <c r="D224">
        <f>(B224/B230)</f>
        <v>0.34426229508196721</v>
      </c>
      <c r="E224" s="12">
        <v>0.34426229508196721</v>
      </c>
      <c r="F224" s="13"/>
    </row>
    <row r="225" spans="1:6">
      <c r="A225" t="s">
        <v>248</v>
      </c>
      <c r="B225">
        <v>28</v>
      </c>
      <c r="D225">
        <f>(B225/B230)</f>
        <v>0.15300546448087432</v>
      </c>
      <c r="E225" s="12">
        <v>0.15300546448087432</v>
      </c>
      <c r="F225" s="13"/>
    </row>
    <row r="226" spans="1:6">
      <c r="A226" t="s">
        <v>249</v>
      </c>
      <c r="B226">
        <v>11</v>
      </c>
      <c r="D226">
        <f>(B226/B230)</f>
        <v>6.0109289617486336E-2</v>
      </c>
      <c r="E226" s="12">
        <v>6.0109289617486336E-2</v>
      </c>
      <c r="F226" s="13"/>
    </row>
    <row r="227" spans="1:6">
      <c r="A227" t="s">
        <v>250</v>
      </c>
      <c r="B227">
        <v>14</v>
      </c>
      <c r="D227">
        <f>(B227/B230)</f>
        <v>7.650273224043716E-2</v>
      </c>
      <c r="E227" s="12">
        <v>7.650273224043716E-2</v>
      </c>
      <c r="F227" s="13"/>
    </row>
    <row r="228" spans="1:6">
      <c r="A228" t="s">
        <v>251</v>
      </c>
      <c r="B228">
        <v>11</v>
      </c>
      <c r="D228">
        <f>(B228/B230)</f>
        <v>6.0109289617486336E-2</v>
      </c>
      <c r="E228" s="12">
        <v>6.0109289617486336E-2</v>
      </c>
      <c r="F228" s="13"/>
    </row>
    <row r="230" spans="1:6">
      <c r="A230" t="s">
        <v>324</v>
      </c>
      <c r="B230">
        <f>SUM(B222:B228)</f>
        <v>183</v>
      </c>
      <c r="D230">
        <f t="shared" ref="D230:E230" si="0">SUM(D222:D228)</f>
        <v>0.99999999999999989</v>
      </c>
      <c r="E230">
        <f t="shared" si="0"/>
        <v>0.99999999999999989</v>
      </c>
    </row>
  </sheetData>
  <sortState ref="A2:BF180">
    <sortCondition ref="D2:D180"/>
  </sortState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J992"/>
  <sheetViews>
    <sheetView tabSelected="1" topLeftCell="A568" workbookViewId="0">
      <selection activeCell="F578" sqref="F578"/>
    </sheetView>
  </sheetViews>
  <sheetFormatPr defaultRowHeight="12.75"/>
  <cols>
    <col min="5" max="5" width="9.5703125" customWidth="1"/>
    <col min="6" max="6" width="8.85546875" customWidth="1"/>
    <col min="7" max="7" width="9.140625" customWidth="1"/>
  </cols>
  <sheetData>
    <row r="1" spans="1:4" ht="20.25" thickBot="1">
      <c r="A1" s="14" t="s">
        <v>325</v>
      </c>
    </row>
    <row r="2" spans="1:4" ht="13.5" thickTop="1">
      <c r="A2" t="s">
        <v>326</v>
      </c>
      <c r="B2" t="s">
        <v>328</v>
      </c>
      <c r="C2" t="s">
        <v>327</v>
      </c>
      <c r="D2" t="s">
        <v>329</v>
      </c>
    </row>
    <row r="3" spans="1:4">
      <c r="A3" t="s">
        <v>323</v>
      </c>
      <c r="B3" s="12">
        <v>2.185792349726776E-2</v>
      </c>
      <c r="C3" s="12">
        <f>B3/B11</f>
        <v>2.1857923497267763E-2</v>
      </c>
      <c r="D3" s="12">
        <v>0</v>
      </c>
    </row>
    <row r="4" spans="1:4">
      <c r="A4" t="s">
        <v>246</v>
      </c>
      <c r="B4" s="12">
        <v>0.28415300546448086</v>
      </c>
      <c r="C4" s="12">
        <f>B4/B11</f>
        <v>0.28415300546448091</v>
      </c>
      <c r="D4" s="12">
        <v>0.35164835164835168</v>
      </c>
    </row>
    <row r="5" spans="1:4">
      <c r="A5" t="s">
        <v>247</v>
      </c>
      <c r="B5" s="12">
        <v>0.34426229508196721</v>
      </c>
      <c r="C5" s="12">
        <f>B5/B11</f>
        <v>0.34426229508196726</v>
      </c>
      <c r="D5" s="12">
        <v>0.24175824175824176</v>
      </c>
    </row>
    <row r="6" spans="1:4">
      <c r="A6" t="s">
        <v>248</v>
      </c>
      <c r="B6" s="12">
        <v>0.15300546448087432</v>
      </c>
      <c r="C6" s="12">
        <f>B6/B11</f>
        <v>0.15300546448087435</v>
      </c>
      <c r="D6" s="12">
        <v>0.21978021978021978</v>
      </c>
    </row>
    <row r="7" spans="1:4">
      <c r="A7" t="s">
        <v>249</v>
      </c>
      <c r="B7" s="12">
        <v>6.0109289617486336E-2</v>
      </c>
      <c r="C7" s="12">
        <f>B7/B11</f>
        <v>6.0109289617486343E-2</v>
      </c>
      <c r="D7" s="12">
        <v>4.3956043956043959E-2</v>
      </c>
    </row>
    <row r="8" spans="1:4">
      <c r="A8" t="s">
        <v>250</v>
      </c>
      <c r="B8" s="12">
        <v>7.650273224043716E-2</v>
      </c>
      <c r="C8" s="12">
        <f>B8/B11</f>
        <v>7.6502732240437174E-2</v>
      </c>
      <c r="D8" s="12">
        <v>7.6923076923076927E-2</v>
      </c>
    </row>
    <row r="9" spans="1:4">
      <c r="A9" t="s">
        <v>251</v>
      </c>
      <c r="B9" s="12">
        <v>6.0109289617486336E-2</v>
      </c>
      <c r="C9" s="12">
        <f>B9/B11</f>
        <v>6.0109289617486343E-2</v>
      </c>
      <c r="D9" s="12">
        <v>6.5934065934065936E-2</v>
      </c>
    </row>
    <row r="11" spans="1:4">
      <c r="A11" t="s">
        <v>324</v>
      </c>
      <c r="B11">
        <v>0.99999999999999989</v>
      </c>
      <c r="C11">
        <f>SUM(C3:C9)</f>
        <v>1</v>
      </c>
    </row>
    <row r="20" spans="2:4">
      <c r="B20" t="s">
        <v>328</v>
      </c>
      <c r="C20" t="s">
        <v>327</v>
      </c>
      <c r="D20" t="s">
        <v>329</v>
      </c>
    </row>
    <row r="21" spans="2:4">
      <c r="B21">
        <v>1.33</v>
      </c>
      <c r="C21">
        <v>1.1000000000000001</v>
      </c>
      <c r="D21">
        <v>1.28</v>
      </c>
    </row>
    <row r="22" spans="2:4">
      <c r="B22">
        <v>1.48</v>
      </c>
      <c r="C22">
        <v>1.1000000000000001</v>
      </c>
      <c r="D22">
        <v>1.3</v>
      </c>
    </row>
    <row r="23" spans="2:4">
      <c r="B23">
        <v>2.1800000000000002</v>
      </c>
      <c r="C23">
        <v>1.18</v>
      </c>
      <c r="D23">
        <v>1.33</v>
      </c>
    </row>
    <row r="24" spans="2:4">
      <c r="B24">
        <v>3.12</v>
      </c>
      <c r="C24">
        <v>1.19</v>
      </c>
      <c r="D24">
        <v>1.34</v>
      </c>
    </row>
    <row r="25" spans="2:4">
      <c r="B25">
        <v>3.3</v>
      </c>
      <c r="C25">
        <v>1.2</v>
      </c>
      <c r="D25">
        <v>1.58</v>
      </c>
    </row>
    <row r="26" spans="2:4">
      <c r="B26">
        <v>3.49</v>
      </c>
      <c r="C26">
        <v>1.29</v>
      </c>
      <c r="D26">
        <v>2.2999999999999998</v>
      </c>
    </row>
    <row r="27" spans="2:4">
      <c r="B27">
        <v>3.8</v>
      </c>
      <c r="C27">
        <v>1.4</v>
      </c>
      <c r="D27">
        <v>2.33</v>
      </c>
    </row>
    <row r="28" spans="2:4">
      <c r="B28">
        <v>4.0999999999999996</v>
      </c>
      <c r="C28">
        <v>1.49</v>
      </c>
      <c r="D28">
        <v>2.37</v>
      </c>
    </row>
    <row r="29" spans="2:4">
      <c r="B29">
        <v>4.1500000000000004</v>
      </c>
      <c r="C29">
        <v>1.53</v>
      </c>
      <c r="D29">
        <v>2.4</v>
      </c>
    </row>
    <row r="30" spans="2:4">
      <c r="B30">
        <v>4.16</v>
      </c>
      <c r="C30">
        <v>1.55</v>
      </c>
      <c r="D30">
        <v>3.28</v>
      </c>
    </row>
    <row r="31" spans="2:4">
      <c r="B31">
        <v>4.28</v>
      </c>
      <c r="C31">
        <v>1.56</v>
      </c>
      <c r="D31">
        <v>3.42</v>
      </c>
    </row>
    <row r="32" spans="2:4">
      <c r="B32">
        <v>4.3099999999999996</v>
      </c>
      <c r="C32">
        <v>2.1800000000000002</v>
      </c>
      <c r="D32">
        <v>3.45</v>
      </c>
    </row>
    <row r="33" spans="2:4">
      <c r="B33">
        <v>5</v>
      </c>
      <c r="C33">
        <v>2.19</v>
      </c>
      <c r="D33">
        <v>3.46</v>
      </c>
    </row>
    <row r="34" spans="2:4">
      <c r="B34">
        <v>5.16</v>
      </c>
      <c r="C34">
        <v>2.2000000000000002</v>
      </c>
      <c r="D34">
        <v>3.57</v>
      </c>
    </row>
    <row r="35" spans="2:4">
      <c r="B35">
        <v>5.23</v>
      </c>
      <c r="C35">
        <v>2.4</v>
      </c>
      <c r="D35">
        <v>4.2</v>
      </c>
    </row>
    <row r="36" spans="2:4">
      <c r="B36">
        <v>5.3</v>
      </c>
      <c r="C36">
        <v>3.22</v>
      </c>
      <c r="D36">
        <v>4.55</v>
      </c>
    </row>
    <row r="37" spans="2:4">
      <c r="B37">
        <v>5.31</v>
      </c>
      <c r="C37">
        <v>3.47</v>
      </c>
      <c r="D37">
        <v>5.15</v>
      </c>
    </row>
    <row r="38" spans="2:4">
      <c r="B38">
        <v>5.39</v>
      </c>
      <c r="C38">
        <v>3.55</v>
      </c>
      <c r="D38">
        <v>5.51</v>
      </c>
    </row>
    <row r="39" spans="2:4">
      <c r="B39">
        <v>5.43</v>
      </c>
      <c r="C39">
        <v>4.1399999999999997</v>
      </c>
      <c r="D39">
        <v>6.1</v>
      </c>
    </row>
    <row r="40" spans="2:4">
      <c r="B40">
        <v>5.46</v>
      </c>
      <c r="C40">
        <v>4.1900000000000004</v>
      </c>
      <c r="D40">
        <v>7.44</v>
      </c>
    </row>
    <row r="41" spans="2:4">
      <c r="B41">
        <v>5.55</v>
      </c>
      <c r="C41">
        <v>4.2699999999999996</v>
      </c>
      <c r="D41">
        <v>7.46</v>
      </c>
    </row>
    <row r="42" spans="2:4">
      <c r="B42">
        <v>5.58</v>
      </c>
      <c r="C42">
        <v>4.38</v>
      </c>
      <c r="D42">
        <v>7.48</v>
      </c>
    </row>
    <row r="43" spans="2:4">
      <c r="B43">
        <v>6.29</v>
      </c>
      <c r="C43">
        <v>4.3899999999999997</v>
      </c>
      <c r="D43">
        <v>7.56</v>
      </c>
    </row>
    <row r="44" spans="2:4">
      <c r="B44">
        <v>6.3</v>
      </c>
      <c r="C44">
        <v>4.54</v>
      </c>
      <c r="D44">
        <v>8.1999999999999993</v>
      </c>
    </row>
    <row r="45" spans="2:4">
      <c r="B45">
        <v>6.31</v>
      </c>
      <c r="C45">
        <v>4.7</v>
      </c>
      <c r="D45">
        <v>8.2100000000000009</v>
      </c>
    </row>
    <row r="46" spans="2:4">
      <c r="B46">
        <v>7.13</v>
      </c>
      <c r="C46">
        <v>5.24</v>
      </c>
      <c r="D46">
        <v>8.2899999999999991</v>
      </c>
    </row>
    <row r="47" spans="2:4">
      <c r="B47">
        <v>7.14</v>
      </c>
      <c r="C47">
        <v>5.26</v>
      </c>
      <c r="D47">
        <v>8.3699999999999992</v>
      </c>
    </row>
    <row r="48" spans="2:4">
      <c r="B48">
        <v>7.19</v>
      </c>
      <c r="C48">
        <v>5.3</v>
      </c>
      <c r="D48">
        <v>8.43</v>
      </c>
    </row>
    <row r="49" spans="2:4">
      <c r="B49">
        <v>7.2</v>
      </c>
      <c r="C49">
        <v>5.34</v>
      </c>
      <c r="D49">
        <v>8.49</v>
      </c>
    </row>
    <row r="50" spans="2:4">
      <c r="B50">
        <v>7.28</v>
      </c>
      <c r="C50">
        <v>5.39</v>
      </c>
      <c r="D50">
        <v>8.51</v>
      </c>
    </row>
    <row r="51" spans="2:4">
      <c r="B51">
        <v>7.29</v>
      </c>
      <c r="C51">
        <v>5.41</v>
      </c>
      <c r="D51">
        <v>9.48</v>
      </c>
    </row>
    <row r="52" spans="2:4">
      <c r="B52">
        <v>7.33</v>
      </c>
      <c r="C52">
        <v>5.9</v>
      </c>
      <c r="D52">
        <v>9.9</v>
      </c>
    </row>
    <row r="53" spans="2:4">
      <c r="B53">
        <v>7.34</v>
      </c>
      <c r="C53">
        <v>6.12</v>
      </c>
      <c r="D53">
        <v>10.29</v>
      </c>
    </row>
    <row r="54" spans="2:4">
      <c r="B54">
        <v>7.48</v>
      </c>
      <c r="C54">
        <v>6.16</v>
      </c>
      <c r="D54">
        <v>10.44</v>
      </c>
    </row>
    <row r="55" spans="2:4">
      <c r="B55">
        <v>7.5</v>
      </c>
      <c r="C55">
        <v>6.29</v>
      </c>
      <c r="D55">
        <v>11.28</v>
      </c>
    </row>
    <row r="56" spans="2:4">
      <c r="B56" s="4">
        <v>8.15</v>
      </c>
      <c r="C56">
        <v>7.11</v>
      </c>
      <c r="D56">
        <v>11.42</v>
      </c>
    </row>
    <row r="57" spans="2:4">
      <c r="B57">
        <v>8.19</v>
      </c>
      <c r="C57">
        <v>7.31</v>
      </c>
      <c r="D57">
        <v>12.45</v>
      </c>
    </row>
    <row r="58" spans="2:4">
      <c r="B58">
        <v>8.1999999999999993</v>
      </c>
      <c r="C58">
        <v>7.45</v>
      </c>
      <c r="D58">
        <v>13.43</v>
      </c>
    </row>
    <row r="59" spans="2:4">
      <c r="B59">
        <v>8.3000000000000007</v>
      </c>
      <c r="C59">
        <v>8.3800000000000008</v>
      </c>
      <c r="D59">
        <v>14.47</v>
      </c>
    </row>
    <row r="60" spans="2:4">
      <c r="B60">
        <v>8.33</v>
      </c>
      <c r="C60">
        <v>8.4</v>
      </c>
      <c r="D60">
        <v>15.17</v>
      </c>
    </row>
    <row r="61" spans="2:4">
      <c r="B61">
        <v>8.3699999999999992</v>
      </c>
      <c r="C61">
        <v>8.4499999999999993</v>
      </c>
      <c r="D61">
        <v>15.39</v>
      </c>
    </row>
    <row r="62" spans="2:4">
      <c r="B62">
        <v>8.5500000000000007</v>
      </c>
      <c r="C62">
        <v>8.4700000000000006</v>
      </c>
      <c r="D62">
        <v>16.13</v>
      </c>
    </row>
    <row r="63" spans="2:4">
      <c r="B63">
        <v>9.11</v>
      </c>
      <c r="C63">
        <v>9.15</v>
      </c>
      <c r="D63">
        <v>16.18</v>
      </c>
    </row>
    <row r="64" spans="2:4">
      <c r="B64">
        <v>9.16</v>
      </c>
      <c r="C64">
        <v>9.2799999999999994</v>
      </c>
      <c r="D64">
        <v>16.329999999999998</v>
      </c>
    </row>
    <row r="65" spans="2:4">
      <c r="B65">
        <v>9.19</v>
      </c>
      <c r="C65">
        <v>9.3699999999999992</v>
      </c>
      <c r="D65">
        <v>16.41</v>
      </c>
    </row>
    <row r="66" spans="2:4">
      <c r="B66">
        <v>9.1999999999999993</v>
      </c>
      <c r="C66">
        <v>9.59</v>
      </c>
      <c r="D66">
        <v>16.489999999999998</v>
      </c>
    </row>
    <row r="67" spans="2:4">
      <c r="B67">
        <v>9.25</v>
      </c>
      <c r="C67">
        <v>10.27</v>
      </c>
      <c r="D67">
        <v>16.52</v>
      </c>
    </row>
    <row r="68" spans="2:4">
      <c r="B68">
        <v>9.35</v>
      </c>
      <c r="C68">
        <v>10.43</v>
      </c>
      <c r="D68">
        <v>16.59</v>
      </c>
    </row>
    <row r="69" spans="2:4">
      <c r="B69">
        <v>9.4</v>
      </c>
      <c r="C69">
        <v>11.29</v>
      </c>
      <c r="D69">
        <v>17.22</v>
      </c>
    </row>
    <row r="70" spans="2:4">
      <c r="B70">
        <v>9.4700000000000006</v>
      </c>
      <c r="C70">
        <v>11.39</v>
      </c>
      <c r="D70">
        <v>17.54</v>
      </c>
    </row>
    <row r="71" spans="2:4">
      <c r="B71">
        <v>9.58</v>
      </c>
      <c r="C71">
        <v>11.43</v>
      </c>
      <c r="D71">
        <v>18.55</v>
      </c>
    </row>
    <row r="72" spans="2:4">
      <c r="B72" s="3">
        <v>9.59</v>
      </c>
      <c r="C72">
        <v>11.48</v>
      </c>
      <c r="D72">
        <v>19.16</v>
      </c>
    </row>
    <row r="73" spans="2:4">
      <c r="B73">
        <v>10.15</v>
      </c>
      <c r="C73">
        <v>11.5</v>
      </c>
      <c r="D73">
        <v>19.510000000000002</v>
      </c>
    </row>
    <row r="74" spans="2:4">
      <c r="B74">
        <v>10.23</v>
      </c>
      <c r="C74">
        <v>11.53</v>
      </c>
      <c r="D74">
        <v>19.54</v>
      </c>
    </row>
    <row r="75" spans="2:4">
      <c r="B75">
        <v>10.34</v>
      </c>
      <c r="C75">
        <v>11.59</v>
      </c>
      <c r="D75">
        <v>20.190000000000001</v>
      </c>
    </row>
    <row r="76" spans="2:4">
      <c r="B76">
        <v>10.51</v>
      </c>
      <c r="C76">
        <v>12.22</v>
      </c>
      <c r="D76">
        <v>20.43</v>
      </c>
    </row>
    <row r="77" spans="2:4">
      <c r="B77">
        <v>10.59</v>
      </c>
      <c r="C77">
        <v>12.23</v>
      </c>
      <c r="D77">
        <v>21.21</v>
      </c>
    </row>
    <row r="78" spans="2:4">
      <c r="B78">
        <v>10.6</v>
      </c>
      <c r="C78">
        <v>12.25</v>
      </c>
      <c r="D78">
        <v>21.3</v>
      </c>
    </row>
    <row r="79" spans="2:4">
      <c r="B79">
        <v>11.12</v>
      </c>
      <c r="C79">
        <v>12.29</v>
      </c>
      <c r="D79">
        <v>21.51</v>
      </c>
    </row>
    <row r="80" spans="2:4">
      <c r="B80">
        <v>11.18</v>
      </c>
      <c r="C80">
        <v>12.3</v>
      </c>
      <c r="D80">
        <v>22.36</v>
      </c>
    </row>
    <row r="81" spans="2:4">
      <c r="B81">
        <v>11.24</v>
      </c>
      <c r="C81">
        <v>12.34</v>
      </c>
      <c r="D81">
        <v>22.4</v>
      </c>
    </row>
    <row r="82" spans="2:4">
      <c r="B82">
        <v>11.26</v>
      </c>
      <c r="C82">
        <v>12.46</v>
      </c>
      <c r="D82">
        <v>22.4</v>
      </c>
    </row>
    <row r="83" spans="2:4">
      <c r="B83">
        <v>11.3</v>
      </c>
      <c r="C83">
        <v>12.47</v>
      </c>
      <c r="D83">
        <v>22.48</v>
      </c>
    </row>
    <row r="84" spans="2:4">
      <c r="B84">
        <v>11.3</v>
      </c>
      <c r="C84">
        <v>12.9</v>
      </c>
      <c r="D84">
        <v>23.16</v>
      </c>
    </row>
    <row r="85" spans="2:4">
      <c r="B85">
        <v>11.31</v>
      </c>
      <c r="C85">
        <v>13.11</v>
      </c>
      <c r="D85">
        <v>26.24</v>
      </c>
    </row>
    <row r="86" spans="2:4">
      <c r="B86">
        <v>11.39</v>
      </c>
      <c r="C86">
        <v>13.24</v>
      </c>
      <c r="D86">
        <v>26.32</v>
      </c>
    </row>
    <row r="87" spans="2:4">
      <c r="B87">
        <v>11.56</v>
      </c>
      <c r="C87">
        <v>13.34</v>
      </c>
      <c r="D87">
        <v>27.18</v>
      </c>
    </row>
    <row r="88" spans="2:4">
      <c r="B88">
        <v>11.56</v>
      </c>
      <c r="C88">
        <v>13.4</v>
      </c>
      <c r="D88">
        <v>27.23</v>
      </c>
    </row>
    <row r="89" spans="2:4">
      <c r="B89">
        <v>11.58</v>
      </c>
      <c r="C89">
        <v>13.43</v>
      </c>
      <c r="D89">
        <v>27.42</v>
      </c>
    </row>
    <row r="90" spans="2:4">
      <c r="B90">
        <v>11.7</v>
      </c>
      <c r="C90">
        <v>13.8</v>
      </c>
      <c r="D90">
        <v>27.49</v>
      </c>
    </row>
    <row r="91" spans="2:4">
      <c r="B91">
        <v>11.8</v>
      </c>
      <c r="C91">
        <v>14.16</v>
      </c>
      <c r="D91">
        <v>29</v>
      </c>
    </row>
    <row r="92" spans="2:4">
      <c r="B92">
        <v>12</v>
      </c>
      <c r="C92">
        <v>14.23</v>
      </c>
      <c r="D92">
        <v>29.16</v>
      </c>
    </row>
    <row r="93" spans="2:4">
      <c r="B93">
        <v>12.17</v>
      </c>
      <c r="C93">
        <v>14.3</v>
      </c>
      <c r="D93">
        <v>29.23</v>
      </c>
    </row>
    <row r="94" spans="2:4">
      <c r="B94">
        <v>12.2</v>
      </c>
      <c r="C94">
        <v>14.31</v>
      </c>
      <c r="D94">
        <v>29.3</v>
      </c>
    </row>
    <row r="95" spans="2:4">
      <c r="B95">
        <v>12.28</v>
      </c>
      <c r="C95">
        <v>14.34</v>
      </c>
      <c r="D95">
        <v>36.130000000000003</v>
      </c>
    </row>
    <row r="96" spans="2:4">
      <c r="B96">
        <v>12.31</v>
      </c>
      <c r="C96">
        <v>14.49</v>
      </c>
      <c r="D96">
        <v>36.14</v>
      </c>
    </row>
    <row r="97" spans="2:4">
      <c r="B97">
        <v>12.44</v>
      </c>
      <c r="C97">
        <v>15.1</v>
      </c>
      <c r="D97">
        <v>36.229999999999997</v>
      </c>
    </row>
    <row r="98" spans="2:4">
      <c r="B98">
        <v>12.46</v>
      </c>
      <c r="C98">
        <v>15.19</v>
      </c>
      <c r="D98">
        <v>38.29</v>
      </c>
    </row>
    <row r="99" spans="2:4">
      <c r="B99">
        <v>13.13</v>
      </c>
      <c r="C99">
        <v>15.27</v>
      </c>
      <c r="D99">
        <v>42.29</v>
      </c>
    </row>
    <row r="100" spans="2:4">
      <c r="B100">
        <v>13.13</v>
      </c>
      <c r="C100">
        <v>15.5</v>
      </c>
      <c r="D100">
        <v>42.4</v>
      </c>
    </row>
    <row r="101" spans="2:4">
      <c r="B101">
        <v>13.18</v>
      </c>
      <c r="C101">
        <v>16.100000000000001</v>
      </c>
      <c r="D101">
        <v>43.27</v>
      </c>
    </row>
    <row r="102" spans="2:4">
      <c r="B102">
        <v>13.2</v>
      </c>
      <c r="C102">
        <v>16.12</v>
      </c>
      <c r="D102">
        <v>43.59</v>
      </c>
    </row>
    <row r="103" spans="2:4">
      <c r="B103">
        <v>13.28</v>
      </c>
      <c r="C103">
        <v>16.14</v>
      </c>
      <c r="D103">
        <v>44.5</v>
      </c>
    </row>
    <row r="104" spans="2:4">
      <c r="B104">
        <v>14.1</v>
      </c>
      <c r="C104">
        <v>16.170000000000002</v>
      </c>
      <c r="D104">
        <v>46.48</v>
      </c>
    </row>
    <row r="105" spans="2:4">
      <c r="B105">
        <v>14.13</v>
      </c>
      <c r="C105">
        <v>16.190000000000001</v>
      </c>
      <c r="D105">
        <v>49.36</v>
      </c>
    </row>
    <row r="106" spans="2:4">
      <c r="B106">
        <v>14.29</v>
      </c>
      <c r="C106">
        <v>16.23</v>
      </c>
      <c r="D106">
        <v>52.41</v>
      </c>
    </row>
    <row r="107" spans="2:4">
      <c r="B107">
        <v>14.31</v>
      </c>
      <c r="C107">
        <v>16.399999999999999</v>
      </c>
      <c r="D107">
        <v>55.16</v>
      </c>
    </row>
    <row r="108" spans="2:4">
      <c r="B108">
        <v>14.33</v>
      </c>
      <c r="C108">
        <v>17.25</v>
      </c>
      <c r="D108">
        <v>55.44</v>
      </c>
    </row>
    <row r="109" spans="2:4">
      <c r="B109">
        <v>14.4</v>
      </c>
      <c r="C109">
        <v>17.37</v>
      </c>
      <c r="D109">
        <v>58.22</v>
      </c>
    </row>
    <row r="110" spans="2:4">
      <c r="B110">
        <v>14.48</v>
      </c>
      <c r="C110">
        <v>17.55</v>
      </c>
      <c r="D110">
        <v>60</v>
      </c>
    </row>
    <row r="111" spans="2:4">
      <c r="B111">
        <v>14.9</v>
      </c>
      <c r="C111">
        <v>17.579999999999998</v>
      </c>
      <c r="D111">
        <v>60</v>
      </c>
    </row>
    <row r="112" spans="2:4">
      <c r="B112">
        <v>15.23</v>
      </c>
      <c r="C112">
        <v>17.899999999999999</v>
      </c>
    </row>
    <row r="113" spans="2:3">
      <c r="B113">
        <v>15.3</v>
      </c>
      <c r="C113">
        <v>18.47</v>
      </c>
    </row>
    <row r="114" spans="2:3">
      <c r="B114">
        <v>15.35</v>
      </c>
      <c r="C114">
        <v>18.5</v>
      </c>
    </row>
    <row r="115" spans="2:3">
      <c r="B115">
        <v>15.5</v>
      </c>
      <c r="C115">
        <v>18.54</v>
      </c>
    </row>
    <row r="116" spans="2:3">
      <c r="B116">
        <v>15.6</v>
      </c>
      <c r="C116">
        <v>19.18</v>
      </c>
    </row>
    <row r="117" spans="2:3">
      <c r="B117">
        <v>15.6</v>
      </c>
      <c r="C117">
        <v>19.47</v>
      </c>
    </row>
    <row r="118" spans="2:3">
      <c r="B118">
        <v>16.350000000000001</v>
      </c>
      <c r="C118">
        <v>19.59</v>
      </c>
    </row>
    <row r="119" spans="2:3">
      <c r="B119">
        <v>16.53</v>
      </c>
      <c r="C119">
        <v>20.43</v>
      </c>
    </row>
    <row r="120" spans="2:3">
      <c r="B120">
        <v>17.149999999999999</v>
      </c>
      <c r="C120">
        <v>20.6</v>
      </c>
    </row>
    <row r="121" spans="2:3">
      <c r="B121">
        <v>17.18</v>
      </c>
      <c r="C121">
        <v>21.35</v>
      </c>
    </row>
    <row r="122" spans="2:3">
      <c r="B122">
        <v>17.3</v>
      </c>
      <c r="C122">
        <v>21.8</v>
      </c>
    </row>
    <row r="123" spans="2:3">
      <c r="B123">
        <v>17.329999999999998</v>
      </c>
      <c r="C123">
        <v>22.14</v>
      </c>
    </row>
    <row r="124" spans="2:3">
      <c r="B124">
        <v>17.34</v>
      </c>
      <c r="C124">
        <v>22.3</v>
      </c>
    </row>
    <row r="125" spans="2:3">
      <c r="B125">
        <v>18.12</v>
      </c>
      <c r="C125">
        <v>23.16</v>
      </c>
    </row>
    <row r="126" spans="2:3">
      <c r="B126">
        <v>18.16</v>
      </c>
      <c r="C126">
        <v>23.28</v>
      </c>
    </row>
    <row r="127" spans="2:3">
      <c r="B127">
        <v>18.309999999999999</v>
      </c>
      <c r="C127">
        <v>23.32</v>
      </c>
    </row>
    <row r="128" spans="2:3">
      <c r="B128">
        <v>18.309999999999999</v>
      </c>
      <c r="C128">
        <v>23.43</v>
      </c>
    </row>
    <row r="129" spans="2:3">
      <c r="B129">
        <v>18.399999999999999</v>
      </c>
      <c r="C129">
        <v>23.6</v>
      </c>
    </row>
    <row r="130" spans="2:3">
      <c r="B130">
        <v>18.489999999999998</v>
      </c>
      <c r="C130">
        <v>24.23</v>
      </c>
    </row>
    <row r="131" spans="2:3">
      <c r="B131">
        <v>18.559999999999999</v>
      </c>
      <c r="C131">
        <v>25.17</v>
      </c>
    </row>
    <row r="132" spans="2:3">
      <c r="B132">
        <v>19.13</v>
      </c>
      <c r="C132">
        <v>25.33</v>
      </c>
    </row>
    <row r="133" spans="2:3">
      <c r="B133">
        <v>19.16</v>
      </c>
      <c r="C133">
        <v>25.39</v>
      </c>
    </row>
    <row r="134" spans="2:3">
      <c r="B134">
        <v>19.329999999999998</v>
      </c>
      <c r="C134">
        <v>26.1</v>
      </c>
    </row>
    <row r="135" spans="2:3">
      <c r="B135">
        <v>19.5</v>
      </c>
      <c r="C135">
        <v>26.2</v>
      </c>
    </row>
    <row r="136" spans="2:3">
      <c r="B136">
        <v>20.27</v>
      </c>
      <c r="C136">
        <v>26.5</v>
      </c>
    </row>
    <row r="137" spans="2:3">
      <c r="B137">
        <v>20.3</v>
      </c>
      <c r="C137">
        <v>26.7</v>
      </c>
    </row>
    <row r="138" spans="2:3">
      <c r="B138">
        <v>20.420000000000002</v>
      </c>
      <c r="C138">
        <v>27.28</v>
      </c>
    </row>
    <row r="139" spans="2:3">
      <c r="B139">
        <v>20.47</v>
      </c>
      <c r="C139">
        <v>27.46</v>
      </c>
    </row>
    <row r="140" spans="2:3">
      <c r="B140">
        <v>20.6</v>
      </c>
      <c r="C140">
        <v>27.57</v>
      </c>
    </row>
    <row r="141" spans="2:3">
      <c r="B141">
        <v>21.1</v>
      </c>
      <c r="C141">
        <v>28.12</v>
      </c>
    </row>
    <row r="142" spans="2:3">
      <c r="B142">
        <v>21.17</v>
      </c>
      <c r="C142">
        <v>28.34</v>
      </c>
    </row>
    <row r="143" spans="2:3">
      <c r="B143">
        <v>22.3</v>
      </c>
      <c r="C143">
        <v>28.55</v>
      </c>
    </row>
    <row r="144" spans="2:3">
      <c r="B144">
        <v>22.52</v>
      </c>
      <c r="C144">
        <v>29.21</v>
      </c>
    </row>
    <row r="145" spans="2:3">
      <c r="B145">
        <v>23.17</v>
      </c>
      <c r="C145">
        <v>29.4</v>
      </c>
    </row>
    <row r="146" spans="2:3">
      <c r="B146">
        <v>23.32</v>
      </c>
      <c r="C146">
        <v>29.53</v>
      </c>
    </row>
    <row r="147" spans="2:3">
      <c r="B147">
        <v>23.32</v>
      </c>
      <c r="C147">
        <v>29.59</v>
      </c>
    </row>
    <row r="148" spans="2:3">
      <c r="B148">
        <v>24.11</v>
      </c>
      <c r="C148">
        <v>30.16</v>
      </c>
    </row>
    <row r="149" spans="2:3">
      <c r="B149">
        <v>24.38</v>
      </c>
      <c r="C149">
        <v>30.24</v>
      </c>
    </row>
    <row r="150" spans="2:3">
      <c r="B150">
        <v>25.19</v>
      </c>
      <c r="C150">
        <v>30.59</v>
      </c>
    </row>
    <row r="151" spans="2:3">
      <c r="B151">
        <v>25.42</v>
      </c>
      <c r="C151">
        <v>33.450000000000003</v>
      </c>
    </row>
    <row r="152" spans="2:3">
      <c r="B152">
        <v>26.16</v>
      </c>
      <c r="C152">
        <v>34.200000000000003</v>
      </c>
    </row>
    <row r="153" spans="2:3">
      <c r="B153">
        <v>26.49</v>
      </c>
      <c r="C153">
        <v>34.479999999999997</v>
      </c>
    </row>
    <row r="154" spans="2:3">
      <c r="B154">
        <v>26.52</v>
      </c>
      <c r="C154">
        <v>35.380000000000003</v>
      </c>
    </row>
    <row r="155" spans="2:3">
      <c r="B155">
        <v>27.18</v>
      </c>
      <c r="C155">
        <v>35.43</v>
      </c>
    </row>
    <row r="156" spans="2:3">
      <c r="B156">
        <v>27.31</v>
      </c>
      <c r="C156">
        <v>36.53</v>
      </c>
    </row>
    <row r="157" spans="2:3">
      <c r="B157">
        <v>27.48</v>
      </c>
      <c r="C157">
        <v>37.14</v>
      </c>
    </row>
    <row r="158" spans="2:3">
      <c r="B158">
        <v>28.15</v>
      </c>
      <c r="C158">
        <v>39.14</v>
      </c>
    </row>
    <row r="159" spans="2:3">
      <c r="B159">
        <v>28.24</v>
      </c>
      <c r="C159">
        <v>40.520000000000003</v>
      </c>
    </row>
    <row r="160" spans="2:3">
      <c r="B160">
        <v>28.5</v>
      </c>
      <c r="C160">
        <v>41.1</v>
      </c>
    </row>
    <row r="161" spans="2:3">
      <c r="B161">
        <v>28.5</v>
      </c>
      <c r="C161">
        <v>43.5</v>
      </c>
    </row>
    <row r="162" spans="2:3">
      <c r="B162">
        <v>29.37</v>
      </c>
      <c r="C162">
        <v>46.31</v>
      </c>
    </row>
    <row r="163" spans="2:3">
      <c r="B163">
        <v>29.7</v>
      </c>
      <c r="C163">
        <v>49.14</v>
      </c>
    </row>
    <row r="164" spans="2:3">
      <c r="B164">
        <v>30.41</v>
      </c>
      <c r="C164">
        <v>51.28</v>
      </c>
    </row>
    <row r="165" spans="2:3">
      <c r="B165">
        <v>31.45</v>
      </c>
      <c r="C165">
        <v>52.19</v>
      </c>
    </row>
    <row r="166" spans="2:3">
      <c r="B166">
        <v>32.14</v>
      </c>
      <c r="C166">
        <v>52.3</v>
      </c>
    </row>
    <row r="167" spans="2:3">
      <c r="B167">
        <v>32.200000000000003</v>
      </c>
      <c r="C167">
        <v>53.6</v>
      </c>
    </row>
    <row r="168" spans="2:3">
      <c r="B168">
        <v>32.53</v>
      </c>
      <c r="C168">
        <v>54.18</v>
      </c>
    </row>
    <row r="169" spans="2:3">
      <c r="B169">
        <v>34.409999999999997</v>
      </c>
      <c r="C169">
        <v>56.52</v>
      </c>
    </row>
    <row r="170" spans="2:3">
      <c r="B170">
        <v>36.18</v>
      </c>
      <c r="C170">
        <v>57.49</v>
      </c>
    </row>
    <row r="171" spans="2:3">
      <c r="B171">
        <v>36.42</v>
      </c>
      <c r="C171">
        <v>58.12</v>
      </c>
    </row>
    <row r="172" spans="2:3">
      <c r="B172">
        <v>38.409999999999997</v>
      </c>
      <c r="C172">
        <v>60</v>
      </c>
    </row>
    <row r="173" spans="2:3">
      <c r="B173">
        <v>38.479999999999997</v>
      </c>
      <c r="C173">
        <v>60</v>
      </c>
    </row>
    <row r="174" spans="2:3">
      <c r="B174">
        <v>38.9</v>
      </c>
    </row>
    <row r="175" spans="2:3">
      <c r="B175">
        <v>40.56</v>
      </c>
    </row>
    <row r="176" spans="2:3">
      <c r="B176">
        <v>41.3</v>
      </c>
    </row>
    <row r="177" spans="2:2">
      <c r="B177">
        <v>41.39</v>
      </c>
    </row>
    <row r="178" spans="2:2">
      <c r="B178">
        <v>41.42</v>
      </c>
    </row>
    <row r="179" spans="2:2">
      <c r="B179">
        <v>41.47</v>
      </c>
    </row>
    <row r="180" spans="2:2">
      <c r="B180">
        <v>41.5</v>
      </c>
    </row>
    <row r="181" spans="2:2">
      <c r="B181">
        <v>41.55</v>
      </c>
    </row>
    <row r="182" spans="2:2">
      <c r="B182">
        <v>42.1</v>
      </c>
    </row>
    <row r="183" spans="2:2">
      <c r="B183">
        <v>42.16</v>
      </c>
    </row>
    <row r="184" spans="2:2">
      <c r="B184">
        <v>42.58</v>
      </c>
    </row>
    <row r="185" spans="2:2">
      <c r="B185">
        <v>43.48</v>
      </c>
    </row>
    <row r="186" spans="2:2">
      <c r="B186">
        <v>49.36</v>
      </c>
    </row>
    <row r="187" spans="2:2">
      <c r="B187">
        <v>49.49</v>
      </c>
    </row>
    <row r="188" spans="2:2">
      <c r="B188">
        <v>49.51</v>
      </c>
    </row>
    <row r="189" spans="2:2">
      <c r="B189">
        <v>50.6</v>
      </c>
    </row>
    <row r="190" spans="2:2">
      <c r="B190">
        <v>51.28</v>
      </c>
    </row>
    <row r="191" spans="2:2">
      <c r="B191">
        <v>54.54</v>
      </c>
    </row>
    <row r="192" spans="2:2">
      <c r="B192">
        <v>59.52</v>
      </c>
    </row>
    <row r="193" spans="1:3">
      <c r="B193">
        <v>59.6</v>
      </c>
    </row>
    <row r="194" spans="1:3">
      <c r="B194">
        <v>60</v>
      </c>
    </row>
    <row r="195" spans="1:3">
      <c r="B195">
        <v>60</v>
      </c>
    </row>
    <row r="196" spans="1:3">
      <c r="B196">
        <v>60</v>
      </c>
    </row>
    <row r="197" spans="1:3">
      <c r="B197">
        <v>60</v>
      </c>
    </row>
    <row r="198" spans="1:3">
      <c r="B198">
        <v>60</v>
      </c>
    </row>
    <row r="199" spans="1:3">
      <c r="B199">
        <v>60</v>
      </c>
    </row>
    <row r="201" spans="1:3">
      <c r="A201" t="s">
        <v>328</v>
      </c>
      <c r="B201" t="s">
        <v>327</v>
      </c>
      <c r="C201" t="s">
        <v>329</v>
      </c>
    </row>
    <row r="202" spans="1:3">
      <c r="A202" s="11">
        <v>25</v>
      </c>
      <c r="B202">
        <v>30</v>
      </c>
      <c r="C202">
        <v>29</v>
      </c>
    </row>
    <row r="203" spans="1:3">
      <c r="A203" s="11">
        <v>25</v>
      </c>
      <c r="B203">
        <v>26</v>
      </c>
      <c r="C203">
        <v>27</v>
      </c>
    </row>
    <row r="204" spans="1:3">
      <c r="A204" s="11">
        <v>23</v>
      </c>
      <c r="B204">
        <v>26</v>
      </c>
      <c r="C204">
        <v>26</v>
      </c>
    </row>
    <row r="205" spans="1:3">
      <c r="A205" s="11">
        <v>25</v>
      </c>
      <c r="B205">
        <v>26</v>
      </c>
      <c r="C205">
        <v>26</v>
      </c>
    </row>
    <row r="206" spans="1:3">
      <c r="A206" s="11">
        <v>25</v>
      </c>
      <c r="B206">
        <v>26</v>
      </c>
      <c r="C206">
        <v>21</v>
      </c>
    </row>
    <row r="207" spans="1:3">
      <c r="A207" s="11">
        <v>27</v>
      </c>
      <c r="B207">
        <v>0</v>
      </c>
      <c r="C207">
        <v>29</v>
      </c>
    </row>
    <row r="208" spans="1:3">
      <c r="A208" s="11">
        <v>32</v>
      </c>
      <c r="B208">
        <v>23</v>
      </c>
      <c r="C208">
        <v>28</v>
      </c>
    </row>
    <row r="209" spans="1:3">
      <c r="A209" s="11">
        <v>35</v>
      </c>
      <c r="B209">
        <v>24</v>
      </c>
      <c r="C209">
        <v>28</v>
      </c>
    </row>
    <row r="210" spans="1:3">
      <c r="A210" s="11">
        <v>25</v>
      </c>
      <c r="B210">
        <v>24</v>
      </c>
      <c r="C210">
        <v>28</v>
      </c>
    </row>
    <row r="211" spans="1:3">
      <c r="A211" s="11">
        <v>28</v>
      </c>
      <c r="B211">
        <v>24</v>
      </c>
      <c r="C211">
        <v>30</v>
      </c>
    </row>
    <row r="212" spans="1:3">
      <c r="A212" s="11">
        <v>35</v>
      </c>
      <c r="B212">
        <v>26</v>
      </c>
      <c r="C212">
        <v>27</v>
      </c>
    </row>
    <row r="213" spans="1:3">
      <c r="A213" s="11">
        <v>46</v>
      </c>
      <c r="B213">
        <v>25</v>
      </c>
      <c r="C213">
        <v>25</v>
      </c>
    </row>
    <row r="214" spans="1:3">
      <c r="A214" s="11">
        <v>46</v>
      </c>
      <c r="B214">
        <v>26</v>
      </c>
      <c r="C214">
        <v>26</v>
      </c>
    </row>
    <row r="215" spans="1:3">
      <c r="A215" s="11">
        <v>47</v>
      </c>
      <c r="B215">
        <v>25</v>
      </c>
      <c r="C215">
        <v>27</v>
      </c>
    </row>
    <row r="216" spans="1:3">
      <c r="A216" s="11">
        <v>33</v>
      </c>
      <c r="B216">
        <v>25</v>
      </c>
      <c r="C216">
        <v>20</v>
      </c>
    </row>
    <row r="217" spans="1:3">
      <c r="A217" s="11">
        <v>29</v>
      </c>
      <c r="B217">
        <v>30</v>
      </c>
      <c r="C217">
        <v>33</v>
      </c>
    </row>
    <row r="218" spans="1:3">
      <c r="A218" s="11">
        <v>33</v>
      </c>
      <c r="B218">
        <v>27</v>
      </c>
      <c r="C218">
        <v>30</v>
      </c>
    </row>
    <row r="219" spans="1:3">
      <c r="A219" s="11">
        <v>34</v>
      </c>
      <c r="B219">
        <v>32</v>
      </c>
      <c r="C219">
        <v>27</v>
      </c>
    </row>
    <row r="220" spans="1:3">
      <c r="A220" s="11">
        <v>36</v>
      </c>
      <c r="B220">
        <v>45</v>
      </c>
      <c r="C220">
        <v>27</v>
      </c>
    </row>
    <row r="221" spans="1:3">
      <c r="A221" s="11">
        <v>37</v>
      </c>
      <c r="B221">
        <v>22</v>
      </c>
      <c r="C221">
        <v>29</v>
      </c>
    </row>
    <row r="222" spans="1:3">
      <c r="A222" s="11">
        <v>40</v>
      </c>
      <c r="B222">
        <v>28</v>
      </c>
      <c r="C222">
        <v>28</v>
      </c>
    </row>
    <row r="223" spans="1:3">
      <c r="A223" s="11">
        <v>24</v>
      </c>
      <c r="B223">
        <v>36</v>
      </c>
      <c r="C223">
        <v>29</v>
      </c>
    </row>
    <row r="224" spans="1:3">
      <c r="A224" s="11">
        <v>33</v>
      </c>
      <c r="B224">
        <v>27</v>
      </c>
      <c r="C224">
        <v>32</v>
      </c>
    </row>
    <row r="225" spans="1:3">
      <c r="A225" s="11">
        <v>47</v>
      </c>
      <c r="B225">
        <v>22</v>
      </c>
      <c r="C225">
        <v>28</v>
      </c>
    </row>
    <row r="226" spans="1:3">
      <c r="A226" s="11">
        <v>36</v>
      </c>
      <c r="B226">
        <v>24</v>
      </c>
      <c r="C226">
        <v>27</v>
      </c>
    </row>
    <row r="227" spans="1:3">
      <c r="A227" s="11">
        <v>45</v>
      </c>
      <c r="B227">
        <v>26</v>
      </c>
      <c r="C227">
        <v>31</v>
      </c>
    </row>
    <row r="228" spans="1:3">
      <c r="A228" s="11">
        <v>35</v>
      </c>
      <c r="B228">
        <v>49</v>
      </c>
      <c r="C228">
        <v>25</v>
      </c>
    </row>
    <row r="229" spans="1:3">
      <c r="A229" s="11">
        <v>37</v>
      </c>
      <c r="B229">
        <v>47</v>
      </c>
      <c r="C229">
        <v>26</v>
      </c>
    </row>
    <row r="230" spans="1:3">
      <c r="A230" s="11">
        <v>33</v>
      </c>
      <c r="B230">
        <v>49</v>
      </c>
      <c r="C230">
        <v>29</v>
      </c>
    </row>
    <row r="231" spans="1:3">
      <c r="A231" s="11">
        <v>25</v>
      </c>
      <c r="B231">
        <v>47</v>
      </c>
      <c r="C231">
        <v>29</v>
      </c>
    </row>
    <row r="232" spans="1:3">
      <c r="A232" s="11">
        <v>39</v>
      </c>
      <c r="B232">
        <v>24</v>
      </c>
      <c r="C232">
        <v>29</v>
      </c>
    </row>
    <row r="233" spans="1:3">
      <c r="A233" s="11">
        <v>29</v>
      </c>
      <c r="B233">
        <v>25</v>
      </c>
      <c r="C233">
        <v>28</v>
      </c>
    </row>
    <row r="234" spans="1:3">
      <c r="A234" s="11">
        <v>48</v>
      </c>
      <c r="B234">
        <v>49</v>
      </c>
      <c r="C234">
        <v>26</v>
      </c>
    </row>
    <row r="235" spans="1:3">
      <c r="A235" s="11">
        <v>40</v>
      </c>
      <c r="B235">
        <v>43</v>
      </c>
      <c r="C235">
        <v>27</v>
      </c>
    </row>
    <row r="236" spans="1:3">
      <c r="A236" s="11">
        <v>30</v>
      </c>
      <c r="B236">
        <v>30</v>
      </c>
      <c r="C236">
        <v>30</v>
      </c>
    </row>
    <row r="237" spans="1:3">
      <c r="A237" s="11">
        <v>36</v>
      </c>
      <c r="B237">
        <v>31</v>
      </c>
      <c r="C237">
        <v>29</v>
      </c>
    </row>
    <row r="238" spans="1:3">
      <c r="A238" s="11">
        <v>33</v>
      </c>
      <c r="B238">
        <v>46</v>
      </c>
      <c r="C238">
        <v>29</v>
      </c>
    </row>
    <row r="239" spans="1:3">
      <c r="A239" s="11">
        <v>36</v>
      </c>
      <c r="B239">
        <v>47</v>
      </c>
      <c r="C239">
        <v>47</v>
      </c>
    </row>
    <row r="240" spans="1:3">
      <c r="A240" s="11">
        <v>24</v>
      </c>
      <c r="B240">
        <v>50</v>
      </c>
      <c r="C240">
        <v>29</v>
      </c>
    </row>
    <row r="241" spans="1:3">
      <c r="A241" s="11">
        <v>39</v>
      </c>
      <c r="B241">
        <v>48</v>
      </c>
      <c r="C241">
        <v>49</v>
      </c>
    </row>
    <row r="242" spans="1:3">
      <c r="A242" s="11">
        <v>30</v>
      </c>
      <c r="B242">
        <v>25</v>
      </c>
      <c r="C242">
        <v>29</v>
      </c>
    </row>
    <row r="243" spans="1:3">
      <c r="A243" s="11">
        <v>40</v>
      </c>
      <c r="B243">
        <v>19</v>
      </c>
      <c r="C243">
        <v>32</v>
      </c>
    </row>
    <row r="244" spans="1:3">
      <c r="A244" s="11">
        <v>39</v>
      </c>
      <c r="B244">
        <v>50</v>
      </c>
      <c r="C244">
        <v>25</v>
      </c>
    </row>
    <row r="245" spans="1:3">
      <c r="A245" s="11">
        <v>45</v>
      </c>
      <c r="B245">
        <v>45</v>
      </c>
      <c r="C245">
        <v>25</v>
      </c>
    </row>
    <row r="246" spans="1:3">
      <c r="A246" s="11">
        <v>43</v>
      </c>
      <c r="B246">
        <v>26</v>
      </c>
      <c r="C246">
        <v>23</v>
      </c>
    </row>
    <row r="247" spans="1:3">
      <c r="A247" s="11">
        <v>31</v>
      </c>
      <c r="B247">
        <v>26</v>
      </c>
      <c r="C247">
        <v>24</v>
      </c>
    </row>
    <row r="248" spans="1:3">
      <c r="A248" s="11">
        <v>27</v>
      </c>
      <c r="B248">
        <v>48</v>
      </c>
      <c r="C248">
        <v>27</v>
      </c>
    </row>
    <row r="249" spans="1:3">
      <c r="A249" s="11">
        <v>27</v>
      </c>
      <c r="B249">
        <v>27</v>
      </c>
      <c r="C249">
        <v>32</v>
      </c>
    </row>
    <row r="250" spans="1:3">
      <c r="A250" s="11">
        <v>45</v>
      </c>
      <c r="B250">
        <v>45</v>
      </c>
      <c r="C250">
        <v>31</v>
      </c>
    </row>
    <row r="251" spans="1:3">
      <c r="A251" s="11">
        <v>43</v>
      </c>
      <c r="B251">
        <v>50</v>
      </c>
      <c r="C251">
        <v>26</v>
      </c>
    </row>
    <row r="252" spans="1:3">
      <c r="A252" s="11">
        <v>28</v>
      </c>
      <c r="B252">
        <v>26</v>
      </c>
      <c r="C252">
        <v>48</v>
      </c>
    </row>
    <row r="253" spans="1:3">
      <c r="A253" s="11">
        <v>39</v>
      </c>
      <c r="B253">
        <v>50</v>
      </c>
      <c r="C253">
        <v>33</v>
      </c>
    </row>
    <row r="254" spans="1:3">
      <c r="A254" s="11">
        <v>36</v>
      </c>
      <c r="B254">
        <v>48</v>
      </c>
      <c r="C254">
        <v>47</v>
      </c>
    </row>
    <row r="255" spans="1:3">
      <c r="A255" s="11">
        <v>41</v>
      </c>
      <c r="B255">
        <v>24</v>
      </c>
      <c r="C255">
        <v>26</v>
      </c>
    </row>
    <row r="256" spans="1:3">
      <c r="A256" s="11">
        <v>40</v>
      </c>
      <c r="B256">
        <v>44</v>
      </c>
      <c r="C256">
        <v>23</v>
      </c>
    </row>
    <row r="257" spans="1:3">
      <c r="A257" s="11">
        <v>36</v>
      </c>
      <c r="B257">
        <v>47</v>
      </c>
      <c r="C257">
        <v>43</v>
      </c>
    </row>
    <row r="258" spans="1:3">
      <c r="A258" s="11">
        <v>32</v>
      </c>
      <c r="B258">
        <v>43</v>
      </c>
      <c r="C258">
        <v>30</v>
      </c>
    </row>
    <row r="259" spans="1:3">
      <c r="A259" s="11">
        <v>42</v>
      </c>
      <c r="B259">
        <v>50</v>
      </c>
      <c r="C259">
        <v>29</v>
      </c>
    </row>
    <row r="260" spans="1:3">
      <c r="A260" s="11">
        <v>33</v>
      </c>
      <c r="B260">
        <v>48</v>
      </c>
      <c r="C260">
        <v>48</v>
      </c>
    </row>
    <row r="261" spans="1:3">
      <c r="A261" s="11">
        <v>39</v>
      </c>
      <c r="B261">
        <v>29</v>
      </c>
      <c r="C261">
        <v>33</v>
      </c>
    </row>
    <row r="262" spans="1:3">
      <c r="A262" s="11">
        <v>32</v>
      </c>
      <c r="B262">
        <v>42</v>
      </c>
      <c r="C262">
        <v>21</v>
      </c>
    </row>
    <row r="263" spans="1:3">
      <c r="A263" s="11">
        <v>39</v>
      </c>
      <c r="B263">
        <v>47</v>
      </c>
      <c r="C263">
        <v>31</v>
      </c>
    </row>
    <row r="264" spans="1:3">
      <c r="A264" s="11">
        <v>35</v>
      </c>
      <c r="B264">
        <v>30</v>
      </c>
      <c r="C264">
        <v>30</v>
      </c>
    </row>
    <row r="265" spans="1:3">
      <c r="A265" s="11">
        <v>38</v>
      </c>
      <c r="B265">
        <v>49</v>
      </c>
      <c r="C265">
        <v>32</v>
      </c>
    </row>
    <row r="266" spans="1:3">
      <c r="A266" s="11">
        <v>36</v>
      </c>
      <c r="B266">
        <v>48</v>
      </c>
      <c r="C266">
        <v>26</v>
      </c>
    </row>
    <row r="267" spans="1:3">
      <c r="A267" s="11">
        <v>45</v>
      </c>
      <c r="B267">
        <v>48</v>
      </c>
      <c r="C267">
        <v>29</v>
      </c>
    </row>
    <row r="268" spans="1:3">
      <c r="A268" s="11">
        <v>29</v>
      </c>
      <c r="B268">
        <v>40</v>
      </c>
      <c r="C268">
        <v>48</v>
      </c>
    </row>
    <row r="269" spans="1:3">
      <c r="A269" s="11">
        <v>45</v>
      </c>
      <c r="B269">
        <v>50</v>
      </c>
      <c r="C269">
        <v>30</v>
      </c>
    </row>
    <row r="270" spans="1:3">
      <c r="A270" s="11">
        <v>31</v>
      </c>
      <c r="B270">
        <v>48</v>
      </c>
      <c r="C270">
        <v>29</v>
      </c>
    </row>
    <row r="271" spans="1:3">
      <c r="A271" s="11">
        <v>44</v>
      </c>
      <c r="B271">
        <v>26</v>
      </c>
      <c r="C271">
        <v>29</v>
      </c>
    </row>
    <row r="272" spans="1:3">
      <c r="A272" s="11">
        <v>37</v>
      </c>
      <c r="B272">
        <v>46</v>
      </c>
      <c r="C272">
        <v>26</v>
      </c>
    </row>
    <row r="273" spans="1:3">
      <c r="A273" s="11">
        <v>46</v>
      </c>
      <c r="B273">
        <v>48</v>
      </c>
      <c r="C273">
        <v>28</v>
      </c>
    </row>
    <row r="274" spans="1:3">
      <c r="A274" s="11">
        <v>37</v>
      </c>
      <c r="B274">
        <v>49</v>
      </c>
      <c r="C274">
        <v>38</v>
      </c>
    </row>
    <row r="275" spans="1:3">
      <c r="A275" s="11">
        <v>35</v>
      </c>
      <c r="B275">
        <v>50</v>
      </c>
      <c r="C275">
        <v>29</v>
      </c>
    </row>
    <row r="276" spans="1:3">
      <c r="A276" s="11">
        <v>33</v>
      </c>
      <c r="B276">
        <v>48</v>
      </c>
      <c r="C276">
        <v>29</v>
      </c>
    </row>
    <row r="277" spans="1:3">
      <c r="A277" s="11">
        <v>34</v>
      </c>
      <c r="B277">
        <v>48</v>
      </c>
      <c r="C277">
        <v>45</v>
      </c>
    </row>
    <row r="278" spans="1:3">
      <c r="A278" s="11">
        <v>29</v>
      </c>
      <c r="B278">
        <v>46</v>
      </c>
      <c r="C278">
        <v>32</v>
      </c>
    </row>
    <row r="279" spans="1:3">
      <c r="A279" s="11">
        <v>37</v>
      </c>
      <c r="B279">
        <v>49</v>
      </c>
      <c r="C279">
        <v>29</v>
      </c>
    </row>
    <row r="280" spans="1:3">
      <c r="A280" s="11">
        <v>34</v>
      </c>
      <c r="B280">
        <v>0</v>
      </c>
      <c r="C280">
        <v>32</v>
      </c>
    </row>
    <row r="281" spans="1:3">
      <c r="A281" s="11">
        <v>36</v>
      </c>
      <c r="B281">
        <v>24</v>
      </c>
      <c r="C281">
        <v>28</v>
      </c>
    </row>
    <row r="282" spans="1:3">
      <c r="A282" s="11">
        <v>42</v>
      </c>
      <c r="B282">
        <v>50</v>
      </c>
      <c r="C282">
        <v>25</v>
      </c>
    </row>
    <row r="283" spans="1:3">
      <c r="A283" s="11">
        <v>28</v>
      </c>
      <c r="B283">
        <v>48</v>
      </c>
      <c r="C283">
        <v>34</v>
      </c>
    </row>
    <row r="284" spans="1:3">
      <c r="A284" s="11">
        <v>28</v>
      </c>
      <c r="B284">
        <v>50</v>
      </c>
      <c r="C284">
        <v>29</v>
      </c>
    </row>
    <row r="285" spans="1:3">
      <c r="A285" s="11">
        <v>33</v>
      </c>
      <c r="B285">
        <v>50</v>
      </c>
      <c r="C285">
        <v>32</v>
      </c>
    </row>
    <row r="286" spans="1:3">
      <c r="A286" s="11">
        <v>35</v>
      </c>
      <c r="B286">
        <v>48</v>
      </c>
      <c r="C286">
        <v>36</v>
      </c>
    </row>
    <row r="287" spans="1:3">
      <c r="A287" s="11">
        <v>39</v>
      </c>
      <c r="B287">
        <v>29</v>
      </c>
      <c r="C287">
        <v>33</v>
      </c>
    </row>
    <row r="288" spans="1:3">
      <c r="A288" s="11">
        <v>41</v>
      </c>
      <c r="B288">
        <v>50</v>
      </c>
      <c r="C288">
        <v>30</v>
      </c>
    </row>
    <row r="289" spans="1:3">
      <c r="A289" s="11">
        <v>25</v>
      </c>
      <c r="B289">
        <v>31</v>
      </c>
      <c r="C289">
        <v>48</v>
      </c>
    </row>
    <row r="290" spans="1:3">
      <c r="A290" s="11">
        <v>33</v>
      </c>
      <c r="B290">
        <v>49</v>
      </c>
      <c r="C290">
        <v>50</v>
      </c>
    </row>
    <row r="291" spans="1:3">
      <c r="A291" s="11">
        <v>36</v>
      </c>
      <c r="B291">
        <v>38</v>
      </c>
      <c r="C291">
        <v>27</v>
      </c>
    </row>
    <row r="292" spans="1:3">
      <c r="A292" s="11">
        <v>31</v>
      </c>
      <c r="B292">
        <v>50</v>
      </c>
      <c r="C292">
        <v>29</v>
      </c>
    </row>
    <row r="293" spans="1:3">
      <c r="A293" s="11">
        <v>44</v>
      </c>
      <c r="B293">
        <v>50</v>
      </c>
    </row>
    <row r="294" spans="1:3">
      <c r="A294" s="11">
        <v>38</v>
      </c>
      <c r="B294">
        <v>49</v>
      </c>
    </row>
    <row r="295" spans="1:3">
      <c r="A295" s="11">
        <v>29</v>
      </c>
      <c r="B295">
        <v>49</v>
      </c>
    </row>
    <row r="296" spans="1:3">
      <c r="A296" s="11">
        <v>27</v>
      </c>
      <c r="B296">
        <v>50</v>
      </c>
    </row>
    <row r="297" spans="1:3">
      <c r="A297" s="11">
        <v>44</v>
      </c>
      <c r="B297">
        <v>49</v>
      </c>
    </row>
    <row r="298" spans="1:3">
      <c r="A298" s="11">
        <v>27</v>
      </c>
      <c r="B298">
        <v>50</v>
      </c>
    </row>
    <row r="299" spans="1:3">
      <c r="A299" s="11">
        <v>34</v>
      </c>
      <c r="B299">
        <v>50</v>
      </c>
    </row>
    <row r="300" spans="1:3">
      <c r="A300" s="11">
        <v>27</v>
      </c>
      <c r="B300">
        <v>49</v>
      </c>
    </row>
    <row r="301" spans="1:3">
      <c r="A301" s="11">
        <v>32</v>
      </c>
      <c r="B301">
        <v>50</v>
      </c>
    </row>
    <row r="302" spans="1:3">
      <c r="A302" s="11">
        <v>46</v>
      </c>
      <c r="B302">
        <v>49</v>
      </c>
    </row>
    <row r="303" spans="1:3">
      <c r="A303" s="11">
        <v>26</v>
      </c>
      <c r="B303">
        <v>48</v>
      </c>
    </row>
    <row r="304" spans="1:3">
      <c r="A304" s="11">
        <v>36</v>
      </c>
      <c r="B304">
        <v>50</v>
      </c>
    </row>
    <row r="305" spans="1:2">
      <c r="A305" s="11">
        <v>40</v>
      </c>
      <c r="B305">
        <v>49</v>
      </c>
    </row>
    <row r="306" spans="1:2">
      <c r="A306" s="11">
        <v>38</v>
      </c>
      <c r="B306">
        <v>49</v>
      </c>
    </row>
    <row r="307" spans="1:2">
      <c r="A307" s="11">
        <v>35</v>
      </c>
      <c r="B307">
        <v>50</v>
      </c>
    </row>
    <row r="308" spans="1:2">
      <c r="A308" s="11">
        <v>41</v>
      </c>
      <c r="B308">
        <v>48</v>
      </c>
    </row>
    <row r="309" spans="1:2">
      <c r="A309" s="11">
        <v>44</v>
      </c>
      <c r="B309">
        <v>38</v>
      </c>
    </row>
    <row r="310" spans="1:2">
      <c r="A310" s="11">
        <v>34</v>
      </c>
      <c r="B310">
        <v>31</v>
      </c>
    </row>
    <row r="311" spans="1:2">
      <c r="A311" s="11">
        <v>25</v>
      </c>
      <c r="B311">
        <v>49</v>
      </c>
    </row>
    <row r="312" spans="1:2">
      <c r="A312" s="11">
        <v>40</v>
      </c>
      <c r="B312">
        <v>33</v>
      </c>
    </row>
    <row r="313" spans="1:2">
      <c r="A313" s="11">
        <v>35</v>
      </c>
      <c r="B313">
        <v>48</v>
      </c>
    </row>
    <row r="314" spans="1:2">
      <c r="A314" s="11">
        <v>37</v>
      </c>
      <c r="B314">
        <v>50</v>
      </c>
    </row>
    <row r="315" spans="1:2">
      <c r="A315" s="11">
        <v>26</v>
      </c>
      <c r="B315">
        <v>50</v>
      </c>
    </row>
    <row r="316" spans="1:2">
      <c r="A316" s="11">
        <v>37</v>
      </c>
      <c r="B316">
        <v>49</v>
      </c>
    </row>
    <row r="317" spans="1:2">
      <c r="A317" s="11">
        <v>26</v>
      </c>
      <c r="B317">
        <v>39</v>
      </c>
    </row>
    <row r="318" spans="1:2">
      <c r="A318" s="11">
        <v>28</v>
      </c>
      <c r="B318">
        <v>24</v>
      </c>
    </row>
    <row r="319" spans="1:2">
      <c r="A319" s="11">
        <v>41</v>
      </c>
      <c r="B319">
        <v>46</v>
      </c>
    </row>
    <row r="320" spans="1:2">
      <c r="A320" s="11">
        <v>41</v>
      </c>
      <c r="B320">
        <v>50</v>
      </c>
    </row>
    <row r="321" spans="1:2">
      <c r="A321" s="11">
        <v>33</v>
      </c>
      <c r="B321">
        <v>33</v>
      </c>
    </row>
    <row r="322" spans="1:2">
      <c r="A322" s="11">
        <v>36</v>
      </c>
      <c r="B322">
        <v>45</v>
      </c>
    </row>
    <row r="323" spans="1:2">
      <c r="A323" s="11">
        <v>38</v>
      </c>
      <c r="B323">
        <v>30</v>
      </c>
    </row>
    <row r="324" spans="1:2">
      <c r="A324" s="11">
        <v>37</v>
      </c>
      <c r="B324">
        <v>50</v>
      </c>
    </row>
    <row r="325" spans="1:2">
      <c r="A325" s="11">
        <v>28</v>
      </c>
      <c r="B325">
        <v>26</v>
      </c>
    </row>
    <row r="326" spans="1:2">
      <c r="A326" s="11">
        <v>34</v>
      </c>
      <c r="B326">
        <v>47</v>
      </c>
    </row>
    <row r="327" spans="1:2">
      <c r="A327" s="11">
        <v>39</v>
      </c>
      <c r="B327">
        <v>21</v>
      </c>
    </row>
    <row r="328" spans="1:2">
      <c r="A328" s="11">
        <v>33</v>
      </c>
      <c r="B328">
        <v>49</v>
      </c>
    </row>
    <row r="329" spans="1:2">
      <c r="A329" s="11">
        <v>33</v>
      </c>
      <c r="B329">
        <v>50</v>
      </c>
    </row>
    <row r="330" spans="1:2">
      <c r="A330" s="11">
        <v>35</v>
      </c>
      <c r="B330">
        <v>31</v>
      </c>
    </row>
    <row r="331" spans="1:2">
      <c r="A331" s="11">
        <v>29</v>
      </c>
      <c r="B331">
        <v>30</v>
      </c>
    </row>
    <row r="332" spans="1:2">
      <c r="A332" s="11">
        <v>30</v>
      </c>
      <c r="B332">
        <v>48</v>
      </c>
    </row>
    <row r="333" spans="1:2">
      <c r="A333" s="11">
        <v>23</v>
      </c>
      <c r="B333">
        <v>50</v>
      </c>
    </row>
    <row r="334" spans="1:2">
      <c r="A334" s="11">
        <v>40</v>
      </c>
      <c r="B334">
        <v>49</v>
      </c>
    </row>
    <row r="335" spans="1:2">
      <c r="A335" s="11">
        <v>30</v>
      </c>
      <c r="B335">
        <v>49</v>
      </c>
    </row>
    <row r="336" spans="1:2">
      <c r="A336" s="11">
        <v>36</v>
      </c>
      <c r="B336">
        <v>31</v>
      </c>
    </row>
    <row r="337" spans="1:2">
      <c r="A337" s="11">
        <v>27</v>
      </c>
      <c r="B337">
        <v>50</v>
      </c>
    </row>
    <row r="338" spans="1:2">
      <c r="A338" s="11">
        <v>30</v>
      </c>
      <c r="B338">
        <v>46</v>
      </c>
    </row>
    <row r="339" spans="1:2">
      <c r="A339" s="11">
        <v>38</v>
      </c>
      <c r="B339">
        <v>39</v>
      </c>
    </row>
    <row r="340" spans="1:2">
      <c r="A340" s="11">
        <v>44</v>
      </c>
      <c r="B340">
        <v>31</v>
      </c>
    </row>
    <row r="341" spans="1:2">
      <c r="A341" s="11">
        <v>40</v>
      </c>
      <c r="B341">
        <v>30</v>
      </c>
    </row>
    <row r="342" spans="1:2">
      <c r="A342" s="11">
        <v>35</v>
      </c>
      <c r="B342">
        <v>50</v>
      </c>
    </row>
    <row r="343" spans="1:2">
      <c r="A343" s="11">
        <v>32</v>
      </c>
      <c r="B343">
        <v>33</v>
      </c>
    </row>
    <row r="344" spans="1:2">
      <c r="A344" s="11">
        <v>31</v>
      </c>
      <c r="B344">
        <v>28</v>
      </c>
    </row>
    <row r="345" spans="1:2">
      <c r="A345" s="11">
        <v>31</v>
      </c>
      <c r="B345">
        <v>28</v>
      </c>
    </row>
    <row r="346" spans="1:2">
      <c r="A346" s="11">
        <v>31</v>
      </c>
      <c r="B346">
        <v>48</v>
      </c>
    </row>
    <row r="347" spans="1:2">
      <c r="A347" s="11">
        <v>14</v>
      </c>
      <c r="B347">
        <v>49</v>
      </c>
    </row>
    <row r="348" spans="1:2">
      <c r="A348" s="11">
        <v>23</v>
      </c>
      <c r="B348">
        <v>29</v>
      </c>
    </row>
    <row r="349" spans="1:2">
      <c r="A349" s="11">
        <v>32</v>
      </c>
      <c r="B349">
        <v>30</v>
      </c>
    </row>
    <row r="350" spans="1:2">
      <c r="A350" s="11">
        <v>28</v>
      </c>
      <c r="B350">
        <v>49</v>
      </c>
    </row>
    <row r="351" spans="1:2">
      <c r="A351" s="11">
        <v>29</v>
      </c>
      <c r="B351">
        <v>50</v>
      </c>
    </row>
    <row r="352" spans="1:2">
      <c r="A352" s="11">
        <v>26</v>
      </c>
      <c r="B352">
        <v>40</v>
      </c>
    </row>
    <row r="353" spans="1:2">
      <c r="A353" s="11">
        <v>40</v>
      </c>
      <c r="B353">
        <v>41</v>
      </c>
    </row>
    <row r="354" spans="1:2">
      <c r="A354" s="11">
        <v>36</v>
      </c>
      <c r="B354">
        <v>46</v>
      </c>
    </row>
    <row r="355" spans="1:2">
      <c r="A355" s="11">
        <v>32</v>
      </c>
    </row>
    <row r="356" spans="1:2">
      <c r="A356" s="11">
        <v>32</v>
      </c>
    </row>
    <row r="357" spans="1:2">
      <c r="A357" s="11">
        <v>39</v>
      </c>
    </row>
    <row r="358" spans="1:2">
      <c r="A358" s="11">
        <v>27</v>
      </c>
    </row>
    <row r="359" spans="1:2">
      <c r="A359" s="11">
        <v>29</v>
      </c>
    </row>
    <row r="360" spans="1:2">
      <c r="A360" s="11">
        <v>35</v>
      </c>
    </row>
    <row r="361" spans="1:2">
      <c r="A361" s="11">
        <v>36</v>
      </c>
    </row>
    <row r="362" spans="1:2">
      <c r="A362" s="11">
        <v>39</v>
      </c>
    </row>
    <row r="363" spans="1:2">
      <c r="A363" s="11">
        <v>36</v>
      </c>
    </row>
    <row r="364" spans="1:2">
      <c r="A364" s="11">
        <v>35</v>
      </c>
    </row>
    <row r="365" spans="1:2">
      <c r="A365" s="11">
        <v>38</v>
      </c>
    </row>
    <row r="366" spans="1:2">
      <c r="A366" s="11">
        <v>31</v>
      </c>
    </row>
    <row r="367" spans="1:2">
      <c r="A367" s="11">
        <v>27</v>
      </c>
    </row>
    <row r="368" spans="1:2">
      <c r="A368" s="11">
        <v>26</v>
      </c>
    </row>
    <row r="369" spans="1:9">
      <c r="A369" s="11">
        <v>26</v>
      </c>
    </row>
    <row r="370" spans="1:9">
      <c r="A370" s="11">
        <v>28</v>
      </c>
    </row>
    <row r="371" spans="1:9">
      <c r="A371" s="11">
        <v>44</v>
      </c>
    </row>
    <row r="372" spans="1:9">
      <c r="A372" s="11">
        <v>30</v>
      </c>
    </row>
    <row r="373" spans="1:9">
      <c r="A373" s="11">
        <v>33</v>
      </c>
    </row>
    <row r="374" spans="1:9">
      <c r="A374" s="11">
        <v>32</v>
      </c>
    </row>
    <row r="375" spans="1:9">
      <c r="A375" s="11">
        <v>34</v>
      </c>
    </row>
    <row r="376" spans="1:9">
      <c r="A376" s="11">
        <v>38</v>
      </c>
    </row>
    <row r="377" spans="1:9">
      <c r="A377" s="11">
        <v>24</v>
      </c>
    </row>
    <row r="378" spans="1:9">
      <c r="A378" s="11">
        <v>31</v>
      </c>
    </row>
    <row r="379" spans="1:9">
      <c r="A379" s="11">
        <v>26</v>
      </c>
    </row>
    <row r="380" spans="1:9">
      <c r="A380" s="11">
        <v>30</v>
      </c>
    </row>
    <row r="384" spans="1:9">
      <c r="E384" t="s">
        <v>328</v>
      </c>
      <c r="G384" t="s">
        <v>327</v>
      </c>
      <c r="I384" t="s">
        <v>329</v>
      </c>
    </row>
    <row r="385" spans="5:10">
      <c r="E385" t="s">
        <v>331</v>
      </c>
      <c r="F385" t="s">
        <v>332</v>
      </c>
      <c r="G385" t="s">
        <v>333</v>
      </c>
      <c r="H385" t="s">
        <v>334</v>
      </c>
      <c r="I385" t="s">
        <v>335</v>
      </c>
      <c r="J385" t="s">
        <v>336</v>
      </c>
    </row>
    <row r="386" spans="5:10">
      <c r="E386">
        <v>1.33</v>
      </c>
      <c r="F386" s="11">
        <v>25</v>
      </c>
      <c r="G386">
        <v>1.1000000000000001</v>
      </c>
      <c r="H386">
        <v>30</v>
      </c>
      <c r="I386">
        <v>1.28</v>
      </c>
      <c r="J386">
        <v>29</v>
      </c>
    </row>
    <row r="387" spans="5:10">
      <c r="E387">
        <v>1.48</v>
      </c>
      <c r="F387" s="11">
        <v>25</v>
      </c>
      <c r="G387">
        <v>1.1000000000000001</v>
      </c>
      <c r="H387">
        <v>26</v>
      </c>
      <c r="I387">
        <v>1.3</v>
      </c>
      <c r="J387">
        <v>27</v>
      </c>
    </row>
    <row r="388" spans="5:10">
      <c r="E388">
        <v>2.1800000000000002</v>
      </c>
      <c r="F388" s="11">
        <v>23</v>
      </c>
      <c r="G388">
        <v>1.18</v>
      </c>
      <c r="H388">
        <v>26</v>
      </c>
      <c r="I388">
        <v>1.33</v>
      </c>
      <c r="J388">
        <v>26</v>
      </c>
    </row>
    <row r="389" spans="5:10">
      <c r="E389">
        <v>3.12</v>
      </c>
      <c r="F389" s="11">
        <v>25</v>
      </c>
      <c r="G389">
        <v>1.19</v>
      </c>
      <c r="H389">
        <v>26</v>
      </c>
      <c r="I389">
        <v>1.34</v>
      </c>
      <c r="J389">
        <v>26</v>
      </c>
    </row>
    <row r="390" spans="5:10">
      <c r="E390">
        <v>3.3</v>
      </c>
      <c r="F390" s="11">
        <v>25</v>
      </c>
      <c r="G390">
        <v>1.2</v>
      </c>
      <c r="H390">
        <v>26</v>
      </c>
      <c r="I390">
        <v>1.58</v>
      </c>
      <c r="J390">
        <v>21</v>
      </c>
    </row>
    <row r="391" spans="5:10">
      <c r="E391">
        <v>3.49</v>
      </c>
      <c r="F391" s="11">
        <v>27</v>
      </c>
      <c r="G391">
        <v>1.29</v>
      </c>
      <c r="H391">
        <v>0</v>
      </c>
      <c r="I391">
        <v>2.2999999999999998</v>
      </c>
      <c r="J391">
        <v>29</v>
      </c>
    </row>
    <row r="392" spans="5:10">
      <c r="E392">
        <v>3.8</v>
      </c>
      <c r="F392" s="11">
        <v>32</v>
      </c>
      <c r="G392">
        <v>1.4</v>
      </c>
      <c r="H392">
        <v>23</v>
      </c>
      <c r="I392">
        <v>2.33</v>
      </c>
      <c r="J392">
        <v>28</v>
      </c>
    </row>
    <row r="393" spans="5:10">
      <c r="E393">
        <v>4.0999999999999996</v>
      </c>
      <c r="F393" s="11">
        <v>35</v>
      </c>
      <c r="G393">
        <v>1.49</v>
      </c>
      <c r="H393">
        <v>24</v>
      </c>
      <c r="I393">
        <v>2.37</v>
      </c>
      <c r="J393">
        <v>28</v>
      </c>
    </row>
    <row r="394" spans="5:10">
      <c r="E394">
        <v>4.1500000000000004</v>
      </c>
      <c r="F394" s="11">
        <v>25</v>
      </c>
      <c r="G394">
        <v>1.53</v>
      </c>
      <c r="H394">
        <v>24</v>
      </c>
      <c r="I394">
        <v>2.4</v>
      </c>
      <c r="J394">
        <v>28</v>
      </c>
    </row>
    <row r="395" spans="5:10">
      <c r="E395">
        <v>4.16</v>
      </c>
      <c r="F395" s="11">
        <v>28</v>
      </c>
      <c r="G395">
        <v>1.55</v>
      </c>
      <c r="H395">
        <v>24</v>
      </c>
      <c r="I395">
        <v>3.28</v>
      </c>
      <c r="J395">
        <v>30</v>
      </c>
    </row>
    <row r="396" spans="5:10">
      <c r="E396">
        <v>4.28</v>
      </c>
      <c r="F396" s="11">
        <v>35</v>
      </c>
      <c r="G396">
        <v>1.56</v>
      </c>
      <c r="H396">
        <v>26</v>
      </c>
      <c r="I396">
        <v>3.42</v>
      </c>
      <c r="J396">
        <v>27</v>
      </c>
    </row>
    <row r="397" spans="5:10">
      <c r="E397">
        <v>4.3099999999999996</v>
      </c>
      <c r="F397" s="11">
        <v>46</v>
      </c>
      <c r="G397">
        <v>2.1800000000000002</v>
      </c>
      <c r="H397">
        <v>25</v>
      </c>
      <c r="I397">
        <v>3.45</v>
      </c>
      <c r="J397">
        <v>25</v>
      </c>
    </row>
    <row r="398" spans="5:10">
      <c r="E398">
        <v>5</v>
      </c>
      <c r="F398" s="11">
        <v>46</v>
      </c>
      <c r="G398">
        <v>2.19</v>
      </c>
      <c r="H398">
        <v>26</v>
      </c>
      <c r="I398">
        <v>3.46</v>
      </c>
      <c r="J398">
        <v>26</v>
      </c>
    </row>
    <row r="399" spans="5:10">
      <c r="E399">
        <v>5.16</v>
      </c>
      <c r="F399" s="11">
        <v>47</v>
      </c>
      <c r="G399">
        <v>2.2000000000000002</v>
      </c>
      <c r="H399">
        <v>25</v>
      </c>
      <c r="I399">
        <v>3.57</v>
      </c>
      <c r="J399">
        <v>27</v>
      </c>
    </row>
    <row r="400" spans="5:10">
      <c r="E400">
        <v>5.23</v>
      </c>
      <c r="F400" s="11">
        <v>33</v>
      </c>
      <c r="G400">
        <v>2.4</v>
      </c>
      <c r="H400">
        <v>25</v>
      </c>
      <c r="I400">
        <v>4.2</v>
      </c>
      <c r="J400">
        <v>20</v>
      </c>
    </row>
    <row r="401" spans="5:10">
      <c r="E401">
        <v>5.3</v>
      </c>
      <c r="F401" s="11">
        <v>29</v>
      </c>
      <c r="G401">
        <v>3.22</v>
      </c>
      <c r="H401">
        <v>30</v>
      </c>
      <c r="I401">
        <v>4.55</v>
      </c>
      <c r="J401">
        <v>33</v>
      </c>
    </row>
    <row r="402" spans="5:10">
      <c r="E402">
        <v>5.31</v>
      </c>
      <c r="F402" s="11">
        <v>33</v>
      </c>
      <c r="G402">
        <v>3.47</v>
      </c>
      <c r="H402">
        <v>27</v>
      </c>
      <c r="I402">
        <v>5.15</v>
      </c>
      <c r="J402">
        <v>30</v>
      </c>
    </row>
    <row r="403" spans="5:10">
      <c r="E403">
        <v>5.39</v>
      </c>
      <c r="F403" s="11">
        <v>34</v>
      </c>
      <c r="G403">
        <v>3.55</v>
      </c>
      <c r="H403">
        <v>32</v>
      </c>
      <c r="I403">
        <v>5.51</v>
      </c>
      <c r="J403">
        <v>27</v>
      </c>
    </row>
    <row r="404" spans="5:10">
      <c r="E404">
        <v>5.43</v>
      </c>
      <c r="F404" s="11">
        <v>36</v>
      </c>
      <c r="G404">
        <v>4.1399999999999997</v>
      </c>
      <c r="H404">
        <v>45</v>
      </c>
      <c r="I404">
        <v>6.1</v>
      </c>
      <c r="J404">
        <v>27</v>
      </c>
    </row>
    <row r="405" spans="5:10">
      <c r="E405">
        <v>5.46</v>
      </c>
      <c r="F405" s="11">
        <v>37</v>
      </c>
      <c r="G405">
        <v>4.1900000000000004</v>
      </c>
      <c r="H405">
        <v>22</v>
      </c>
      <c r="I405">
        <v>7.44</v>
      </c>
      <c r="J405">
        <v>29</v>
      </c>
    </row>
    <row r="406" spans="5:10">
      <c r="E406">
        <v>5.55</v>
      </c>
      <c r="F406" s="11">
        <v>40</v>
      </c>
      <c r="G406">
        <v>4.2699999999999996</v>
      </c>
      <c r="H406">
        <v>28</v>
      </c>
      <c r="I406">
        <v>7.46</v>
      </c>
      <c r="J406">
        <v>28</v>
      </c>
    </row>
    <row r="407" spans="5:10">
      <c r="E407">
        <v>5.58</v>
      </c>
      <c r="F407" s="11">
        <v>24</v>
      </c>
      <c r="G407">
        <v>4.38</v>
      </c>
      <c r="H407">
        <v>36</v>
      </c>
      <c r="I407">
        <v>7.48</v>
      </c>
      <c r="J407">
        <v>29</v>
      </c>
    </row>
    <row r="408" spans="5:10">
      <c r="E408">
        <v>6.29</v>
      </c>
      <c r="F408" s="11">
        <v>33</v>
      </c>
      <c r="G408">
        <v>4.3899999999999997</v>
      </c>
      <c r="H408">
        <v>27</v>
      </c>
      <c r="I408">
        <v>7.56</v>
      </c>
      <c r="J408">
        <v>32</v>
      </c>
    </row>
    <row r="409" spans="5:10">
      <c r="E409">
        <v>6.3</v>
      </c>
      <c r="F409" s="11">
        <v>47</v>
      </c>
      <c r="G409">
        <v>4.54</v>
      </c>
      <c r="H409">
        <v>22</v>
      </c>
      <c r="I409">
        <v>8.1999999999999993</v>
      </c>
      <c r="J409">
        <v>28</v>
      </c>
    </row>
    <row r="410" spans="5:10">
      <c r="E410">
        <v>6.31</v>
      </c>
      <c r="F410" s="11">
        <v>36</v>
      </c>
      <c r="G410">
        <v>4.7</v>
      </c>
      <c r="H410">
        <v>24</v>
      </c>
      <c r="I410">
        <v>8.2100000000000009</v>
      </c>
      <c r="J410">
        <v>27</v>
      </c>
    </row>
    <row r="411" spans="5:10">
      <c r="E411">
        <v>7.13</v>
      </c>
      <c r="F411" s="11">
        <v>45</v>
      </c>
      <c r="G411">
        <v>5.24</v>
      </c>
      <c r="H411">
        <v>26</v>
      </c>
      <c r="I411">
        <v>8.2899999999999991</v>
      </c>
      <c r="J411">
        <v>31</v>
      </c>
    </row>
    <row r="412" spans="5:10">
      <c r="E412">
        <v>7.14</v>
      </c>
      <c r="F412" s="11">
        <v>35</v>
      </c>
      <c r="G412">
        <v>5.26</v>
      </c>
      <c r="H412">
        <v>49</v>
      </c>
      <c r="I412">
        <v>8.3699999999999992</v>
      </c>
      <c r="J412">
        <v>25</v>
      </c>
    </row>
    <row r="413" spans="5:10">
      <c r="E413">
        <v>7.19</v>
      </c>
      <c r="F413" s="11">
        <v>37</v>
      </c>
      <c r="G413">
        <v>5.3</v>
      </c>
      <c r="H413">
        <v>47</v>
      </c>
      <c r="I413">
        <v>8.43</v>
      </c>
      <c r="J413">
        <v>26</v>
      </c>
    </row>
    <row r="414" spans="5:10">
      <c r="E414">
        <v>7.2</v>
      </c>
      <c r="F414" s="11">
        <v>33</v>
      </c>
      <c r="G414">
        <v>5.34</v>
      </c>
      <c r="H414">
        <v>49</v>
      </c>
      <c r="I414">
        <v>8.49</v>
      </c>
      <c r="J414">
        <v>29</v>
      </c>
    </row>
    <row r="415" spans="5:10">
      <c r="E415">
        <v>7.28</v>
      </c>
      <c r="F415" s="11">
        <v>25</v>
      </c>
      <c r="G415">
        <v>5.39</v>
      </c>
      <c r="H415">
        <v>47</v>
      </c>
      <c r="I415">
        <v>8.51</v>
      </c>
      <c r="J415">
        <v>29</v>
      </c>
    </row>
    <row r="416" spans="5:10">
      <c r="E416">
        <v>7.29</v>
      </c>
      <c r="F416" s="11">
        <v>39</v>
      </c>
      <c r="G416">
        <v>5.41</v>
      </c>
      <c r="H416">
        <v>24</v>
      </c>
      <c r="I416">
        <v>9.48</v>
      </c>
      <c r="J416">
        <v>29</v>
      </c>
    </row>
    <row r="417" spans="5:10">
      <c r="E417">
        <v>7.33</v>
      </c>
      <c r="F417" s="11">
        <v>29</v>
      </c>
      <c r="G417">
        <v>5.9</v>
      </c>
      <c r="H417">
        <v>25</v>
      </c>
      <c r="I417">
        <v>9.9</v>
      </c>
      <c r="J417">
        <v>28</v>
      </c>
    </row>
    <row r="418" spans="5:10">
      <c r="E418">
        <v>7.34</v>
      </c>
      <c r="F418" s="11">
        <v>48</v>
      </c>
      <c r="G418">
        <v>6.12</v>
      </c>
      <c r="H418">
        <v>49</v>
      </c>
      <c r="I418">
        <v>10.29</v>
      </c>
      <c r="J418">
        <v>26</v>
      </c>
    </row>
    <row r="419" spans="5:10">
      <c r="E419">
        <v>7.48</v>
      </c>
      <c r="F419" s="11">
        <v>40</v>
      </c>
      <c r="G419">
        <v>6.16</v>
      </c>
      <c r="H419">
        <v>43</v>
      </c>
      <c r="I419">
        <v>10.44</v>
      </c>
      <c r="J419">
        <v>27</v>
      </c>
    </row>
    <row r="420" spans="5:10">
      <c r="E420">
        <v>7.5</v>
      </c>
      <c r="F420" s="11">
        <v>30</v>
      </c>
      <c r="G420">
        <v>6.29</v>
      </c>
      <c r="H420">
        <v>30</v>
      </c>
      <c r="I420">
        <v>11.28</v>
      </c>
      <c r="J420">
        <v>30</v>
      </c>
    </row>
    <row r="421" spans="5:10">
      <c r="E421" s="4">
        <v>8.15</v>
      </c>
      <c r="F421" s="11">
        <v>36</v>
      </c>
      <c r="G421">
        <v>7.11</v>
      </c>
      <c r="H421">
        <v>31</v>
      </c>
      <c r="I421">
        <v>11.42</v>
      </c>
      <c r="J421">
        <v>29</v>
      </c>
    </row>
    <row r="422" spans="5:10">
      <c r="E422">
        <v>8.19</v>
      </c>
      <c r="F422" s="11">
        <v>33</v>
      </c>
      <c r="G422">
        <v>7.31</v>
      </c>
      <c r="H422">
        <v>46</v>
      </c>
      <c r="I422">
        <v>12.45</v>
      </c>
      <c r="J422">
        <v>29</v>
      </c>
    </row>
    <row r="423" spans="5:10">
      <c r="E423">
        <v>8.1999999999999993</v>
      </c>
      <c r="F423" s="11">
        <v>36</v>
      </c>
      <c r="G423">
        <v>7.45</v>
      </c>
      <c r="H423">
        <v>47</v>
      </c>
      <c r="I423">
        <v>13.43</v>
      </c>
      <c r="J423">
        <v>47</v>
      </c>
    </row>
    <row r="424" spans="5:10">
      <c r="E424">
        <v>8.3000000000000007</v>
      </c>
      <c r="F424" s="11">
        <v>24</v>
      </c>
      <c r="G424">
        <v>8.3800000000000008</v>
      </c>
      <c r="H424">
        <v>50</v>
      </c>
      <c r="I424">
        <v>14.47</v>
      </c>
      <c r="J424">
        <v>29</v>
      </c>
    </row>
    <row r="425" spans="5:10">
      <c r="E425">
        <v>8.33</v>
      </c>
      <c r="F425" s="11">
        <v>39</v>
      </c>
      <c r="G425">
        <v>8.4</v>
      </c>
      <c r="H425">
        <v>48</v>
      </c>
      <c r="I425">
        <v>15.17</v>
      </c>
      <c r="J425">
        <v>49</v>
      </c>
    </row>
    <row r="426" spans="5:10">
      <c r="E426">
        <v>8.3699999999999992</v>
      </c>
      <c r="F426" s="11">
        <v>30</v>
      </c>
      <c r="G426">
        <v>8.4499999999999993</v>
      </c>
      <c r="H426">
        <v>25</v>
      </c>
      <c r="I426">
        <v>15.39</v>
      </c>
      <c r="J426">
        <v>29</v>
      </c>
    </row>
    <row r="427" spans="5:10">
      <c r="E427">
        <v>8.5500000000000007</v>
      </c>
      <c r="F427" s="11">
        <v>40</v>
      </c>
      <c r="G427">
        <v>8.4700000000000006</v>
      </c>
      <c r="H427">
        <v>19</v>
      </c>
      <c r="I427">
        <v>16.13</v>
      </c>
      <c r="J427">
        <v>32</v>
      </c>
    </row>
    <row r="428" spans="5:10">
      <c r="E428">
        <v>9.11</v>
      </c>
      <c r="F428" s="11">
        <v>39</v>
      </c>
      <c r="G428">
        <v>9.15</v>
      </c>
      <c r="H428">
        <v>50</v>
      </c>
      <c r="I428">
        <v>16.18</v>
      </c>
      <c r="J428">
        <v>25</v>
      </c>
    </row>
    <row r="429" spans="5:10">
      <c r="E429">
        <v>9.16</v>
      </c>
      <c r="F429" s="11">
        <v>45</v>
      </c>
      <c r="G429">
        <v>9.2799999999999994</v>
      </c>
      <c r="H429">
        <v>45</v>
      </c>
      <c r="I429">
        <v>16.329999999999998</v>
      </c>
      <c r="J429">
        <v>25</v>
      </c>
    </row>
    <row r="430" spans="5:10">
      <c r="E430">
        <v>9.19</v>
      </c>
      <c r="F430" s="11">
        <v>43</v>
      </c>
      <c r="G430">
        <v>9.3699999999999992</v>
      </c>
      <c r="H430">
        <v>26</v>
      </c>
      <c r="I430">
        <v>16.41</v>
      </c>
      <c r="J430">
        <v>23</v>
      </c>
    </row>
    <row r="431" spans="5:10">
      <c r="E431">
        <v>9.1999999999999993</v>
      </c>
      <c r="F431" s="11">
        <v>31</v>
      </c>
      <c r="G431">
        <v>9.59</v>
      </c>
      <c r="H431">
        <v>26</v>
      </c>
      <c r="I431">
        <v>16.489999999999998</v>
      </c>
      <c r="J431">
        <v>24</v>
      </c>
    </row>
    <row r="432" spans="5:10">
      <c r="E432">
        <v>9.25</v>
      </c>
      <c r="F432" s="11">
        <v>27</v>
      </c>
      <c r="G432">
        <v>10.27</v>
      </c>
      <c r="H432">
        <v>48</v>
      </c>
      <c r="I432">
        <v>16.52</v>
      </c>
      <c r="J432">
        <v>27</v>
      </c>
    </row>
    <row r="433" spans="5:10">
      <c r="E433">
        <v>9.35</v>
      </c>
      <c r="F433" s="11">
        <v>27</v>
      </c>
      <c r="G433">
        <v>10.43</v>
      </c>
      <c r="H433">
        <v>27</v>
      </c>
      <c r="I433">
        <v>16.59</v>
      </c>
      <c r="J433">
        <v>32</v>
      </c>
    </row>
    <row r="434" spans="5:10">
      <c r="E434">
        <v>9.4</v>
      </c>
      <c r="F434" s="11">
        <v>45</v>
      </c>
      <c r="G434">
        <v>11.29</v>
      </c>
      <c r="H434">
        <v>45</v>
      </c>
      <c r="I434">
        <v>17.22</v>
      </c>
      <c r="J434">
        <v>31</v>
      </c>
    </row>
    <row r="435" spans="5:10">
      <c r="E435">
        <v>9.4700000000000006</v>
      </c>
      <c r="F435" s="11">
        <v>43</v>
      </c>
      <c r="G435">
        <v>11.39</v>
      </c>
      <c r="H435">
        <v>50</v>
      </c>
      <c r="I435">
        <v>17.54</v>
      </c>
      <c r="J435">
        <v>26</v>
      </c>
    </row>
    <row r="436" spans="5:10">
      <c r="E436">
        <v>9.58</v>
      </c>
      <c r="F436" s="11">
        <v>28</v>
      </c>
      <c r="G436">
        <v>11.43</v>
      </c>
      <c r="H436">
        <v>26</v>
      </c>
      <c r="I436">
        <v>18.55</v>
      </c>
      <c r="J436">
        <v>48</v>
      </c>
    </row>
    <row r="437" spans="5:10">
      <c r="E437" s="3">
        <v>9.59</v>
      </c>
      <c r="F437" s="11">
        <v>39</v>
      </c>
      <c r="G437">
        <v>11.48</v>
      </c>
      <c r="H437">
        <v>50</v>
      </c>
      <c r="I437">
        <v>19.16</v>
      </c>
      <c r="J437">
        <v>33</v>
      </c>
    </row>
    <row r="438" spans="5:10">
      <c r="E438">
        <v>10.15</v>
      </c>
      <c r="F438" s="11">
        <v>36</v>
      </c>
      <c r="G438">
        <v>11.5</v>
      </c>
      <c r="H438">
        <v>48</v>
      </c>
      <c r="I438">
        <v>19.510000000000002</v>
      </c>
      <c r="J438">
        <v>47</v>
      </c>
    </row>
    <row r="439" spans="5:10">
      <c r="E439">
        <v>10.23</v>
      </c>
      <c r="F439" s="11">
        <v>41</v>
      </c>
      <c r="G439">
        <v>11.53</v>
      </c>
      <c r="H439">
        <v>24</v>
      </c>
      <c r="I439">
        <v>19.54</v>
      </c>
      <c r="J439">
        <v>26</v>
      </c>
    </row>
    <row r="440" spans="5:10">
      <c r="E440">
        <v>10.34</v>
      </c>
      <c r="F440" s="11">
        <v>40</v>
      </c>
      <c r="G440">
        <v>11.59</v>
      </c>
      <c r="H440">
        <v>44</v>
      </c>
      <c r="I440">
        <v>20.190000000000001</v>
      </c>
      <c r="J440">
        <v>23</v>
      </c>
    </row>
    <row r="441" spans="5:10">
      <c r="E441">
        <v>10.51</v>
      </c>
      <c r="F441" s="11">
        <v>36</v>
      </c>
      <c r="G441">
        <v>12.22</v>
      </c>
      <c r="H441">
        <v>47</v>
      </c>
      <c r="I441">
        <v>20.43</v>
      </c>
      <c r="J441">
        <v>43</v>
      </c>
    </row>
    <row r="442" spans="5:10">
      <c r="E442">
        <v>10.59</v>
      </c>
      <c r="F442" s="11">
        <v>32</v>
      </c>
      <c r="G442">
        <v>12.23</v>
      </c>
      <c r="H442">
        <v>43</v>
      </c>
      <c r="I442">
        <v>21.21</v>
      </c>
      <c r="J442">
        <v>30</v>
      </c>
    </row>
    <row r="443" spans="5:10">
      <c r="E443">
        <v>10.6</v>
      </c>
      <c r="F443" s="11">
        <v>42</v>
      </c>
      <c r="G443">
        <v>12.25</v>
      </c>
      <c r="H443">
        <v>50</v>
      </c>
      <c r="I443">
        <v>21.3</v>
      </c>
      <c r="J443">
        <v>29</v>
      </c>
    </row>
    <row r="444" spans="5:10">
      <c r="E444">
        <v>11.12</v>
      </c>
      <c r="F444" s="11">
        <v>33</v>
      </c>
      <c r="G444">
        <v>12.29</v>
      </c>
      <c r="H444">
        <v>48</v>
      </c>
      <c r="I444">
        <v>21.51</v>
      </c>
      <c r="J444">
        <v>48</v>
      </c>
    </row>
    <row r="445" spans="5:10">
      <c r="E445">
        <v>11.18</v>
      </c>
      <c r="F445" s="11">
        <v>39</v>
      </c>
      <c r="G445">
        <v>12.3</v>
      </c>
      <c r="H445">
        <v>29</v>
      </c>
      <c r="I445">
        <v>22.36</v>
      </c>
      <c r="J445">
        <v>33</v>
      </c>
    </row>
    <row r="446" spans="5:10">
      <c r="E446">
        <v>11.24</v>
      </c>
      <c r="F446" s="11">
        <v>32</v>
      </c>
      <c r="G446">
        <v>12.34</v>
      </c>
      <c r="H446">
        <v>42</v>
      </c>
      <c r="I446">
        <v>22.4</v>
      </c>
      <c r="J446">
        <v>21</v>
      </c>
    </row>
    <row r="447" spans="5:10">
      <c r="E447">
        <v>11.26</v>
      </c>
      <c r="F447" s="11">
        <v>39</v>
      </c>
      <c r="G447">
        <v>12.46</v>
      </c>
      <c r="H447">
        <v>47</v>
      </c>
      <c r="I447">
        <v>22.4</v>
      </c>
      <c r="J447">
        <v>31</v>
      </c>
    </row>
    <row r="448" spans="5:10">
      <c r="E448">
        <v>11.3</v>
      </c>
      <c r="F448" s="11">
        <v>35</v>
      </c>
      <c r="G448">
        <v>12.47</v>
      </c>
      <c r="H448">
        <v>30</v>
      </c>
      <c r="I448">
        <v>22.48</v>
      </c>
      <c r="J448">
        <v>30</v>
      </c>
    </row>
    <row r="449" spans="5:10">
      <c r="E449">
        <v>11.3</v>
      </c>
      <c r="F449" s="11">
        <v>38</v>
      </c>
      <c r="G449">
        <v>12.9</v>
      </c>
      <c r="H449">
        <v>49</v>
      </c>
      <c r="I449">
        <v>23.16</v>
      </c>
      <c r="J449">
        <v>32</v>
      </c>
    </row>
    <row r="450" spans="5:10">
      <c r="E450">
        <v>11.31</v>
      </c>
      <c r="F450" s="11">
        <v>36</v>
      </c>
      <c r="G450">
        <v>13.11</v>
      </c>
      <c r="H450">
        <v>48</v>
      </c>
      <c r="I450">
        <v>26.24</v>
      </c>
      <c r="J450">
        <v>26</v>
      </c>
    </row>
    <row r="451" spans="5:10">
      <c r="E451">
        <v>11.39</v>
      </c>
      <c r="F451" s="11">
        <v>45</v>
      </c>
      <c r="G451">
        <v>13.24</v>
      </c>
      <c r="H451">
        <v>48</v>
      </c>
      <c r="I451">
        <v>26.32</v>
      </c>
      <c r="J451">
        <v>29</v>
      </c>
    </row>
    <row r="452" spans="5:10">
      <c r="E452">
        <v>11.56</v>
      </c>
      <c r="F452" s="11">
        <v>29</v>
      </c>
      <c r="G452">
        <v>13.34</v>
      </c>
      <c r="H452">
        <v>40</v>
      </c>
      <c r="I452">
        <v>27.18</v>
      </c>
      <c r="J452">
        <v>48</v>
      </c>
    </row>
    <row r="453" spans="5:10">
      <c r="E453">
        <v>11.56</v>
      </c>
      <c r="F453" s="11">
        <v>45</v>
      </c>
      <c r="G453">
        <v>13.4</v>
      </c>
      <c r="H453">
        <v>50</v>
      </c>
      <c r="I453">
        <v>27.23</v>
      </c>
      <c r="J453">
        <v>30</v>
      </c>
    </row>
    <row r="454" spans="5:10">
      <c r="E454">
        <v>11.58</v>
      </c>
      <c r="F454" s="11">
        <v>31</v>
      </c>
      <c r="G454">
        <v>13.43</v>
      </c>
      <c r="H454">
        <v>48</v>
      </c>
      <c r="I454">
        <v>27.42</v>
      </c>
      <c r="J454">
        <v>29</v>
      </c>
    </row>
    <row r="455" spans="5:10">
      <c r="E455">
        <v>11.7</v>
      </c>
      <c r="F455" s="11">
        <v>44</v>
      </c>
      <c r="G455">
        <v>13.8</v>
      </c>
      <c r="H455">
        <v>26</v>
      </c>
      <c r="I455">
        <v>27.49</v>
      </c>
      <c r="J455">
        <v>29</v>
      </c>
    </row>
    <row r="456" spans="5:10">
      <c r="E456">
        <v>11.8</v>
      </c>
      <c r="F456" s="11">
        <v>37</v>
      </c>
      <c r="G456">
        <v>14.16</v>
      </c>
      <c r="H456">
        <v>46</v>
      </c>
      <c r="I456">
        <v>29</v>
      </c>
      <c r="J456">
        <v>26</v>
      </c>
    </row>
    <row r="457" spans="5:10">
      <c r="E457">
        <v>12</v>
      </c>
      <c r="F457" s="11">
        <v>46</v>
      </c>
      <c r="G457">
        <v>14.23</v>
      </c>
      <c r="H457">
        <v>48</v>
      </c>
      <c r="I457">
        <v>29.16</v>
      </c>
      <c r="J457">
        <v>28</v>
      </c>
    </row>
    <row r="458" spans="5:10">
      <c r="E458">
        <v>12.17</v>
      </c>
      <c r="F458" s="11">
        <v>37</v>
      </c>
      <c r="G458">
        <v>14.3</v>
      </c>
      <c r="H458">
        <v>49</v>
      </c>
      <c r="I458">
        <v>29.23</v>
      </c>
      <c r="J458">
        <v>38</v>
      </c>
    </row>
    <row r="459" spans="5:10">
      <c r="E459">
        <v>12.2</v>
      </c>
      <c r="F459" s="11">
        <v>35</v>
      </c>
      <c r="G459">
        <v>14.31</v>
      </c>
      <c r="H459">
        <v>50</v>
      </c>
      <c r="I459">
        <v>29.3</v>
      </c>
      <c r="J459">
        <v>29</v>
      </c>
    </row>
    <row r="460" spans="5:10">
      <c r="E460">
        <v>12.28</v>
      </c>
      <c r="F460" s="11">
        <v>33</v>
      </c>
      <c r="G460">
        <v>14.34</v>
      </c>
      <c r="H460">
        <v>48</v>
      </c>
      <c r="I460">
        <v>36.130000000000003</v>
      </c>
      <c r="J460">
        <v>29</v>
      </c>
    </row>
    <row r="461" spans="5:10">
      <c r="E461">
        <v>12.31</v>
      </c>
      <c r="F461" s="11">
        <v>34</v>
      </c>
      <c r="G461">
        <v>14.49</v>
      </c>
      <c r="H461">
        <v>48</v>
      </c>
      <c r="I461">
        <v>36.14</v>
      </c>
      <c r="J461">
        <v>45</v>
      </c>
    </row>
    <row r="462" spans="5:10">
      <c r="E462">
        <v>12.44</v>
      </c>
      <c r="F462" s="11">
        <v>29</v>
      </c>
      <c r="G462">
        <v>15.1</v>
      </c>
      <c r="H462">
        <v>46</v>
      </c>
      <c r="I462">
        <v>36.229999999999997</v>
      </c>
      <c r="J462">
        <v>32</v>
      </c>
    </row>
    <row r="463" spans="5:10">
      <c r="E463">
        <v>12.46</v>
      </c>
      <c r="F463" s="11">
        <v>37</v>
      </c>
      <c r="G463">
        <v>15.19</v>
      </c>
      <c r="H463">
        <v>49</v>
      </c>
      <c r="I463">
        <v>38.29</v>
      </c>
      <c r="J463">
        <v>29</v>
      </c>
    </row>
    <row r="464" spans="5:10">
      <c r="E464">
        <v>13.13</v>
      </c>
      <c r="F464" s="11">
        <v>34</v>
      </c>
      <c r="G464">
        <v>15.27</v>
      </c>
      <c r="H464">
        <v>0</v>
      </c>
      <c r="I464">
        <v>42.29</v>
      </c>
      <c r="J464">
        <v>32</v>
      </c>
    </row>
    <row r="465" spans="5:10">
      <c r="E465">
        <v>13.13</v>
      </c>
      <c r="F465" s="11">
        <v>36</v>
      </c>
      <c r="G465">
        <v>15.5</v>
      </c>
      <c r="H465">
        <v>24</v>
      </c>
      <c r="I465">
        <v>42.4</v>
      </c>
      <c r="J465">
        <v>28</v>
      </c>
    </row>
    <row r="466" spans="5:10">
      <c r="E466">
        <v>13.18</v>
      </c>
      <c r="F466" s="11">
        <v>42</v>
      </c>
      <c r="G466">
        <v>16.100000000000001</v>
      </c>
      <c r="H466">
        <v>50</v>
      </c>
      <c r="I466">
        <v>43.27</v>
      </c>
      <c r="J466">
        <v>25</v>
      </c>
    </row>
    <row r="467" spans="5:10">
      <c r="E467">
        <v>13.2</v>
      </c>
      <c r="F467" s="11">
        <v>28</v>
      </c>
      <c r="G467">
        <v>16.12</v>
      </c>
      <c r="H467">
        <v>48</v>
      </c>
      <c r="I467">
        <v>43.59</v>
      </c>
      <c r="J467">
        <v>34</v>
      </c>
    </row>
    <row r="468" spans="5:10">
      <c r="E468">
        <v>13.28</v>
      </c>
      <c r="F468" s="11">
        <v>28</v>
      </c>
      <c r="G468">
        <v>16.14</v>
      </c>
      <c r="H468">
        <v>50</v>
      </c>
      <c r="I468">
        <v>44.5</v>
      </c>
      <c r="J468">
        <v>29</v>
      </c>
    </row>
    <row r="469" spans="5:10">
      <c r="E469">
        <v>14.1</v>
      </c>
      <c r="F469" s="11">
        <v>33</v>
      </c>
      <c r="G469">
        <v>16.170000000000002</v>
      </c>
      <c r="H469">
        <v>50</v>
      </c>
      <c r="I469">
        <v>46.48</v>
      </c>
      <c r="J469">
        <v>32</v>
      </c>
    </row>
    <row r="470" spans="5:10">
      <c r="E470">
        <v>14.13</v>
      </c>
      <c r="F470" s="11">
        <v>35</v>
      </c>
      <c r="G470">
        <v>16.190000000000001</v>
      </c>
      <c r="H470">
        <v>48</v>
      </c>
      <c r="I470">
        <v>49.36</v>
      </c>
      <c r="J470">
        <v>36</v>
      </c>
    </row>
    <row r="471" spans="5:10">
      <c r="E471">
        <v>14.29</v>
      </c>
      <c r="F471" s="11">
        <v>39</v>
      </c>
      <c r="G471">
        <v>16.23</v>
      </c>
      <c r="H471">
        <v>29</v>
      </c>
      <c r="I471">
        <v>52.41</v>
      </c>
      <c r="J471">
        <v>33</v>
      </c>
    </row>
    <row r="472" spans="5:10">
      <c r="E472">
        <v>14.31</v>
      </c>
      <c r="F472" s="11">
        <v>41</v>
      </c>
      <c r="G472">
        <v>16.399999999999999</v>
      </c>
      <c r="H472">
        <v>50</v>
      </c>
      <c r="I472">
        <v>55.16</v>
      </c>
      <c r="J472">
        <v>30</v>
      </c>
    </row>
    <row r="473" spans="5:10">
      <c r="E473">
        <v>14.33</v>
      </c>
      <c r="F473" s="11">
        <v>25</v>
      </c>
      <c r="G473">
        <v>17.25</v>
      </c>
      <c r="H473">
        <v>31</v>
      </c>
      <c r="I473">
        <v>55.44</v>
      </c>
      <c r="J473">
        <v>48</v>
      </c>
    </row>
    <row r="474" spans="5:10">
      <c r="E474">
        <v>14.4</v>
      </c>
      <c r="F474" s="11">
        <v>33</v>
      </c>
      <c r="G474">
        <v>17.37</v>
      </c>
      <c r="H474">
        <v>49</v>
      </c>
      <c r="I474">
        <v>58.22</v>
      </c>
      <c r="J474">
        <v>50</v>
      </c>
    </row>
    <row r="475" spans="5:10">
      <c r="E475">
        <v>14.48</v>
      </c>
      <c r="F475" s="11">
        <v>36</v>
      </c>
      <c r="G475">
        <v>17.55</v>
      </c>
      <c r="H475">
        <v>38</v>
      </c>
      <c r="I475">
        <v>60</v>
      </c>
      <c r="J475">
        <v>27</v>
      </c>
    </row>
    <row r="476" spans="5:10">
      <c r="E476">
        <v>14.9</v>
      </c>
      <c r="F476" s="11">
        <v>31</v>
      </c>
      <c r="G476">
        <v>17.579999999999998</v>
      </c>
      <c r="H476">
        <v>50</v>
      </c>
      <c r="I476">
        <v>60</v>
      </c>
      <c r="J476">
        <v>29</v>
      </c>
    </row>
    <row r="477" spans="5:10">
      <c r="E477">
        <v>15.23</v>
      </c>
      <c r="F477" s="11">
        <v>44</v>
      </c>
      <c r="G477">
        <v>17.899999999999999</v>
      </c>
      <c r="H477">
        <v>50</v>
      </c>
    </row>
    <row r="478" spans="5:10">
      <c r="E478">
        <v>15.3</v>
      </c>
      <c r="F478" s="11">
        <v>38</v>
      </c>
      <c r="G478">
        <v>18.47</v>
      </c>
      <c r="H478">
        <v>49</v>
      </c>
    </row>
    <row r="479" spans="5:10">
      <c r="E479">
        <v>15.35</v>
      </c>
      <c r="F479" s="11">
        <v>29</v>
      </c>
      <c r="G479">
        <v>18.5</v>
      </c>
      <c r="H479">
        <v>49</v>
      </c>
    </row>
    <row r="480" spans="5:10">
      <c r="E480">
        <v>15.5</v>
      </c>
      <c r="F480" s="11">
        <v>27</v>
      </c>
      <c r="G480">
        <v>18.54</v>
      </c>
      <c r="H480">
        <v>50</v>
      </c>
    </row>
    <row r="481" spans="5:8">
      <c r="E481">
        <v>15.6</v>
      </c>
      <c r="F481" s="11">
        <v>44</v>
      </c>
      <c r="G481">
        <v>19.18</v>
      </c>
      <c r="H481">
        <v>49</v>
      </c>
    </row>
    <row r="482" spans="5:8">
      <c r="E482">
        <v>15.6</v>
      </c>
      <c r="F482" s="11">
        <v>27</v>
      </c>
      <c r="G482">
        <v>19.47</v>
      </c>
      <c r="H482">
        <v>50</v>
      </c>
    </row>
    <row r="483" spans="5:8">
      <c r="E483">
        <v>16.350000000000001</v>
      </c>
      <c r="F483" s="11">
        <v>34</v>
      </c>
      <c r="G483">
        <v>19.59</v>
      </c>
      <c r="H483">
        <v>50</v>
      </c>
    </row>
    <row r="484" spans="5:8">
      <c r="E484">
        <v>16.53</v>
      </c>
      <c r="F484" s="11">
        <v>27</v>
      </c>
      <c r="G484">
        <v>20.43</v>
      </c>
      <c r="H484">
        <v>49</v>
      </c>
    </row>
    <row r="485" spans="5:8">
      <c r="E485">
        <v>17.149999999999999</v>
      </c>
      <c r="F485" s="11">
        <v>32</v>
      </c>
      <c r="G485">
        <v>20.6</v>
      </c>
      <c r="H485">
        <v>50</v>
      </c>
    </row>
    <row r="486" spans="5:8">
      <c r="E486">
        <v>17.18</v>
      </c>
      <c r="F486" s="11">
        <v>46</v>
      </c>
      <c r="G486">
        <v>21.35</v>
      </c>
      <c r="H486">
        <v>49</v>
      </c>
    </row>
    <row r="487" spans="5:8">
      <c r="E487">
        <v>17.3</v>
      </c>
      <c r="F487" s="11">
        <v>26</v>
      </c>
      <c r="G487">
        <v>21.8</v>
      </c>
      <c r="H487">
        <v>48</v>
      </c>
    </row>
    <row r="488" spans="5:8">
      <c r="E488">
        <v>17.329999999999998</v>
      </c>
      <c r="F488" s="11">
        <v>36</v>
      </c>
      <c r="G488">
        <v>22.14</v>
      </c>
      <c r="H488">
        <v>50</v>
      </c>
    </row>
    <row r="489" spans="5:8">
      <c r="E489">
        <v>17.34</v>
      </c>
      <c r="F489" s="11">
        <v>40</v>
      </c>
      <c r="G489">
        <v>22.3</v>
      </c>
      <c r="H489">
        <v>49</v>
      </c>
    </row>
    <row r="490" spans="5:8">
      <c r="E490">
        <v>18.12</v>
      </c>
      <c r="F490" s="11">
        <v>38</v>
      </c>
      <c r="G490">
        <v>23.16</v>
      </c>
      <c r="H490">
        <v>49</v>
      </c>
    </row>
    <row r="491" spans="5:8">
      <c r="E491">
        <v>18.16</v>
      </c>
      <c r="F491" s="11">
        <v>35</v>
      </c>
      <c r="G491">
        <v>23.28</v>
      </c>
      <c r="H491">
        <v>50</v>
      </c>
    </row>
    <row r="492" spans="5:8">
      <c r="E492">
        <v>18.309999999999999</v>
      </c>
      <c r="F492" s="11">
        <v>41</v>
      </c>
      <c r="G492">
        <v>23.32</v>
      </c>
      <c r="H492">
        <v>48</v>
      </c>
    </row>
    <row r="493" spans="5:8">
      <c r="E493">
        <v>18.309999999999999</v>
      </c>
      <c r="F493" s="11">
        <v>44</v>
      </c>
      <c r="G493">
        <v>23.43</v>
      </c>
      <c r="H493">
        <v>38</v>
      </c>
    </row>
    <row r="494" spans="5:8">
      <c r="E494">
        <v>18.399999999999999</v>
      </c>
      <c r="F494" s="11">
        <v>34</v>
      </c>
      <c r="G494">
        <v>23.6</v>
      </c>
      <c r="H494">
        <v>31</v>
      </c>
    </row>
    <row r="495" spans="5:8">
      <c r="E495">
        <v>18.489999999999998</v>
      </c>
      <c r="F495" s="11">
        <v>25</v>
      </c>
      <c r="G495">
        <v>24.23</v>
      </c>
      <c r="H495">
        <v>49</v>
      </c>
    </row>
    <row r="496" spans="5:8">
      <c r="E496">
        <v>18.559999999999999</v>
      </c>
      <c r="F496" s="11">
        <v>40</v>
      </c>
      <c r="G496">
        <v>25.17</v>
      </c>
      <c r="H496">
        <v>33</v>
      </c>
    </row>
    <row r="497" spans="5:8">
      <c r="E497">
        <v>19.13</v>
      </c>
      <c r="F497" s="11">
        <v>35</v>
      </c>
      <c r="G497">
        <v>25.33</v>
      </c>
      <c r="H497">
        <v>48</v>
      </c>
    </row>
    <row r="498" spans="5:8">
      <c r="E498">
        <v>19.16</v>
      </c>
      <c r="F498" s="11">
        <v>37</v>
      </c>
      <c r="G498">
        <v>25.39</v>
      </c>
      <c r="H498">
        <v>50</v>
      </c>
    </row>
    <row r="499" spans="5:8">
      <c r="E499">
        <v>19.329999999999998</v>
      </c>
      <c r="F499" s="11">
        <v>26</v>
      </c>
      <c r="G499">
        <v>26.1</v>
      </c>
      <c r="H499">
        <v>50</v>
      </c>
    </row>
    <row r="500" spans="5:8">
      <c r="E500">
        <v>19.5</v>
      </c>
      <c r="F500" s="11">
        <v>37</v>
      </c>
      <c r="G500">
        <v>26.2</v>
      </c>
      <c r="H500">
        <v>49</v>
      </c>
    </row>
    <row r="501" spans="5:8">
      <c r="E501">
        <v>20.27</v>
      </c>
      <c r="F501" s="11">
        <v>26</v>
      </c>
      <c r="G501">
        <v>26.5</v>
      </c>
      <c r="H501">
        <v>39</v>
      </c>
    </row>
    <row r="502" spans="5:8">
      <c r="E502">
        <v>20.3</v>
      </c>
      <c r="F502" s="11">
        <v>28</v>
      </c>
      <c r="G502">
        <v>26.7</v>
      </c>
      <c r="H502">
        <v>24</v>
      </c>
    </row>
    <row r="503" spans="5:8">
      <c r="E503">
        <v>20.420000000000002</v>
      </c>
      <c r="F503" s="11">
        <v>41</v>
      </c>
      <c r="G503">
        <v>27.28</v>
      </c>
      <c r="H503">
        <v>46</v>
      </c>
    </row>
    <row r="504" spans="5:8">
      <c r="E504">
        <v>20.47</v>
      </c>
      <c r="F504" s="11">
        <v>41</v>
      </c>
      <c r="G504">
        <v>27.46</v>
      </c>
      <c r="H504">
        <v>50</v>
      </c>
    </row>
    <row r="505" spans="5:8">
      <c r="E505">
        <v>20.6</v>
      </c>
      <c r="F505" s="11">
        <v>33</v>
      </c>
      <c r="G505">
        <v>27.57</v>
      </c>
      <c r="H505">
        <v>33</v>
      </c>
    </row>
    <row r="506" spans="5:8">
      <c r="E506">
        <v>21.1</v>
      </c>
      <c r="F506" s="11">
        <v>36</v>
      </c>
      <c r="G506">
        <v>28.12</v>
      </c>
      <c r="H506">
        <v>45</v>
      </c>
    </row>
    <row r="507" spans="5:8">
      <c r="E507">
        <v>21.17</v>
      </c>
      <c r="F507" s="11">
        <v>38</v>
      </c>
      <c r="G507">
        <v>28.34</v>
      </c>
      <c r="H507">
        <v>30</v>
      </c>
    </row>
    <row r="508" spans="5:8">
      <c r="E508">
        <v>22.3</v>
      </c>
      <c r="F508" s="11">
        <v>37</v>
      </c>
      <c r="G508">
        <v>28.55</v>
      </c>
      <c r="H508">
        <v>50</v>
      </c>
    </row>
    <row r="509" spans="5:8">
      <c r="E509">
        <v>22.52</v>
      </c>
      <c r="F509" s="11">
        <v>28</v>
      </c>
      <c r="G509">
        <v>29.21</v>
      </c>
      <c r="H509">
        <v>26</v>
      </c>
    </row>
    <row r="510" spans="5:8">
      <c r="E510">
        <v>23.17</v>
      </c>
      <c r="F510" s="11">
        <v>34</v>
      </c>
      <c r="G510">
        <v>29.4</v>
      </c>
      <c r="H510">
        <v>47</v>
      </c>
    </row>
    <row r="511" spans="5:8">
      <c r="E511">
        <v>23.32</v>
      </c>
      <c r="F511" s="11">
        <v>39</v>
      </c>
      <c r="G511">
        <v>29.53</v>
      </c>
      <c r="H511">
        <v>21</v>
      </c>
    </row>
    <row r="512" spans="5:8">
      <c r="E512">
        <v>23.32</v>
      </c>
      <c r="F512" s="11">
        <v>33</v>
      </c>
      <c r="G512">
        <v>29.59</v>
      </c>
      <c r="H512">
        <v>49</v>
      </c>
    </row>
    <row r="513" spans="5:8">
      <c r="E513">
        <v>24.11</v>
      </c>
      <c r="F513" s="11">
        <v>33</v>
      </c>
      <c r="G513">
        <v>30.16</v>
      </c>
      <c r="H513">
        <v>50</v>
      </c>
    </row>
    <row r="514" spans="5:8">
      <c r="E514">
        <v>24.38</v>
      </c>
      <c r="F514" s="11">
        <v>35</v>
      </c>
      <c r="G514">
        <v>30.24</v>
      </c>
      <c r="H514">
        <v>31</v>
      </c>
    </row>
    <row r="515" spans="5:8">
      <c r="E515">
        <v>25.19</v>
      </c>
      <c r="F515" s="11">
        <v>29</v>
      </c>
      <c r="G515">
        <v>30.59</v>
      </c>
      <c r="H515">
        <v>30</v>
      </c>
    </row>
    <row r="516" spans="5:8">
      <c r="E516">
        <v>25.42</v>
      </c>
      <c r="F516" s="11">
        <v>30</v>
      </c>
      <c r="G516">
        <v>33.450000000000003</v>
      </c>
      <c r="H516">
        <v>48</v>
      </c>
    </row>
    <row r="517" spans="5:8">
      <c r="E517">
        <v>26.16</v>
      </c>
      <c r="F517" s="11">
        <v>23</v>
      </c>
      <c r="G517">
        <v>34.200000000000003</v>
      </c>
      <c r="H517">
        <v>50</v>
      </c>
    </row>
    <row r="518" spans="5:8">
      <c r="E518">
        <v>26.49</v>
      </c>
      <c r="F518" s="11">
        <v>40</v>
      </c>
      <c r="G518">
        <v>34.479999999999997</v>
      </c>
      <c r="H518">
        <v>49</v>
      </c>
    </row>
    <row r="519" spans="5:8">
      <c r="E519">
        <v>26.52</v>
      </c>
      <c r="F519" s="11">
        <v>30</v>
      </c>
      <c r="G519">
        <v>35.380000000000003</v>
      </c>
      <c r="H519">
        <v>49</v>
      </c>
    </row>
    <row r="520" spans="5:8">
      <c r="E520">
        <v>27.18</v>
      </c>
      <c r="F520" s="11">
        <v>36</v>
      </c>
      <c r="G520">
        <v>35.43</v>
      </c>
      <c r="H520">
        <v>31</v>
      </c>
    </row>
    <row r="521" spans="5:8">
      <c r="E521">
        <v>27.31</v>
      </c>
      <c r="F521" s="11">
        <v>27</v>
      </c>
      <c r="G521">
        <v>36.53</v>
      </c>
      <c r="H521">
        <v>50</v>
      </c>
    </row>
    <row r="522" spans="5:8">
      <c r="E522">
        <v>27.48</v>
      </c>
      <c r="F522" s="11">
        <v>30</v>
      </c>
      <c r="G522">
        <v>37.14</v>
      </c>
      <c r="H522">
        <v>46</v>
      </c>
    </row>
    <row r="523" spans="5:8">
      <c r="E523">
        <v>28.15</v>
      </c>
      <c r="F523" s="11">
        <v>38</v>
      </c>
      <c r="G523">
        <v>39.14</v>
      </c>
      <c r="H523">
        <v>39</v>
      </c>
    </row>
    <row r="524" spans="5:8">
      <c r="E524">
        <v>28.24</v>
      </c>
      <c r="F524" s="11">
        <v>44</v>
      </c>
      <c r="G524">
        <v>40.520000000000003</v>
      </c>
      <c r="H524">
        <v>31</v>
      </c>
    </row>
    <row r="525" spans="5:8">
      <c r="E525">
        <v>28.5</v>
      </c>
      <c r="F525" s="11">
        <v>40</v>
      </c>
      <c r="G525">
        <v>41.1</v>
      </c>
      <c r="H525">
        <v>30</v>
      </c>
    </row>
    <row r="526" spans="5:8">
      <c r="E526">
        <v>28.5</v>
      </c>
      <c r="F526" s="11">
        <v>35</v>
      </c>
      <c r="G526">
        <v>43.5</v>
      </c>
      <c r="H526">
        <v>50</v>
      </c>
    </row>
    <row r="527" spans="5:8">
      <c r="E527">
        <v>29.37</v>
      </c>
      <c r="F527" s="11">
        <v>32</v>
      </c>
      <c r="G527">
        <v>46.31</v>
      </c>
      <c r="H527">
        <v>33</v>
      </c>
    </row>
    <row r="528" spans="5:8">
      <c r="E528">
        <v>29.7</v>
      </c>
      <c r="F528" s="11">
        <v>31</v>
      </c>
      <c r="G528">
        <v>49.14</v>
      </c>
      <c r="H528">
        <v>28</v>
      </c>
    </row>
    <row r="529" spans="5:8">
      <c r="E529">
        <v>30.41</v>
      </c>
      <c r="F529" s="11">
        <v>31</v>
      </c>
      <c r="G529">
        <v>51.28</v>
      </c>
      <c r="H529">
        <v>28</v>
      </c>
    </row>
    <row r="530" spans="5:8">
      <c r="E530">
        <v>31.45</v>
      </c>
      <c r="F530" s="11">
        <v>31</v>
      </c>
      <c r="G530">
        <v>52.19</v>
      </c>
      <c r="H530">
        <v>48</v>
      </c>
    </row>
    <row r="531" spans="5:8">
      <c r="E531">
        <v>32.14</v>
      </c>
      <c r="F531" s="11">
        <v>14</v>
      </c>
      <c r="G531">
        <v>52.3</v>
      </c>
      <c r="H531">
        <v>49</v>
      </c>
    </row>
    <row r="532" spans="5:8">
      <c r="E532">
        <v>32.200000000000003</v>
      </c>
      <c r="F532" s="11">
        <v>23</v>
      </c>
      <c r="G532">
        <v>53.6</v>
      </c>
      <c r="H532">
        <v>29</v>
      </c>
    </row>
    <row r="533" spans="5:8">
      <c r="E533">
        <v>32.53</v>
      </c>
      <c r="F533" s="11">
        <v>32</v>
      </c>
      <c r="G533">
        <v>54.18</v>
      </c>
      <c r="H533">
        <v>30</v>
      </c>
    </row>
    <row r="534" spans="5:8">
      <c r="E534">
        <v>34.409999999999997</v>
      </c>
      <c r="F534" s="11">
        <v>28</v>
      </c>
      <c r="G534">
        <v>56.52</v>
      </c>
      <c r="H534">
        <v>49</v>
      </c>
    </row>
    <row r="535" spans="5:8">
      <c r="E535">
        <v>36.18</v>
      </c>
      <c r="F535" s="11">
        <v>29</v>
      </c>
      <c r="G535">
        <v>57.49</v>
      </c>
      <c r="H535">
        <v>50</v>
      </c>
    </row>
    <row r="536" spans="5:8">
      <c r="E536">
        <v>36.42</v>
      </c>
      <c r="F536" s="11">
        <v>26</v>
      </c>
      <c r="G536">
        <v>58.12</v>
      </c>
      <c r="H536">
        <v>40</v>
      </c>
    </row>
    <row r="537" spans="5:8">
      <c r="E537">
        <v>38.409999999999997</v>
      </c>
      <c r="F537" s="11">
        <v>40</v>
      </c>
      <c r="G537">
        <v>60</v>
      </c>
      <c r="H537">
        <v>41</v>
      </c>
    </row>
    <row r="538" spans="5:8">
      <c r="E538">
        <v>38.479999999999997</v>
      </c>
      <c r="F538" s="11">
        <v>36</v>
      </c>
      <c r="G538">
        <v>60</v>
      </c>
      <c r="H538">
        <v>46</v>
      </c>
    </row>
    <row r="539" spans="5:8">
      <c r="E539">
        <v>38.9</v>
      </c>
      <c r="F539" s="11">
        <v>32</v>
      </c>
    </row>
    <row r="540" spans="5:8">
      <c r="E540">
        <v>40.56</v>
      </c>
      <c r="F540" s="11">
        <v>32</v>
      </c>
    </row>
    <row r="541" spans="5:8">
      <c r="E541">
        <v>41.3</v>
      </c>
      <c r="F541" s="11">
        <v>39</v>
      </c>
    </row>
    <row r="542" spans="5:8">
      <c r="E542">
        <v>41.39</v>
      </c>
      <c r="F542" s="11">
        <v>27</v>
      </c>
    </row>
    <row r="543" spans="5:8">
      <c r="E543">
        <v>41.42</v>
      </c>
      <c r="F543" s="11">
        <v>29</v>
      </c>
    </row>
    <row r="544" spans="5:8">
      <c r="E544">
        <v>41.47</v>
      </c>
      <c r="F544" s="11">
        <v>35</v>
      </c>
    </row>
    <row r="545" spans="5:6">
      <c r="E545">
        <v>41.5</v>
      </c>
      <c r="F545" s="11">
        <v>36</v>
      </c>
    </row>
    <row r="546" spans="5:6">
      <c r="E546">
        <v>41.55</v>
      </c>
      <c r="F546" s="11">
        <v>39</v>
      </c>
    </row>
    <row r="547" spans="5:6">
      <c r="E547">
        <v>42.1</v>
      </c>
      <c r="F547" s="11">
        <v>36</v>
      </c>
    </row>
    <row r="548" spans="5:6">
      <c r="E548">
        <v>42.16</v>
      </c>
      <c r="F548" s="11">
        <v>35</v>
      </c>
    </row>
    <row r="549" spans="5:6">
      <c r="E549">
        <v>42.58</v>
      </c>
      <c r="F549" s="11">
        <v>38</v>
      </c>
    </row>
    <row r="550" spans="5:6">
      <c r="E550">
        <v>43.48</v>
      </c>
      <c r="F550" s="11">
        <v>31</v>
      </c>
    </row>
    <row r="551" spans="5:6">
      <c r="E551">
        <v>49.36</v>
      </c>
      <c r="F551" s="11">
        <v>27</v>
      </c>
    </row>
    <row r="552" spans="5:6">
      <c r="E552">
        <v>49.49</v>
      </c>
      <c r="F552" s="11">
        <v>26</v>
      </c>
    </row>
    <row r="553" spans="5:6">
      <c r="E553">
        <v>49.51</v>
      </c>
      <c r="F553" s="11">
        <v>26</v>
      </c>
    </row>
    <row r="554" spans="5:6">
      <c r="E554">
        <v>50.6</v>
      </c>
      <c r="F554" s="11">
        <v>28</v>
      </c>
    </row>
    <row r="555" spans="5:6">
      <c r="E555">
        <v>51.28</v>
      </c>
      <c r="F555" s="11">
        <v>44</v>
      </c>
    </row>
    <row r="556" spans="5:6">
      <c r="E556">
        <v>54.54</v>
      </c>
      <c r="F556" s="11">
        <v>30</v>
      </c>
    </row>
    <row r="557" spans="5:6">
      <c r="E557">
        <v>59.52</v>
      </c>
      <c r="F557" s="11">
        <v>33</v>
      </c>
    </row>
    <row r="558" spans="5:6">
      <c r="E558">
        <v>59.6</v>
      </c>
      <c r="F558" s="11">
        <v>32</v>
      </c>
    </row>
    <row r="559" spans="5:6">
      <c r="E559">
        <v>60</v>
      </c>
      <c r="F559" s="11">
        <v>34</v>
      </c>
    </row>
    <row r="560" spans="5:6">
      <c r="E560">
        <v>60</v>
      </c>
      <c r="F560" s="11">
        <v>38</v>
      </c>
    </row>
    <row r="561" spans="1:7">
      <c r="E561">
        <v>60</v>
      </c>
      <c r="F561" s="11">
        <v>24</v>
      </c>
    </row>
    <row r="562" spans="1:7">
      <c r="E562">
        <v>60</v>
      </c>
      <c r="F562" s="11">
        <v>31</v>
      </c>
    </row>
    <row r="563" spans="1:7">
      <c r="E563">
        <v>60</v>
      </c>
      <c r="F563" s="11">
        <v>26</v>
      </c>
    </row>
    <row r="564" spans="1:7">
      <c r="E564">
        <v>60</v>
      </c>
      <c r="F564" s="11">
        <v>30</v>
      </c>
    </row>
    <row r="568" spans="1:7">
      <c r="D568" t="s">
        <v>327</v>
      </c>
      <c r="F568" t="s">
        <v>329</v>
      </c>
    </row>
    <row r="569" spans="1:7">
      <c r="A569" t="s">
        <v>337</v>
      </c>
      <c r="B569" t="s">
        <v>255</v>
      </c>
      <c r="C569" t="s">
        <v>330</v>
      </c>
      <c r="D569" t="s">
        <v>333</v>
      </c>
      <c r="E569" t="s">
        <v>334</v>
      </c>
      <c r="F569" t="s">
        <v>335</v>
      </c>
      <c r="G569" t="s">
        <v>336</v>
      </c>
    </row>
    <row r="570" spans="1:7">
      <c r="A570" t="s">
        <v>328</v>
      </c>
      <c r="B570">
        <v>1.33</v>
      </c>
      <c r="C570" s="11">
        <v>25</v>
      </c>
    </row>
    <row r="571" spans="1:7">
      <c r="A571" t="s">
        <v>328</v>
      </c>
      <c r="B571">
        <v>1.48</v>
      </c>
      <c r="C571" s="11">
        <v>25</v>
      </c>
    </row>
    <row r="572" spans="1:7">
      <c r="A572" t="s">
        <v>328</v>
      </c>
      <c r="B572">
        <v>2.1800000000000002</v>
      </c>
      <c r="C572" s="11">
        <v>23</v>
      </c>
    </row>
    <row r="573" spans="1:7">
      <c r="A573" t="s">
        <v>328</v>
      </c>
      <c r="B573">
        <v>3.12</v>
      </c>
      <c r="C573" s="11">
        <v>25</v>
      </c>
    </row>
    <row r="574" spans="1:7">
      <c r="A574" t="s">
        <v>328</v>
      </c>
      <c r="B574">
        <v>3.3</v>
      </c>
      <c r="C574" s="11">
        <v>25</v>
      </c>
    </row>
    <row r="575" spans="1:7">
      <c r="A575" t="s">
        <v>328</v>
      </c>
      <c r="B575">
        <v>3.49</v>
      </c>
      <c r="C575" s="11">
        <v>27</v>
      </c>
    </row>
    <row r="576" spans="1:7">
      <c r="A576" t="s">
        <v>328</v>
      </c>
      <c r="B576">
        <v>3.8</v>
      </c>
      <c r="C576" s="11">
        <v>32</v>
      </c>
    </row>
    <row r="577" spans="1:3">
      <c r="A577" t="s">
        <v>328</v>
      </c>
      <c r="B577">
        <v>4.0999999999999996</v>
      </c>
      <c r="C577" s="11">
        <v>35</v>
      </c>
    </row>
    <row r="578" spans="1:3">
      <c r="A578" t="s">
        <v>328</v>
      </c>
      <c r="B578">
        <v>4.1500000000000004</v>
      </c>
      <c r="C578" s="11">
        <v>25</v>
      </c>
    </row>
    <row r="579" spans="1:3">
      <c r="A579" t="s">
        <v>328</v>
      </c>
      <c r="B579">
        <v>4.16</v>
      </c>
      <c r="C579" s="11">
        <v>28</v>
      </c>
    </row>
    <row r="580" spans="1:3">
      <c r="A580" t="s">
        <v>328</v>
      </c>
      <c r="B580">
        <v>4.28</v>
      </c>
      <c r="C580" s="11">
        <v>35</v>
      </c>
    </row>
    <row r="581" spans="1:3">
      <c r="A581" t="s">
        <v>328</v>
      </c>
      <c r="B581">
        <v>4.3099999999999996</v>
      </c>
      <c r="C581" s="11">
        <v>46</v>
      </c>
    </row>
    <row r="582" spans="1:3">
      <c r="A582" t="s">
        <v>328</v>
      </c>
      <c r="B582">
        <v>5</v>
      </c>
      <c r="C582" s="11">
        <v>46</v>
      </c>
    </row>
    <row r="583" spans="1:3">
      <c r="A583" t="s">
        <v>328</v>
      </c>
      <c r="B583">
        <v>5.16</v>
      </c>
      <c r="C583" s="11">
        <v>47</v>
      </c>
    </row>
    <row r="584" spans="1:3">
      <c r="A584" t="s">
        <v>328</v>
      </c>
      <c r="B584">
        <v>5.23</v>
      </c>
      <c r="C584" s="11">
        <v>33</v>
      </c>
    </row>
    <row r="585" spans="1:3">
      <c r="A585" t="s">
        <v>328</v>
      </c>
      <c r="B585">
        <v>5.3</v>
      </c>
      <c r="C585" s="11">
        <v>29</v>
      </c>
    </row>
    <row r="586" spans="1:3">
      <c r="A586" t="s">
        <v>328</v>
      </c>
      <c r="B586">
        <v>5.31</v>
      </c>
      <c r="C586" s="11">
        <v>33</v>
      </c>
    </row>
    <row r="587" spans="1:3">
      <c r="A587" t="s">
        <v>328</v>
      </c>
      <c r="B587">
        <v>5.39</v>
      </c>
      <c r="C587" s="11">
        <v>34</v>
      </c>
    </row>
    <row r="588" spans="1:3">
      <c r="A588" t="s">
        <v>328</v>
      </c>
      <c r="B588">
        <v>5.43</v>
      </c>
      <c r="C588" s="11">
        <v>36</v>
      </c>
    </row>
    <row r="589" spans="1:3">
      <c r="A589" t="s">
        <v>328</v>
      </c>
      <c r="B589">
        <v>5.46</v>
      </c>
      <c r="C589" s="11">
        <v>37</v>
      </c>
    </row>
    <row r="590" spans="1:3">
      <c r="A590" t="s">
        <v>328</v>
      </c>
      <c r="B590">
        <v>5.55</v>
      </c>
      <c r="C590" s="11">
        <v>40</v>
      </c>
    </row>
    <row r="591" spans="1:3">
      <c r="A591" t="s">
        <v>328</v>
      </c>
      <c r="B591">
        <v>5.58</v>
      </c>
      <c r="C591" s="11">
        <v>24</v>
      </c>
    </row>
    <row r="592" spans="1:3">
      <c r="A592" t="s">
        <v>328</v>
      </c>
      <c r="B592">
        <v>6.29</v>
      </c>
      <c r="C592" s="11">
        <v>33</v>
      </c>
    </row>
    <row r="593" spans="1:3">
      <c r="A593" t="s">
        <v>328</v>
      </c>
      <c r="B593">
        <v>6.3</v>
      </c>
      <c r="C593" s="11">
        <v>47</v>
      </c>
    </row>
    <row r="594" spans="1:3">
      <c r="A594" t="s">
        <v>328</v>
      </c>
      <c r="B594">
        <v>6.31</v>
      </c>
      <c r="C594" s="11">
        <v>36</v>
      </c>
    </row>
    <row r="595" spans="1:3">
      <c r="A595" t="s">
        <v>328</v>
      </c>
      <c r="B595">
        <v>7.13</v>
      </c>
      <c r="C595" s="11">
        <v>45</v>
      </c>
    </row>
    <row r="596" spans="1:3">
      <c r="A596" t="s">
        <v>328</v>
      </c>
      <c r="B596">
        <v>7.14</v>
      </c>
      <c r="C596" s="11">
        <v>35</v>
      </c>
    </row>
    <row r="597" spans="1:3">
      <c r="A597" t="s">
        <v>328</v>
      </c>
      <c r="B597">
        <v>7.19</v>
      </c>
      <c r="C597" s="11">
        <v>37</v>
      </c>
    </row>
    <row r="598" spans="1:3">
      <c r="A598" t="s">
        <v>328</v>
      </c>
      <c r="B598">
        <v>7.2</v>
      </c>
      <c r="C598" s="11">
        <v>33</v>
      </c>
    </row>
    <row r="599" spans="1:3">
      <c r="A599" t="s">
        <v>328</v>
      </c>
      <c r="B599">
        <v>7.28</v>
      </c>
      <c r="C599" s="11">
        <v>25</v>
      </c>
    </row>
    <row r="600" spans="1:3">
      <c r="A600" t="s">
        <v>328</v>
      </c>
      <c r="B600">
        <v>7.29</v>
      </c>
      <c r="C600" s="11">
        <v>39</v>
      </c>
    </row>
    <row r="601" spans="1:3">
      <c r="A601" t="s">
        <v>328</v>
      </c>
      <c r="B601">
        <v>7.33</v>
      </c>
      <c r="C601" s="11">
        <v>29</v>
      </c>
    </row>
    <row r="602" spans="1:3">
      <c r="A602" t="s">
        <v>328</v>
      </c>
      <c r="B602">
        <v>7.34</v>
      </c>
      <c r="C602" s="11">
        <v>48</v>
      </c>
    </row>
    <row r="603" spans="1:3">
      <c r="A603" t="s">
        <v>328</v>
      </c>
      <c r="B603">
        <v>7.48</v>
      </c>
      <c r="C603" s="11">
        <v>40</v>
      </c>
    </row>
    <row r="604" spans="1:3">
      <c r="A604" t="s">
        <v>328</v>
      </c>
      <c r="B604">
        <v>7.5</v>
      </c>
      <c r="C604" s="11">
        <v>30</v>
      </c>
    </row>
    <row r="605" spans="1:3">
      <c r="A605" t="s">
        <v>328</v>
      </c>
      <c r="B605" s="4">
        <v>8.15</v>
      </c>
      <c r="C605" s="11">
        <v>36</v>
      </c>
    </row>
    <row r="606" spans="1:3">
      <c r="A606" t="s">
        <v>328</v>
      </c>
      <c r="B606">
        <v>8.19</v>
      </c>
      <c r="C606" s="11">
        <v>33</v>
      </c>
    </row>
    <row r="607" spans="1:3">
      <c r="A607" t="s">
        <v>328</v>
      </c>
      <c r="B607">
        <v>8.1999999999999993</v>
      </c>
      <c r="C607" s="11">
        <v>36</v>
      </c>
    </row>
    <row r="608" spans="1:3">
      <c r="A608" t="s">
        <v>328</v>
      </c>
      <c r="B608">
        <v>8.3000000000000007</v>
      </c>
      <c r="C608" s="11">
        <v>24</v>
      </c>
    </row>
    <row r="609" spans="1:3">
      <c r="A609" t="s">
        <v>328</v>
      </c>
      <c r="B609">
        <v>8.33</v>
      </c>
      <c r="C609" s="11">
        <v>39</v>
      </c>
    </row>
    <row r="610" spans="1:3">
      <c r="A610" t="s">
        <v>328</v>
      </c>
      <c r="B610">
        <v>8.3699999999999992</v>
      </c>
      <c r="C610" s="11">
        <v>30</v>
      </c>
    </row>
    <row r="611" spans="1:3">
      <c r="A611" t="s">
        <v>328</v>
      </c>
      <c r="B611">
        <v>8.5500000000000007</v>
      </c>
      <c r="C611" s="11">
        <v>40</v>
      </c>
    </row>
    <row r="612" spans="1:3">
      <c r="A612" t="s">
        <v>328</v>
      </c>
      <c r="B612">
        <v>9.11</v>
      </c>
      <c r="C612" s="11">
        <v>39</v>
      </c>
    </row>
    <row r="613" spans="1:3">
      <c r="A613" t="s">
        <v>328</v>
      </c>
      <c r="B613">
        <v>9.16</v>
      </c>
      <c r="C613" s="11">
        <v>45</v>
      </c>
    </row>
    <row r="614" spans="1:3">
      <c r="A614" t="s">
        <v>328</v>
      </c>
      <c r="B614">
        <v>9.19</v>
      </c>
      <c r="C614" s="11">
        <v>43</v>
      </c>
    </row>
    <row r="615" spans="1:3">
      <c r="A615" t="s">
        <v>328</v>
      </c>
      <c r="B615">
        <v>9.1999999999999993</v>
      </c>
      <c r="C615" s="11">
        <v>31</v>
      </c>
    </row>
    <row r="616" spans="1:3">
      <c r="A616" t="s">
        <v>328</v>
      </c>
      <c r="B616">
        <v>9.25</v>
      </c>
      <c r="C616" s="11">
        <v>27</v>
      </c>
    </row>
    <row r="617" spans="1:3">
      <c r="A617" t="s">
        <v>328</v>
      </c>
      <c r="B617">
        <v>9.35</v>
      </c>
      <c r="C617" s="11">
        <v>27</v>
      </c>
    </row>
    <row r="618" spans="1:3">
      <c r="A618" t="s">
        <v>328</v>
      </c>
      <c r="B618">
        <v>9.4</v>
      </c>
      <c r="C618" s="11">
        <v>45</v>
      </c>
    </row>
    <row r="619" spans="1:3">
      <c r="A619" t="s">
        <v>328</v>
      </c>
      <c r="B619">
        <v>9.4700000000000006</v>
      </c>
      <c r="C619" s="11">
        <v>43</v>
      </c>
    </row>
    <row r="620" spans="1:3">
      <c r="A620" t="s">
        <v>328</v>
      </c>
      <c r="B620">
        <v>9.58</v>
      </c>
      <c r="C620" s="11">
        <v>28</v>
      </c>
    </row>
    <row r="621" spans="1:3">
      <c r="A621" t="s">
        <v>328</v>
      </c>
      <c r="B621" s="3">
        <v>9.59</v>
      </c>
      <c r="C621" s="11">
        <v>39</v>
      </c>
    </row>
    <row r="622" spans="1:3">
      <c r="A622" t="s">
        <v>328</v>
      </c>
      <c r="B622">
        <v>10.15</v>
      </c>
      <c r="C622" s="11">
        <v>36</v>
      </c>
    </row>
    <row r="623" spans="1:3">
      <c r="A623" t="s">
        <v>328</v>
      </c>
      <c r="B623">
        <v>10.23</v>
      </c>
      <c r="C623" s="11">
        <v>41</v>
      </c>
    </row>
    <row r="624" spans="1:3">
      <c r="A624" t="s">
        <v>328</v>
      </c>
      <c r="B624">
        <v>10.34</v>
      </c>
      <c r="C624" s="11">
        <v>40</v>
      </c>
    </row>
    <row r="625" spans="1:3">
      <c r="A625" t="s">
        <v>328</v>
      </c>
      <c r="B625">
        <v>10.51</v>
      </c>
      <c r="C625" s="11">
        <v>36</v>
      </c>
    </row>
    <row r="626" spans="1:3">
      <c r="A626" t="s">
        <v>328</v>
      </c>
      <c r="B626">
        <v>10.59</v>
      </c>
      <c r="C626" s="11">
        <v>32</v>
      </c>
    </row>
    <row r="627" spans="1:3">
      <c r="A627" t="s">
        <v>328</v>
      </c>
      <c r="B627">
        <v>10.6</v>
      </c>
      <c r="C627" s="11">
        <v>42</v>
      </c>
    </row>
    <row r="628" spans="1:3">
      <c r="A628" t="s">
        <v>328</v>
      </c>
      <c r="B628">
        <v>11.12</v>
      </c>
      <c r="C628" s="11">
        <v>33</v>
      </c>
    </row>
    <row r="629" spans="1:3">
      <c r="A629" t="s">
        <v>328</v>
      </c>
      <c r="B629">
        <v>11.18</v>
      </c>
      <c r="C629" s="11">
        <v>39</v>
      </c>
    </row>
    <row r="630" spans="1:3">
      <c r="A630" t="s">
        <v>328</v>
      </c>
      <c r="B630">
        <v>11.24</v>
      </c>
      <c r="C630" s="11">
        <v>32</v>
      </c>
    </row>
    <row r="631" spans="1:3">
      <c r="A631" t="s">
        <v>328</v>
      </c>
      <c r="B631">
        <v>11.26</v>
      </c>
      <c r="C631" s="11">
        <v>39</v>
      </c>
    </row>
    <row r="632" spans="1:3">
      <c r="A632" t="s">
        <v>328</v>
      </c>
      <c r="B632">
        <v>11.3</v>
      </c>
      <c r="C632" s="11">
        <v>35</v>
      </c>
    </row>
    <row r="633" spans="1:3">
      <c r="A633" t="s">
        <v>328</v>
      </c>
      <c r="B633">
        <v>11.3</v>
      </c>
      <c r="C633" s="11">
        <v>38</v>
      </c>
    </row>
    <row r="634" spans="1:3">
      <c r="A634" t="s">
        <v>328</v>
      </c>
      <c r="B634">
        <v>11.31</v>
      </c>
      <c r="C634" s="11">
        <v>36</v>
      </c>
    </row>
    <row r="635" spans="1:3">
      <c r="A635" t="s">
        <v>328</v>
      </c>
      <c r="B635">
        <v>11.39</v>
      </c>
      <c r="C635" s="11">
        <v>45</v>
      </c>
    </row>
    <row r="636" spans="1:3">
      <c r="A636" t="s">
        <v>328</v>
      </c>
      <c r="B636">
        <v>11.56</v>
      </c>
      <c r="C636" s="11">
        <v>29</v>
      </c>
    </row>
    <row r="637" spans="1:3">
      <c r="A637" t="s">
        <v>328</v>
      </c>
      <c r="B637">
        <v>11.56</v>
      </c>
      <c r="C637" s="11">
        <v>45</v>
      </c>
    </row>
    <row r="638" spans="1:3">
      <c r="A638" t="s">
        <v>328</v>
      </c>
      <c r="B638">
        <v>11.58</v>
      </c>
      <c r="C638" s="11">
        <v>31</v>
      </c>
    </row>
    <row r="639" spans="1:3">
      <c r="A639" t="s">
        <v>328</v>
      </c>
      <c r="B639">
        <v>11.7</v>
      </c>
      <c r="C639" s="11">
        <v>44</v>
      </c>
    </row>
    <row r="640" spans="1:3">
      <c r="A640" t="s">
        <v>328</v>
      </c>
      <c r="B640">
        <v>11.8</v>
      </c>
      <c r="C640" s="11">
        <v>37</v>
      </c>
    </row>
    <row r="641" spans="1:3">
      <c r="A641" t="s">
        <v>328</v>
      </c>
      <c r="B641">
        <v>12</v>
      </c>
      <c r="C641" s="11">
        <v>46</v>
      </c>
    </row>
    <row r="642" spans="1:3">
      <c r="A642" t="s">
        <v>328</v>
      </c>
      <c r="B642">
        <v>12.17</v>
      </c>
      <c r="C642" s="11">
        <v>37</v>
      </c>
    </row>
    <row r="643" spans="1:3">
      <c r="A643" t="s">
        <v>328</v>
      </c>
      <c r="B643">
        <v>12.2</v>
      </c>
      <c r="C643" s="11">
        <v>35</v>
      </c>
    </row>
    <row r="644" spans="1:3">
      <c r="A644" t="s">
        <v>328</v>
      </c>
      <c r="B644">
        <v>12.28</v>
      </c>
      <c r="C644" s="11">
        <v>33</v>
      </c>
    </row>
    <row r="645" spans="1:3">
      <c r="A645" t="s">
        <v>328</v>
      </c>
      <c r="B645">
        <v>12.31</v>
      </c>
      <c r="C645" s="11">
        <v>34</v>
      </c>
    </row>
    <row r="646" spans="1:3">
      <c r="A646" t="s">
        <v>328</v>
      </c>
      <c r="B646">
        <v>12.44</v>
      </c>
      <c r="C646" s="11">
        <v>29</v>
      </c>
    </row>
    <row r="647" spans="1:3">
      <c r="A647" t="s">
        <v>328</v>
      </c>
      <c r="B647">
        <v>12.46</v>
      </c>
      <c r="C647" s="11">
        <v>37</v>
      </c>
    </row>
    <row r="648" spans="1:3">
      <c r="A648" t="s">
        <v>328</v>
      </c>
      <c r="B648">
        <v>13.13</v>
      </c>
      <c r="C648" s="11">
        <v>34</v>
      </c>
    </row>
    <row r="649" spans="1:3">
      <c r="A649" t="s">
        <v>328</v>
      </c>
      <c r="B649">
        <v>13.13</v>
      </c>
      <c r="C649" s="11">
        <v>36</v>
      </c>
    </row>
    <row r="650" spans="1:3">
      <c r="A650" t="s">
        <v>328</v>
      </c>
      <c r="B650">
        <v>13.18</v>
      </c>
      <c r="C650" s="11">
        <v>42</v>
      </c>
    </row>
    <row r="651" spans="1:3">
      <c r="A651" t="s">
        <v>328</v>
      </c>
      <c r="B651">
        <v>13.2</v>
      </c>
      <c r="C651" s="11">
        <v>28</v>
      </c>
    </row>
    <row r="652" spans="1:3">
      <c r="A652" t="s">
        <v>328</v>
      </c>
      <c r="B652">
        <v>13.28</v>
      </c>
      <c r="C652" s="11">
        <v>28</v>
      </c>
    </row>
    <row r="653" spans="1:3">
      <c r="A653" t="s">
        <v>328</v>
      </c>
      <c r="B653">
        <v>14.1</v>
      </c>
      <c r="C653" s="11">
        <v>33</v>
      </c>
    </row>
    <row r="654" spans="1:3">
      <c r="A654" t="s">
        <v>328</v>
      </c>
      <c r="B654">
        <v>14.13</v>
      </c>
      <c r="C654" s="11">
        <v>35</v>
      </c>
    </row>
    <row r="655" spans="1:3">
      <c r="A655" t="s">
        <v>328</v>
      </c>
      <c r="B655">
        <v>14.29</v>
      </c>
      <c r="C655" s="11">
        <v>39</v>
      </c>
    </row>
    <row r="656" spans="1:3">
      <c r="A656" t="s">
        <v>328</v>
      </c>
      <c r="B656">
        <v>14.31</v>
      </c>
      <c r="C656" s="11">
        <v>41</v>
      </c>
    </row>
    <row r="657" spans="1:3">
      <c r="A657" t="s">
        <v>328</v>
      </c>
      <c r="B657">
        <v>14.33</v>
      </c>
      <c r="C657" s="11">
        <v>25</v>
      </c>
    </row>
    <row r="658" spans="1:3">
      <c r="A658" t="s">
        <v>328</v>
      </c>
      <c r="B658">
        <v>14.4</v>
      </c>
      <c r="C658" s="11">
        <v>33</v>
      </c>
    </row>
    <row r="659" spans="1:3">
      <c r="A659" t="s">
        <v>328</v>
      </c>
      <c r="B659">
        <v>14.48</v>
      </c>
      <c r="C659" s="11">
        <v>36</v>
      </c>
    </row>
    <row r="660" spans="1:3">
      <c r="A660" t="s">
        <v>328</v>
      </c>
      <c r="B660">
        <v>14.9</v>
      </c>
      <c r="C660" s="11">
        <v>31</v>
      </c>
    </row>
    <row r="661" spans="1:3">
      <c r="A661" t="s">
        <v>328</v>
      </c>
      <c r="B661">
        <v>15.23</v>
      </c>
      <c r="C661" s="11">
        <v>44</v>
      </c>
    </row>
    <row r="662" spans="1:3">
      <c r="A662" t="s">
        <v>328</v>
      </c>
      <c r="B662">
        <v>15.3</v>
      </c>
      <c r="C662" s="11">
        <v>38</v>
      </c>
    </row>
    <row r="663" spans="1:3">
      <c r="A663" t="s">
        <v>328</v>
      </c>
      <c r="B663">
        <v>15.35</v>
      </c>
      <c r="C663" s="11">
        <v>29</v>
      </c>
    </row>
    <row r="664" spans="1:3">
      <c r="A664" t="s">
        <v>328</v>
      </c>
      <c r="B664">
        <v>15.5</v>
      </c>
      <c r="C664" s="11">
        <v>27</v>
      </c>
    </row>
    <row r="665" spans="1:3">
      <c r="A665" t="s">
        <v>328</v>
      </c>
      <c r="B665">
        <v>15.6</v>
      </c>
      <c r="C665" s="11">
        <v>44</v>
      </c>
    </row>
    <row r="666" spans="1:3">
      <c r="A666" t="s">
        <v>328</v>
      </c>
      <c r="B666">
        <v>15.6</v>
      </c>
      <c r="C666" s="11">
        <v>27</v>
      </c>
    </row>
    <row r="667" spans="1:3">
      <c r="A667" t="s">
        <v>328</v>
      </c>
      <c r="B667">
        <v>16.350000000000001</v>
      </c>
      <c r="C667" s="11">
        <v>34</v>
      </c>
    </row>
    <row r="668" spans="1:3">
      <c r="A668" t="s">
        <v>328</v>
      </c>
      <c r="B668">
        <v>16.53</v>
      </c>
      <c r="C668" s="11">
        <v>27</v>
      </c>
    </row>
    <row r="669" spans="1:3">
      <c r="A669" t="s">
        <v>328</v>
      </c>
      <c r="B669">
        <v>17.149999999999999</v>
      </c>
      <c r="C669" s="11">
        <v>32</v>
      </c>
    </row>
    <row r="670" spans="1:3">
      <c r="A670" t="s">
        <v>328</v>
      </c>
      <c r="B670">
        <v>17.18</v>
      </c>
      <c r="C670" s="11">
        <v>46</v>
      </c>
    </row>
    <row r="671" spans="1:3">
      <c r="A671" t="s">
        <v>328</v>
      </c>
      <c r="B671">
        <v>17.3</v>
      </c>
      <c r="C671" s="11">
        <v>26</v>
      </c>
    </row>
    <row r="672" spans="1:3">
      <c r="A672" t="s">
        <v>328</v>
      </c>
      <c r="B672">
        <v>17.329999999999998</v>
      </c>
      <c r="C672" s="11">
        <v>36</v>
      </c>
    </row>
    <row r="673" spans="1:3">
      <c r="A673" t="s">
        <v>328</v>
      </c>
      <c r="B673">
        <v>17.34</v>
      </c>
      <c r="C673" s="11">
        <v>40</v>
      </c>
    </row>
    <row r="674" spans="1:3">
      <c r="A674" t="s">
        <v>328</v>
      </c>
      <c r="B674">
        <v>18.12</v>
      </c>
      <c r="C674" s="11">
        <v>38</v>
      </c>
    </row>
    <row r="675" spans="1:3">
      <c r="A675" t="s">
        <v>328</v>
      </c>
      <c r="B675">
        <v>18.16</v>
      </c>
      <c r="C675" s="11">
        <v>35</v>
      </c>
    </row>
    <row r="676" spans="1:3">
      <c r="A676" t="s">
        <v>328</v>
      </c>
      <c r="B676">
        <v>18.309999999999999</v>
      </c>
      <c r="C676" s="11">
        <v>41</v>
      </c>
    </row>
    <row r="677" spans="1:3">
      <c r="A677" t="s">
        <v>328</v>
      </c>
      <c r="B677">
        <v>18.309999999999999</v>
      </c>
      <c r="C677" s="11">
        <v>44</v>
      </c>
    </row>
    <row r="678" spans="1:3">
      <c r="A678" t="s">
        <v>328</v>
      </c>
      <c r="B678">
        <v>18.399999999999999</v>
      </c>
      <c r="C678" s="11">
        <v>34</v>
      </c>
    </row>
    <row r="679" spans="1:3">
      <c r="A679" t="s">
        <v>328</v>
      </c>
      <c r="B679">
        <v>18.489999999999998</v>
      </c>
      <c r="C679" s="11">
        <v>25</v>
      </c>
    </row>
    <row r="680" spans="1:3">
      <c r="A680" t="s">
        <v>328</v>
      </c>
      <c r="B680">
        <v>18.559999999999999</v>
      </c>
      <c r="C680" s="11">
        <v>40</v>
      </c>
    </row>
    <row r="681" spans="1:3">
      <c r="A681" t="s">
        <v>328</v>
      </c>
      <c r="B681">
        <v>19.13</v>
      </c>
      <c r="C681" s="11">
        <v>35</v>
      </c>
    </row>
    <row r="682" spans="1:3">
      <c r="A682" t="s">
        <v>328</v>
      </c>
      <c r="B682">
        <v>19.16</v>
      </c>
      <c r="C682" s="11">
        <v>37</v>
      </c>
    </row>
    <row r="683" spans="1:3">
      <c r="A683" t="s">
        <v>328</v>
      </c>
      <c r="B683">
        <v>19.329999999999998</v>
      </c>
      <c r="C683" s="11">
        <v>26</v>
      </c>
    </row>
    <row r="684" spans="1:3">
      <c r="A684" t="s">
        <v>328</v>
      </c>
      <c r="B684">
        <v>19.5</v>
      </c>
      <c r="C684" s="11">
        <v>37</v>
      </c>
    </row>
    <row r="685" spans="1:3">
      <c r="A685" t="s">
        <v>328</v>
      </c>
      <c r="B685">
        <v>20.27</v>
      </c>
      <c r="C685" s="11">
        <v>26</v>
      </c>
    </row>
    <row r="686" spans="1:3">
      <c r="A686" t="s">
        <v>328</v>
      </c>
      <c r="B686">
        <v>20.3</v>
      </c>
      <c r="C686" s="11">
        <v>28</v>
      </c>
    </row>
    <row r="687" spans="1:3">
      <c r="A687" t="s">
        <v>328</v>
      </c>
      <c r="B687">
        <v>20.420000000000002</v>
      </c>
      <c r="C687" s="11">
        <v>41</v>
      </c>
    </row>
    <row r="688" spans="1:3">
      <c r="A688" t="s">
        <v>328</v>
      </c>
      <c r="B688">
        <v>20.47</v>
      </c>
      <c r="C688" s="11">
        <v>41</v>
      </c>
    </row>
    <row r="689" spans="1:3">
      <c r="A689" t="s">
        <v>328</v>
      </c>
      <c r="B689">
        <v>20.6</v>
      </c>
      <c r="C689" s="11">
        <v>33</v>
      </c>
    </row>
    <row r="690" spans="1:3">
      <c r="A690" t="s">
        <v>328</v>
      </c>
      <c r="B690">
        <v>21.1</v>
      </c>
      <c r="C690" s="11">
        <v>36</v>
      </c>
    </row>
    <row r="691" spans="1:3">
      <c r="A691" t="s">
        <v>328</v>
      </c>
      <c r="B691">
        <v>21.17</v>
      </c>
      <c r="C691" s="11">
        <v>38</v>
      </c>
    </row>
    <row r="692" spans="1:3">
      <c r="A692" t="s">
        <v>328</v>
      </c>
      <c r="B692">
        <v>22.3</v>
      </c>
      <c r="C692" s="11">
        <v>37</v>
      </c>
    </row>
    <row r="693" spans="1:3">
      <c r="A693" t="s">
        <v>328</v>
      </c>
      <c r="B693">
        <v>22.52</v>
      </c>
      <c r="C693" s="11">
        <v>28</v>
      </c>
    </row>
    <row r="694" spans="1:3">
      <c r="A694" t="s">
        <v>328</v>
      </c>
      <c r="B694">
        <v>23.17</v>
      </c>
      <c r="C694" s="11">
        <v>34</v>
      </c>
    </row>
    <row r="695" spans="1:3">
      <c r="A695" t="s">
        <v>328</v>
      </c>
      <c r="B695">
        <v>23.32</v>
      </c>
      <c r="C695" s="11">
        <v>39</v>
      </c>
    </row>
    <row r="696" spans="1:3">
      <c r="A696" t="s">
        <v>328</v>
      </c>
      <c r="B696">
        <v>23.32</v>
      </c>
      <c r="C696" s="11">
        <v>33</v>
      </c>
    </row>
    <row r="697" spans="1:3">
      <c r="A697" t="s">
        <v>328</v>
      </c>
      <c r="B697">
        <v>24.11</v>
      </c>
      <c r="C697" s="11">
        <v>33</v>
      </c>
    </row>
    <row r="698" spans="1:3">
      <c r="A698" t="s">
        <v>328</v>
      </c>
      <c r="B698">
        <v>24.38</v>
      </c>
      <c r="C698" s="11">
        <v>35</v>
      </c>
    </row>
    <row r="699" spans="1:3">
      <c r="A699" t="s">
        <v>328</v>
      </c>
      <c r="B699">
        <v>25.19</v>
      </c>
      <c r="C699" s="11">
        <v>29</v>
      </c>
    </row>
    <row r="700" spans="1:3">
      <c r="A700" t="s">
        <v>328</v>
      </c>
      <c r="B700">
        <v>25.42</v>
      </c>
      <c r="C700" s="11">
        <v>30</v>
      </c>
    </row>
    <row r="701" spans="1:3">
      <c r="A701" t="s">
        <v>328</v>
      </c>
      <c r="B701">
        <v>26.16</v>
      </c>
      <c r="C701" s="11">
        <v>23</v>
      </c>
    </row>
    <row r="702" spans="1:3">
      <c r="A702" t="s">
        <v>328</v>
      </c>
      <c r="B702">
        <v>26.49</v>
      </c>
      <c r="C702" s="11">
        <v>40</v>
      </c>
    </row>
    <row r="703" spans="1:3">
      <c r="A703" t="s">
        <v>328</v>
      </c>
      <c r="B703">
        <v>26.52</v>
      </c>
      <c r="C703" s="11">
        <v>30</v>
      </c>
    </row>
    <row r="704" spans="1:3">
      <c r="A704" t="s">
        <v>328</v>
      </c>
      <c r="B704">
        <v>27.18</v>
      </c>
      <c r="C704" s="11">
        <v>36</v>
      </c>
    </row>
    <row r="705" spans="1:3">
      <c r="A705" t="s">
        <v>328</v>
      </c>
      <c r="B705">
        <v>27.31</v>
      </c>
      <c r="C705" s="11">
        <v>27</v>
      </c>
    </row>
    <row r="706" spans="1:3">
      <c r="A706" t="s">
        <v>328</v>
      </c>
      <c r="B706">
        <v>27.48</v>
      </c>
      <c r="C706" s="11">
        <v>30</v>
      </c>
    </row>
    <row r="707" spans="1:3">
      <c r="A707" t="s">
        <v>328</v>
      </c>
      <c r="B707">
        <v>28.15</v>
      </c>
      <c r="C707" s="11">
        <v>38</v>
      </c>
    </row>
    <row r="708" spans="1:3">
      <c r="A708" t="s">
        <v>328</v>
      </c>
      <c r="B708">
        <v>28.24</v>
      </c>
      <c r="C708" s="11">
        <v>44</v>
      </c>
    </row>
    <row r="709" spans="1:3">
      <c r="A709" t="s">
        <v>328</v>
      </c>
      <c r="B709">
        <v>28.5</v>
      </c>
      <c r="C709" s="11">
        <v>40</v>
      </c>
    </row>
    <row r="710" spans="1:3">
      <c r="A710" t="s">
        <v>328</v>
      </c>
      <c r="B710">
        <v>28.5</v>
      </c>
      <c r="C710" s="11">
        <v>35</v>
      </c>
    </row>
    <row r="711" spans="1:3">
      <c r="A711" t="s">
        <v>328</v>
      </c>
      <c r="B711">
        <v>29.37</v>
      </c>
      <c r="C711" s="11">
        <v>32</v>
      </c>
    </row>
    <row r="712" spans="1:3">
      <c r="A712" t="s">
        <v>328</v>
      </c>
      <c r="B712">
        <v>29.7</v>
      </c>
      <c r="C712" s="11">
        <v>31</v>
      </c>
    </row>
    <row r="713" spans="1:3">
      <c r="A713" t="s">
        <v>328</v>
      </c>
      <c r="B713">
        <v>30.41</v>
      </c>
      <c r="C713" s="11">
        <v>31</v>
      </c>
    </row>
    <row r="714" spans="1:3">
      <c r="A714" t="s">
        <v>328</v>
      </c>
      <c r="B714">
        <v>31.45</v>
      </c>
      <c r="C714" s="11">
        <v>31</v>
      </c>
    </row>
    <row r="715" spans="1:3">
      <c r="A715" t="s">
        <v>328</v>
      </c>
      <c r="B715">
        <v>32.14</v>
      </c>
      <c r="C715" s="11">
        <v>14</v>
      </c>
    </row>
    <row r="716" spans="1:3">
      <c r="A716" t="s">
        <v>328</v>
      </c>
      <c r="B716">
        <v>32.200000000000003</v>
      </c>
      <c r="C716" s="11">
        <v>23</v>
      </c>
    </row>
    <row r="717" spans="1:3">
      <c r="A717" t="s">
        <v>328</v>
      </c>
      <c r="B717">
        <v>32.53</v>
      </c>
      <c r="C717" s="11">
        <v>32</v>
      </c>
    </row>
    <row r="718" spans="1:3">
      <c r="A718" t="s">
        <v>328</v>
      </c>
      <c r="B718">
        <v>34.409999999999997</v>
      </c>
      <c r="C718" s="11">
        <v>28</v>
      </c>
    </row>
    <row r="719" spans="1:3">
      <c r="A719" t="s">
        <v>328</v>
      </c>
      <c r="B719">
        <v>36.18</v>
      </c>
      <c r="C719" s="11">
        <v>29</v>
      </c>
    </row>
    <row r="720" spans="1:3">
      <c r="A720" t="s">
        <v>328</v>
      </c>
      <c r="B720">
        <v>36.42</v>
      </c>
      <c r="C720" s="11">
        <v>26</v>
      </c>
    </row>
    <row r="721" spans="1:3">
      <c r="A721" t="s">
        <v>328</v>
      </c>
      <c r="B721">
        <v>38.409999999999997</v>
      </c>
      <c r="C721" s="11">
        <v>40</v>
      </c>
    </row>
    <row r="722" spans="1:3">
      <c r="A722" t="s">
        <v>328</v>
      </c>
      <c r="B722">
        <v>38.479999999999997</v>
      </c>
      <c r="C722" s="11">
        <v>36</v>
      </c>
    </row>
    <row r="723" spans="1:3">
      <c r="A723" t="s">
        <v>328</v>
      </c>
      <c r="B723">
        <v>38.9</v>
      </c>
      <c r="C723" s="11">
        <v>32</v>
      </c>
    </row>
    <row r="724" spans="1:3">
      <c r="A724" t="s">
        <v>328</v>
      </c>
      <c r="B724">
        <v>40.56</v>
      </c>
      <c r="C724" s="11">
        <v>32</v>
      </c>
    </row>
    <row r="725" spans="1:3">
      <c r="A725" t="s">
        <v>328</v>
      </c>
      <c r="B725">
        <v>41.3</v>
      </c>
      <c r="C725" s="11">
        <v>39</v>
      </c>
    </row>
    <row r="726" spans="1:3">
      <c r="A726" t="s">
        <v>328</v>
      </c>
      <c r="B726">
        <v>41.39</v>
      </c>
      <c r="C726" s="11">
        <v>27</v>
      </c>
    </row>
    <row r="727" spans="1:3">
      <c r="A727" t="s">
        <v>328</v>
      </c>
      <c r="B727">
        <v>41.42</v>
      </c>
      <c r="C727" s="11">
        <v>29</v>
      </c>
    </row>
    <row r="728" spans="1:3">
      <c r="A728" t="s">
        <v>328</v>
      </c>
      <c r="B728">
        <v>41.47</v>
      </c>
      <c r="C728" s="11">
        <v>35</v>
      </c>
    </row>
    <row r="729" spans="1:3">
      <c r="A729" t="s">
        <v>328</v>
      </c>
      <c r="B729">
        <v>41.5</v>
      </c>
      <c r="C729" s="11">
        <v>36</v>
      </c>
    </row>
    <row r="730" spans="1:3">
      <c r="A730" t="s">
        <v>328</v>
      </c>
      <c r="B730">
        <v>41.55</v>
      </c>
      <c r="C730" s="11">
        <v>39</v>
      </c>
    </row>
    <row r="731" spans="1:3">
      <c r="A731" t="s">
        <v>328</v>
      </c>
      <c r="B731">
        <v>42.1</v>
      </c>
      <c r="C731" s="11">
        <v>36</v>
      </c>
    </row>
    <row r="732" spans="1:3">
      <c r="A732" t="s">
        <v>328</v>
      </c>
      <c r="B732">
        <v>42.16</v>
      </c>
      <c r="C732" s="11">
        <v>35</v>
      </c>
    </row>
    <row r="733" spans="1:3">
      <c r="A733" t="s">
        <v>328</v>
      </c>
      <c r="B733">
        <v>42.58</v>
      </c>
      <c r="C733" s="11">
        <v>38</v>
      </c>
    </row>
    <row r="734" spans="1:3">
      <c r="A734" t="s">
        <v>328</v>
      </c>
      <c r="B734">
        <v>43.48</v>
      </c>
      <c r="C734" s="11">
        <v>31</v>
      </c>
    </row>
    <row r="735" spans="1:3">
      <c r="A735" t="s">
        <v>328</v>
      </c>
      <c r="B735">
        <v>49.36</v>
      </c>
      <c r="C735" s="11">
        <v>27</v>
      </c>
    </row>
    <row r="736" spans="1:3">
      <c r="A736" t="s">
        <v>328</v>
      </c>
      <c r="B736">
        <v>49.49</v>
      </c>
      <c r="C736" s="11">
        <v>26</v>
      </c>
    </row>
    <row r="737" spans="1:3">
      <c r="A737" t="s">
        <v>328</v>
      </c>
      <c r="B737">
        <v>49.51</v>
      </c>
      <c r="C737" s="11">
        <v>26</v>
      </c>
    </row>
    <row r="738" spans="1:3">
      <c r="A738" t="s">
        <v>328</v>
      </c>
      <c r="B738">
        <v>50.6</v>
      </c>
      <c r="C738" s="11">
        <v>28</v>
      </c>
    </row>
    <row r="739" spans="1:3">
      <c r="A739" t="s">
        <v>328</v>
      </c>
      <c r="B739">
        <v>51.28</v>
      </c>
      <c r="C739" s="11">
        <v>44</v>
      </c>
    </row>
    <row r="740" spans="1:3">
      <c r="A740" t="s">
        <v>328</v>
      </c>
      <c r="B740">
        <v>54.54</v>
      </c>
      <c r="C740" s="11">
        <v>30</v>
      </c>
    </row>
    <row r="741" spans="1:3">
      <c r="A741" t="s">
        <v>328</v>
      </c>
      <c r="B741">
        <v>59.52</v>
      </c>
      <c r="C741" s="11">
        <v>33</v>
      </c>
    </row>
    <row r="742" spans="1:3">
      <c r="A742" t="s">
        <v>328</v>
      </c>
      <c r="B742">
        <v>59.6</v>
      </c>
      <c r="C742" s="11">
        <v>32</v>
      </c>
    </row>
    <row r="743" spans="1:3">
      <c r="A743" t="s">
        <v>328</v>
      </c>
      <c r="B743">
        <v>60</v>
      </c>
      <c r="C743" s="11">
        <v>34</v>
      </c>
    </row>
    <row r="744" spans="1:3">
      <c r="A744" t="s">
        <v>328</v>
      </c>
      <c r="B744">
        <v>60</v>
      </c>
      <c r="C744" s="11">
        <v>38</v>
      </c>
    </row>
    <row r="745" spans="1:3">
      <c r="A745" t="s">
        <v>328</v>
      </c>
      <c r="B745">
        <v>60</v>
      </c>
      <c r="C745" s="11">
        <v>24</v>
      </c>
    </row>
    <row r="746" spans="1:3">
      <c r="A746" t="s">
        <v>328</v>
      </c>
      <c r="B746">
        <v>60</v>
      </c>
      <c r="C746" s="11">
        <v>31</v>
      </c>
    </row>
    <row r="747" spans="1:3">
      <c r="A747" t="s">
        <v>328</v>
      </c>
      <c r="B747">
        <v>60</v>
      </c>
      <c r="C747" s="11">
        <v>26</v>
      </c>
    </row>
    <row r="748" spans="1:3">
      <c r="A748" t="s">
        <v>328</v>
      </c>
      <c r="B748">
        <v>60</v>
      </c>
      <c r="C748" s="11">
        <v>30</v>
      </c>
    </row>
    <row r="749" spans="1:3">
      <c r="A749" t="s">
        <v>327</v>
      </c>
      <c r="B749">
        <v>1.1000000000000001</v>
      </c>
      <c r="C749">
        <v>30</v>
      </c>
    </row>
    <row r="750" spans="1:3">
      <c r="A750" t="s">
        <v>327</v>
      </c>
      <c r="B750">
        <v>1.1000000000000001</v>
      </c>
      <c r="C750">
        <v>26</v>
      </c>
    </row>
    <row r="751" spans="1:3">
      <c r="A751" t="s">
        <v>327</v>
      </c>
      <c r="B751">
        <v>1.18</v>
      </c>
      <c r="C751">
        <v>26</v>
      </c>
    </row>
    <row r="752" spans="1:3">
      <c r="A752" t="s">
        <v>327</v>
      </c>
      <c r="B752">
        <v>1.19</v>
      </c>
      <c r="C752">
        <v>26</v>
      </c>
    </row>
    <row r="753" spans="1:3">
      <c r="A753" t="s">
        <v>327</v>
      </c>
      <c r="B753">
        <v>1.2</v>
      </c>
      <c r="C753">
        <v>26</v>
      </c>
    </row>
    <row r="754" spans="1:3">
      <c r="A754" t="s">
        <v>327</v>
      </c>
      <c r="B754">
        <v>1.29</v>
      </c>
      <c r="C754">
        <v>0</v>
      </c>
    </row>
    <row r="755" spans="1:3">
      <c r="A755" t="s">
        <v>327</v>
      </c>
      <c r="B755">
        <v>1.4</v>
      </c>
      <c r="C755">
        <v>23</v>
      </c>
    </row>
    <row r="756" spans="1:3">
      <c r="A756" t="s">
        <v>327</v>
      </c>
      <c r="B756">
        <v>1.49</v>
      </c>
      <c r="C756">
        <v>24</v>
      </c>
    </row>
    <row r="757" spans="1:3">
      <c r="A757" t="s">
        <v>327</v>
      </c>
      <c r="B757">
        <v>1.53</v>
      </c>
      <c r="C757">
        <v>24</v>
      </c>
    </row>
    <row r="758" spans="1:3">
      <c r="A758" t="s">
        <v>327</v>
      </c>
      <c r="B758">
        <v>1.55</v>
      </c>
      <c r="C758">
        <v>24</v>
      </c>
    </row>
    <row r="759" spans="1:3">
      <c r="A759" t="s">
        <v>327</v>
      </c>
      <c r="B759">
        <v>1.56</v>
      </c>
      <c r="C759">
        <v>26</v>
      </c>
    </row>
    <row r="760" spans="1:3">
      <c r="A760" t="s">
        <v>327</v>
      </c>
      <c r="B760">
        <v>2.1800000000000002</v>
      </c>
      <c r="C760">
        <v>25</v>
      </c>
    </row>
    <row r="761" spans="1:3">
      <c r="A761" t="s">
        <v>327</v>
      </c>
      <c r="B761">
        <v>2.19</v>
      </c>
      <c r="C761">
        <v>26</v>
      </c>
    </row>
    <row r="762" spans="1:3">
      <c r="A762" t="s">
        <v>327</v>
      </c>
      <c r="B762">
        <v>2.2000000000000002</v>
      </c>
      <c r="C762">
        <v>25</v>
      </c>
    </row>
    <row r="763" spans="1:3">
      <c r="A763" t="s">
        <v>327</v>
      </c>
      <c r="B763">
        <v>2.4</v>
      </c>
      <c r="C763">
        <v>25</v>
      </c>
    </row>
    <row r="764" spans="1:3">
      <c r="A764" t="s">
        <v>327</v>
      </c>
      <c r="B764">
        <v>3.22</v>
      </c>
      <c r="C764">
        <v>30</v>
      </c>
    </row>
    <row r="765" spans="1:3">
      <c r="A765" t="s">
        <v>327</v>
      </c>
      <c r="B765">
        <v>3.47</v>
      </c>
      <c r="C765">
        <v>27</v>
      </c>
    </row>
    <row r="766" spans="1:3">
      <c r="A766" t="s">
        <v>327</v>
      </c>
      <c r="B766">
        <v>3.55</v>
      </c>
      <c r="C766">
        <v>32</v>
      </c>
    </row>
    <row r="767" spans="1:3">
      <c r="A767" t="s">
        <v>327</v>
      </c>
      <c r="B767">
        <v>4.1399999999999997</v>
      </c>
      <c r="C767">
        <v>45</v>
      </c>
    </row>
    <row r="768" spans="1:3">
      <c r="A768" t="s">
        <v>327</v>
      </c>
      <c r="B768">
        <v>4.1900000000000004</v>
      </c>
      <c r="C768">
        <v>22</v>
      </c>
    </row>
    <row r="769" spans="1:3">
      <c r="A769" t="s">
        <v>327</v>
      </c>
      <c r="B769">
        <v>4.2699999999999996</v>
      </c>
      <c r="C769">
        <v>28</v>
      </c>
    </row>
    <row r="770" spans="1:3">
      <c r="A770" t="s">
        <v>327</v>
      </c>
      <c r="B770">
        <v>4.38</v>
      </c>
      <c r="C770">
        <v>36</v>
      </c>
    </row>
    <row r="771" spans="1:3">
      <c r="A771" t="s">
        <v>327</v>
      </c>
      <c r="B771">
        <v>4.3899999999999997</v>
      </c>
      <c r="C771">
        <v>27</v>
      </c>
    </row>
    <row r="772" spans="1:3">
      <c r="A772" t="s">
        <v>327</v>
      </c>
      <c r="B772">
        <v>4.54</v>
      </c>
      <c r="C772">
        <v>22</v>
      </c>
    </row>
    <row r="773" spans="1:3">
      <c r="A773" t="s">
        <v>327</v>
      </c>
      <c r="B773">
        <v>4.7</v>
      </c>
      <c r="C773">
        <v>24</v>
      </c>
    </row>
    <row r="774" spans="1:3">
      <c r="A774" t="s">
        <v>327</v>
      </c>
      <c r="B774">
        <v>5.24</v>
      </c>
      <c r="C774">
        <v>26</v>
      </c>
    </row>
    <row r="775" spans="1:3">
      <c r="A775" t="s">
        <v>327</v>
      </c>
      <c r="B775">
        <v>5.26</v>
      </c>
      <c r="C775">
        <v>49</v>
      </c>
    </row>
    <row r="776" spans="1:3">
      <c r="A776" t="s">
        <v>327</v>
      </c>
      <c r="B776">
        <v>5.3</v>
      </c>
      <c r="C776">
        <v>47</v>
      </c>
    </row>
    <row r="777" spans="1:3">
      <c r="A777" t="s">
        <v>327</v>
      </c>
      <c r="B777">
        <v>5.34</v>
      </c>
      <c r="C777">
        <v>49</v>
      </c>
    </row>
    <row r="778" spans="1:3">
      <c r="A778" t="s">
        <v>327</v>
      </c>
      <c r="B778">
        <v>5.39</v>
      </c>
      <c r="C778">
        <v>47</v>
      </c>
    </row>
    <row r="779" spans="1:3">
      <c r="A779" t="s">
        <v>327</v>
      </c>
      <c r="B779">
        <v>5.41</v>
      </c>
      <c r="C779">
        <v>24</v>
      </c>
    </row>
    <row r="780" spans="1:3">
      <c r="A780" t="s">
        <v>327</v>
      </c>
      <c r="B780">
        <v>5.9</v>
      </c>
      <c r="C780">
        <v>25</v>
      </c>
    </row>
    <row r="781" spans="1:3">
      <c r="A781" t="s">
        <v>327</v>
      </c>
      <c r="B781">
        <v>6.12</v>
      </c>
      <c r="C781">
        <v>49</v>
      </c>
    </row>
    <row r="782" spans="1:3">
      <c r="A782" t="s">
        <v>327</v>
      </c>
      <c r="B782">
        <v>6.16</v>
      </c>
      <c r="C782">
        <v>43</v>
      </c>
    </row>
    <row r="783" spans="1:3">
      <c r="A783" t="s">
        <v>327</v>
      </c>
      <c r="B783">
        <v>6.29</v>
      </c>
      <c r="C783">
        <v>30</v>
      </c>
    </row>
    <row r="784" spans="1:3">
      <c r="A784" t="s">
        <v>327</v>
      </c>
      <c r="B784">
        <v>7.11</v>
      </c>
      <c r="C784">
        <v>31</v>
      </c>
    </row>
    <row r="785" spans="1:3">
      <c r="A785" t="s">
        <v>327</v>
      </c>
      <c r="B785">
        <v>7.31</v>
      </c>
      <c r="C785">
        <v>46</v>
      </c>
    </row>
    <row r="786" spans="1:3">
      <c r="A786" t="s">
        <v>327</v>
      </c>
      <c r="B786">
        <v>7.45</v>
      </c>
      <c r="C786">
        <v>47</v>
      </c>
    </row>
    <row r="787" spans="1:3">
      <c r="A787" t="s">
        <v>327</v>
      </c>
      <c r="B787">
        <v>8.3800000000000008</v>
      </c>
      <c r="C787">
        <v>50</v>
      </c>
    </row>
    <row r="788" spans="1:3">
      <c r="A788" t="s">
        <v>327</v>
      </c>
      <c r="B788">
        <v>8.4</v>
      </c>
      <c r="C788">
        <v>48</v>
      </c>
    </row>
    <row r="789" spans="1:3">
      <c r="A789" t="s">
        <v>327</v>
      </c>
      <c r="B789">
        <v>8.4499999999999993</v>
      </c>
      <c r="C789">
        <v>25</v>
      </c>
    </row>
    <row r="790" spans="1:3">
      <c r="A790" t="s">
        <v>327</v>
      </c>
      <c r="B790">
        <v>8.4700000000000006</v>
      </c>
      <c r="C790">
        <v>19</v>
      </c>
    </row>
    <row r="791" spans="1:3">
      <c r="A791" t="s">
        <v>327</v>
      </c>
      <c r="B791">
        <v>9.15</v>
      </c>
      <c r="C791">
        <v>50</v>
      </c>
    </row>
    <row r="792" spans="1:3">
      <c r="A792" t="s">
        <v>327</v>
      </c>
      <c r="B792">
        <v>9.2799999999999994</v>
      </c>
      <c r="C792">
        <v>45</v>
      </c>
    </row>
    <row r="793" spans="1:3">
      <c r="A793" t="s">
        <v>327</v>
      </c>
      <c r="B793">
        <v>9.3699999999999992</v>
      </c>
      <c r="C793">
        <v>26</v>
      </c>
    </row>
    <row r="794" spans="1:3">
      <c r="A794" t="s">
        <v>327</v>
      </c>
      <c r="B794">
        <v>9.59</v>
      </c>
      <c r="C794">
        <v>26</v>
      </c>
    </row>
    <row r="795" spans="1:3">
      <c r="A795" t="s">
        <v>327</v>
      </c>
      <c r="B795">
        <v>10.27</v>
      </c>
      <c r="C795">
        <v>48</v>
      </c>
    </row>
    <row r="796" spans="1:3">
      <c r="A796" t="s">
        <v>327</v>
      </c>
      <c r="B796">
        <v>10.43</v>
      </c>
      <c r="C796">
        <v>27</v>
      </c>
    </row>
    <row r="797" spans="1:3">
      <c r="A797" t="s">
        <v>327</v>
      </c>
      <c r="B797">
        <v>11.29</v>
      </c>
      <c r="C797">
        <v>45</v>
      </c>
    </row>
    <row r="798" spans="1:3">
      <c r="A798" t="s">
        <v>327</v>
      </c>
      <c r="B798">
        <v>11.39</v>
      </c>
      <c r="C798">
        <v>50</v>
      </c>
    </row>
    <row r="799" spans="1:3">
      <c r="A799" t="s">
        <v>327</v>
      </c>
      <c r="B799">
        <v>11.43</v>
      </c>
      <c r="C799">
        <v>26</v>
      </c>
    </row>
    <row r="800" spans="1:3">
      <c r="A800" t="s">
        <v>327</v>
      </c>
      <c r="B800">
        <v>11.48</v>
      </c>
      <c r="C800">
        <v>50</v>
      </c>
    </row>
    <row r="801" spans="1:3">
      <c r="A801" t="s">
        <v>327</v>
      </c>
      <c r="B801">
        <v>11.5</v>
      </c>
      <c r="C801">
        <v>48</v>
      </c>
    </row>
    <row r="802" spans="1:3">
      <c r="A802" t="s">
        <v>327</v>
      </c>
      <c r="B802">
        <v>11.53</v>
      </c>
      <c r="C802">
        <v>24</v>
      </c>
    </row>
    <row r="803" spans="1:3">
      <c r="A803" t="s">
        <v>327</v>
      </c>
      <c r="B803">
        <v>11.59</v>
      </c>
      <c r="C803">
        <v>44</v>
      </c>
    </row>
    <row r="804" spans="1:3">
      <c r="A804" t="s">
        <v>327</v>
      </c>
      <c r="B804">
        <v>12.22</v>
      </c>
      <c r="C804">
        <v>47</v>
      </c>
    </row>
    <row r="805" spans="1:3">
      <c r="A805" t="s">
        <v>327</v>
      </c>
      <c r="B805">
        <v>12.23</v>
      </c>
      <c r="C805">
        <v>43</v>
      </c>
    </row>
    <row r="806" spans="1:3">
      <c r="A806" t="s">
        <v>327</v>
      </c>
      <c r="B806">
        <v>12.25</v>
      </c>
      <c r="C806">
        <v>50</v>
      </c>
    </row>
    <row r="807" spans="1:3">
      <c r="A807" t="s">
        <v>327</v>
      </c>
      <c r="B807">
        <v>12.29</v>
      </c>
      <c r="C807">
        <v>48</v>
      </c>
    </row>
    <row r="808" spans="1:3">
      <c r="A808" t="s">
        <v>327</v>
      </c>
      <c r="B808">
        <v>12.3</v>
      </c>
      <c r="C808">
        <v>29</v>
      </c>
    </row>
    <row r="809" spans="1:3">
      <c r="A809" t="s">
        <v>327</v>
      </c>
      <c r="B809">
        <v>12.34</v>
      </c>
      <c r="C809">
        <v>42</v>
      </c>
    </row>
    <row r="810" spans="1:3">
      <c r="A810" t="s">
        <v>327</v>
      </c>
      <c r="B810">
        <v>12.46</v>
      </c>
      <c r="C810">
        <v>47</v>
      </c>
    </row>
    <row r="811" spans="1:3">
      <c r="A811" t="s">
        <v>327</v>
      </c>
      <c r="B811">
        <v>12.47</v>
      </c>
      <c r="C811">
        <v>30</v>
      </c>
    </row>
    <row r="812" spans="1:3">
      <c r="A812" t="s">
        <v>327</v>
      </c>
      <c r="B812">
        <v>12.9</v>
      </c>
      <c r="C812">
        <v>49</v>
      </c>
    </row>
    <row r="813" spans="1:3">
      <c r="A813" t="s">
        <v>327</v>
      </c>
      <c r="B813">
        <v>13.11</v>
      </c>
      <c r="C813">
        <v>48</v>
      </c>
    </row>
    <row r="814" spans="1:3">
      <c r="A814" t="s">
        <v>327</v>
      </c>
      <c r="B814">
        <v>13.24</v>
      </c>
      <c r="C814">
        <v>48</v>
      </c>
    </row>
    <row r="815" spans="1:3">
      <c r="A815" t="s">
        <v>327</v>
      </c>
      <c r="B815">
        <v>13.34</v>
      </c>
      <c r="C815">
        <v>40</v>
      </c>
    </row>
    <row r="816" spans="1:3">
      <c r="A816" t="s">
        <v>327</v>
      </c>
      <c r="B816">
        <v>13.4</v>
      </c>
      <c r="C816">
        <v>50</v>
      </c>
    </row>
    <row r="817" spans="1:3">
      <c r="A817" t="s">
        <v>327</v>
      </c>
      <c r="B817">
        <v>13.43</v>
      </c>
      <c r="C817">
        <v>48</v>
      </c>
    </row>
    <row r="818" spans="1:3">
      <c r="A818" t="s">
        <v>327</v>
      </c>
      <c r="B818">
        <v>13.8</v>
      </c>
      <c r="C818">
        <v>26</v>
      </c>
    </row>
    <row r="819" spans="1:3">
      <c r="A819" t="s">
        <v>327</v>
      </c>
      <c r="B819">
        <v>14.16</v>
      </c>
      <c r="C819">
        <v>46</v>
      </c>
    </row>
    <row r="820" spans="1:3">
      <c r="A820" t="s">
        <v>327</v>
      </c>
      <c r="B820">
        <v>14.23</v>
      </c>
      <c r="C820">
        <v>48</v>
      </c>
    </row>
    <row r="821" spans="1:3">
      <c r="A821" t="s">
        <v>327</v>
      </c>
      <c r="B821">
        <v>14.3</v>
      </c>
      <c r="C821">
        <v>49</v>
      </c>
    </row>
    <row r="822" spans="1:3">
      <c r="A822" t="s">
        <v>327</v>
      </c>
      <c r="B822">
        <v>14.31</v>
      </c>
      <c r="C822">
        <v>50</v>
      </c>
    </row>
    <row r="823" spans="1:3">
      <c r="A823" t="s">
        <v>327</v>
      </c>
      <c r="B823">
        <v>14.34</v>
      </c>
      <c r="C823">
        <v>48</v>
      </c>
    </row>
    <row r="824" spans="1:3">
      <c r="A824" t="s">
        <v>327</v>
      </c>
      <c r="B824">
        <v>14.49</v>
      </c>
      <c r="C824">
        <v>48</v>
      </c>
    </row>
    <row r="825" spans="1:3">
      <c r="A825" t="s">
        <v>327</v>
      </c>
      <c r="B825">
        <v>15.1</v>
      </c>
      <c r="C825">
        <v>46</v>
      </c>
    </row>
    <row r="826" spans="1:3">
      <c r="A826" t="s">
        <v>327</v>
      </c>
      <c r="B826">
        <v>15.19</v>
      </c>
      <c r="C826">
        <v>49</v>
      </c>
    </row>
    <row r="827" spans="1:3">
      <c r="A827" t="s">
        <v>327</v>
      </c>
      <c r="B827">
        <v>15.27</v>
      </c>
      <c r="C827">
        <v>0</v>
      </c>
    </row>
    <row r="828" spans="1:3">
      <c r="A828" t="s">
        <v>327</v>
      </c>
      <c r="B828">
        <v>15.5</v>
      </c>
      <c r="C828">
        <v>24</v>
      </c>
    </row>
    <row r="829" spans="1:3">
      <c r="A829" t="s">
        <v>327</v>
      </c>
      <c r="B829">
        <v>16.100000000000001</v>
      </c>
      <c r="C829">
        <v>50</v>
      </c>
    </row>
    <row r="830" spans="1:3">
      <c r="A830" t="s">
        <v>327</v>
      </c>
      <c r="B830">
        <v>16.12</v>
      </c>
      <c r="C830">
        <v>48</v>
      </c>
    </row>
    <row r="831" spans="1:3">
      <c r="A831" t="s">
        <v>327</v>
      </c>
      <c r="B831">
        <v>16.14</v>
      </c>
      <c r="C831">
        <v>50</v>
      </c>
    </row>
    <row r="832" spans="1:3">
      <c r="A832" t="s">
        <v>327</v>
      </c>
      <c r="B832">
        <v>16.170000000000002</v>
      </c>
      <c r="C832">
        <v>50</v>
      </c>
    </row>
    <row r="833" spans="1:3">
      <c r="A833" t="s">
        <v>327</v>
      </c>
      <c r="B833">
        <v>16.190000000000001</v>
      </c>
      <c r="C833">
        <v>48</v>
      </c>
    </row>
    <row r="834" spans="1:3">
      <c r="A834" t="s">
        <v>327</v>
      </c>
      <c r="B834">
        <v>16.23</v>
      </c>
      <c r="C834">
        <v>29</v>
      </c>
    </row>
    <row r="835" spans="1:3">
      <c r="A835" t="s">
        <v>327</v>
      </c>
      <c r="B835">
        <v>16.399999999999999</v>
      </c>
      <c r="C835">
        <v>50</v>
      </c>
    </row>
    <row r="836" spans="1:3">
      <c r="A836" t="s">
        <v>327</v>
      </c>
      <c r="B836">
        <v>17.25</v>
      </c>
      <c r="C836">
        <v>31</v>
      </c>
    </row>
    <row r="837" spans="1:3">
      <c r="A837" t="s">
        <v>327</v>
      </c>
      <c r="B837">
        <v>17.37</v>
      </c>
      <c r="C837">
        <v>49</v>
      </c>
    </row>
    <row r="838" spans="1:3">
      <c r="A838" t="s">
        <v>327</v>
      </c>
      <c r="B838">
        <v>17.55</v>
      </c>
      <c r="C838">
        <v>38</v>
      </c>
    </row>
    <row r="839" spans="1:3">
      <c r="A839" t="s">
        <v>327</v>
      </c>
      <c r="B839">
        <v>17.579999999999998</v>
      </c>
      <c r="C839">
        <v>50</v>
      </c>
    </row>
    <row r="840" spans="1:3">
      <c r="A840" t="s">
        <v>327</v>
      </c>
      <c r="B840">
        <v>17.899999999999999</v>
      </c>
      <c r="C840">
        <v>50</v>
      </c>
    </row>
    <row r="841" spans="1:3">
      <c r="A841" t="s">
        <v>327</v>
      </c>
      <c r="B841">
        <v>18.47</v>
      </c>
      <c r="C841">
        <v>49</v>
      </c>
    </row>
    <row r="842" spans="1:3">
      <c r="A842" t="s">
        <v>327</v>
      </c>
      <c r="B842">
        <v>18.5</v>
      </c>
      <c r="C842">
        <v>49</v>
      </c>
    </row>
    <row r="843" spans="1:3">
      <c r="A843" t="s">
        <v>327</v>
      </c>
      <c r="B843">
        <v>18.54</v>
      </c>
      <c r="C843">
        <v>50</v>
      </c>
    </row>
    <row r="844" spans="1:3">
      <c r="A844" t="s">
        <v>327</v>
      </c>
      <c r="B844">
        <v>19.18</v>
      </c>
      <c r="C844">
        <v>49</v>
      </c>
    </row>
    <row r="845" spans="1:3">
      <c r="A845" t="s">
        <v>327</v>
      </c>
      <c r="B845">
        <v>19.47</v>
      </c>
      <c r="C845">
        <v>50</v>
      </c>
    </row>
    <row r="846" spans="1:3">
      <c r="A846" t="s">
        <v>327</v>
      </c>
      <c r="B846">
        <v>19.59</v>
      </c>
      <c r="C846">
        <v>50</v>
      </c>
    </row>
    <row r="847" spans="1:3">
      <c r="A847" t="s">
        <v>327</v>
      </c>
      <c r="B847">
        <v>20.43</v>
      </c>
      <c r="C847">
        <v>49</v>
      </c>
    </row>
    <row r="848" spans="1:3">
      <c r="A848" t="s">
        <v>327</v>
      </c>
      <c r="B848">
        <v>20.6</v>
      </c>
      <c r="C848">
        <v>50</v>
      </c>
    </row>
    <row r="849" spans="1:3">
      <c r="A849" t="s">
        <v>327</v>
      </c>
      <c r="B849">
        <v>21.35</v>
      </c>
      <c r="C849">
        <v>49</v>
      </c>
    </row>
    <row r="850" spans="1:3">
      <c r="A850" t="s">
        <v>327</v>
      </c>
      <c r="B850">
        <v>21.8</v>
      </c>
      <c r="C850">
        <v>48</v>
      </c>
    </row>
    <row r="851" spans="1:3">
      <c r="A851" t="s">
        <v>327</v>
      </c>
      <c r="B851">
        <v>22.14</v>
      </c>
      <c r="C851">
        <v>50</v>
      </c>
    </row>
    <row r="852" spans="1:3">
      <c r="A852" t="s">
        <v>327</v>
      </c>
      <c r="B852">
        <v>22.3</v>
      </c>
      <c r="C852">
        <v>49</v>
      </c>
    </row>
    <row r="853" spans="1:3">
      <c r="A853" t="s">
        <v>327</v>
      </c>
      <c r="B853">
        <v>23.16</v>
      </c>
      <c r="C853">
        <v>49</v>
      </c>
    </row>
    <row r="854" spans="1:3">
      <c r="A854" t="s">
        <v>327</v>
      </c>
      <c r="B854">
        <v>23.28</v>
      </c>
      <c r="C854">
        <v>50</v>
      </c>
    </row>
    <row r="855" spans="1:3">
      <c r="A855" t="s">
        <v>327</v>
      </c>
      <c r="B855">
        <v>23.32</v>
      </c>
      <c r="C855">
        <v>48</v>
      </c>
    </row>
    <row r="856" spans="1:3">
      <c r="A856" t="s">
        <v>327</v>
      </c>
      <c r="B856">
        <v>23.43</v>
      </c>
      <c r="C856">
        <v>38</v>
      </c>
    </row>
    <row r="857" spans="1:3">
      <c r="A857" t="s">
        <v>327</v>
      </c>
      <c r="B857">
        <v>23.6</v>
      </c>
      <c r="C857">
        <v>31</v>
      </c>
    </row>
    <row r="858" spans="1:3">
      <c r="A858" t="s">
        <v>327</v>
      </c>
      <c r="B858">
        <v>24.23</v>
      </c>
      <c r="C858">
        <v>49</v>
      </c>
    </row>
    <row r="859" spans="1:3">
      <c r="A859" t="s">
        <v>327</v>
      </c>
      <c r="B859">
        <v>25.17</v>
      </c>
      <c r="C859">
        <v>33</v>
      </c>
    </row>
    <row r="860" spans="1:3">
      <c r="A860" t="s">
        <v>327</v>
      </c>
      <c r="B860">
        <v>25.33</v>
      </c>
      <c r="C860">
        <v>48</v>
      </c>
    </row>
    <row r="861" spans="1:3">
      <c r="A861" t="s">
        <v>327</v>
      </c>
      <c r="B861">
        <v>25.39</v>
      </c>
      <c r="C861">
        <v>50</v>
      </c>
    </row>
    <row r="862" spans="1:3">
      <c r="A862" t="s">
        <v>327</v>
      </c>
      <c r="B862">
        <v>26.1</v>
      </c>
      <c r="C862">
        <v>50</v>
      </c>
    </row>
    <row r="863" spans="1:3">
      <c r="A863" t="s">
        <v>327</v>
      </c>
      <c r="B863">
        <v>26.2</v>
      </c>
      <c r="C863">
        <v>49</v>
      </c>
    </row>
    <row r="864" spans="1:3">
      <c r="A864" t="s">
        <v>327</v>
      </c>
      <c r="B864">
        <v>26.5</v>
      </c>
      <c r="C864">
        <v>39</v>
      </c>
    </row>
    <row r="865" spans="1:3">
      <c r="A865" t="s">
        <v>327</v>
      </c>
      <c r="B865">
        <v>26.7</v>
      </c>
      <c r="C865">
        <v>24</v>
      </c>
    </row>
    <row r="866" spans="1:3">
      <c r="A866" t="s">
        <v>327</v>
      </c>
      <c r="B866">
        <v>27.28</v>
      </c>
      <c r="C866">
        <v>46</v>
      </c>
    </row>
    <row r="867" spans="1:3">
      <c r="A867" t="s">
        <v>327</v>
      </c>
      <c r="B867">
        <v>27.46</v>
      </c>
      <c r="C867">
        <v>50</v>
      </c>
    </row>
    <row r="868" spans="1:3">
      <c r="A868" t="s">
        <v>327</v>
      </c>
      <c r="B868">
        <v>27.57</v>
      </c>
      <c r="C868">
        <v>33</v>
      </c>
    </row>
    <row r="869" spans="1:3">
      <c r="A869" t="s">
        <v>327</v>
      </c>
      <c r="B869">
        <v>28.12</v>
      </c>
      <c r="C869">
        <v>45</v>
      </c>
    </row>
    <row r="870" spans="1:3">
      <c r="A870" t="s">
        <v>327</v>
      </c>
      <c r="B870">
        <v>28.34</v>
      </c>
      <c r="C870">
        <v>30</v>
      </c>
    </row>
    <row r="871" spans="1:3">
      <c r="A871" t="s">
        <v>327</v>
      </c>
      <c r="B871">
        <v>28.55</v>
      </c>
      <c r="C871">
        <v>50</v>
      </c>
    </row>
    <row r="872" spans="1:3">
      <c r="A872" t="s">
        <v>327</v>
      </c>
      <c r="B872">
        <v>29.21</v>
      </c>
      <c r="C872">
        <v>26</v>
      </c>
    </row>
    <row r="873" spans="1:3">
      <c r="A873" t="s">
        <v>327</v>
      </c>
      <c r="B873">
        <v>29.4</v>
      </c>
      <c r="C873">
        <v>47</v>
      </c>
    </row>
    <row r="874" spans="1:3">
      <c r="A874" t="s">
        <v>327</v>
      </c>
      <c r="B874">
        <v>29.53</v>
      </c>
      <c r="C874">
        <v>21</v>
      </c>
    </row>
    <row r="875" spans="1:3">
      <c r="A875" t="s">
        <v>327</v>
      </c>
      <c r="B875">
        <v>29.59</v>
      </c>
      <c r="C875">
        <v>49</v>
      </c>
    </row>
    <row r="876" spans="1:3">
      <c r="A876" t="s">
        <v>327</v>
      </c>
      <c r="B876">
        <v>30.16</v>
      </c>
      <c r="C876">
        <v>50</v>
      </c>
    </row>
    <row r="877" spans="1:3">
      <c r="A877" t="s">
        <v>327</v>
      </c>
      <c r="B877">
        <v>30.24</v>
      </c>
      <c r="C877">
        <v>31</v>
      </c>
    </row>
    <row r="878" spans="1:3">
      <c r="A878" t="s">
        <v>327</v>
      </c>
      <c r="B878">
        <v>30.59</v>
      </c>
      <c r="C878">
        <v>30</v>
      </c>
    </row>
    <row r="879" spans="1:3">
      <c r="A879" t="s">
        <v>327</v>
      </c>
      <c r="B879">
        <v>33.450000000000003</v>
      </c>
      <c r="C879">
        <v>48</v>
      </c>
    </row>
    <row r="880" spans="1:3">
      <c r="A880" t="s">
        <v>327</v>
      </c>
      <c r="B880">
        <v>34.200000000000003</v>
      </c>
      <c r="C880">
        <v>50</v>
      </c>
    </row>
    <row r="881" spans="1:3">
      <c r="A881" t="s">
        <v>327</v>
      </c>
      <c r="B881">
        <v>34.479999999999997</v>
      </c>
      <c r="C881">
        <v>49</v>
      </c>
    </row>
    <row r="882" spans="1:3">
      <c r="A882" t="s">
        <v>327</v>
      </c>
      <c r="B882">
        <v>35.380000000000003</v>
      </c>
      <c r="C882">
        <v>49</v>
      </c>
    </row>
    <row r="883" spans="1:3">
      <c r="A883" t="s">
        <v>327</v>
      </c>
      <c r="B883">
        <v>35.43</v>
      </c>
      <c r="C883">
        <v>31</v>
      </c>
    </row>
    <row r="884" spans="1:3">
      <c r="A884" t="s">
        <v>327</v>
      </c>
      <c r="B884">
        <v>36.53</v>
      </c>
      <c r="C884">
        <v>50</v>
      </c>
    </row>
    <row r="885" spans="1:3">
      <c r="A885" t="s">
        <v>327</v>
      </c>
      <c r="B885">
        <v>37.14</v>
      </c>
      <c r="C885">
        <v>46</v>
      </c>
    </row>
    <row r="886" spans="1:3">
      <c r="A886" t="s">
        <v>327</v>
      </c>
      <c r="B886">
        <v>39.14</v>
      </c>
      <c r="C886">
        <v>39</v>
      </c>
    </row>
    <row r="887" spans="1:3">
      <c r="A887" t="s">
        <v>327</v>
      </c>
      <c r="B887">
        <v>40.520000000000003</v>
      </c>
      <c r="C887">
        <v>31</v>
      </c>
    </row>
    <row r="888" spans="1:3">
      <c r="A888" t="s">
        <v>327</v>
      </c>
      <c r="B888">
        <v>41.1</v>
      </c>
      <c r="C888">
        <v>30</v>
      </c>
    </row>
    <row r="889" spans="1:3">
      <c r="A889" t="s">
        <v>327</v>
      </c>
      <c r="B889">
        <v>43.5</v>
      </c>
      <c r="C889">
        <v>50</v>
      </c>
    </row>
    <row r="890" spans="1:3">
      <c r="A890" t="s">
        <v>327</v>
      </c>
      <c r="B890">
        <v>46.31</v>
      </c>
      <c r="C890">
        <v>33</v>
      </c>
    </row>
    <row r="891" spans="1:3">
      <c r="A891" t="s">
        <v>327</v>
      </c>
      <c r="B891">
        <v>49.14</v>
      </c>
      <c r="C891">
        <v>28</v>
      </c>
    </row>
    <row r="892" spans="1:3">
      <c r="A892" t="s">
        <v>327</v>
      </c>
      <c r="B892">
        <v>51.28</v>
      </c>
      <c r="C892">
        <v>28</v>
      </c>
    </row>
    <row r="893" spans="1:3">
      <c r="A893" t="s">
        <v>327</v>
      </c>
      <c r="B893">
        <v>52.19</v>
      </c>
      <c r="C893">
        <v>48</v>
      </c>
    </row>
    <row r="894" spans="1:3">
      <c r="A894" t="s">
        <v>327</v>
      </c>
      <c r="B894">
        <v>52.3</v>
      </c>
      <c r="C894">
        <v>49</v>
      </c>
    </row>
    <row r="895" spans="1:3">
      <c r="A895" t="s">
        <v>327</v>
      </c>
      <c r="B895">
        <v>53.6</v>
      </c>
      <c r="C895">
        <v>29</v>
      </c>
    </row>
    <row r="896" spans="1:3">
      <c r="A896" t="s">
        <v>327</v>
      </c>
      <c r="B896">
        <v>54.18</v>
      </c>
      <c r="C896">
        <v>30</v>
      </c>
    </row>
    <row r="897" spans="1:3">
      <c r="A897" t="s">
        <v>327</v>
      </c>
      <c r="B897">
        <v>56.52</v>
      </c>
      <c r="C897">
        <v>49</v>
      </c>
    </row>
    <row r="898" spans="1:3">
      <c r="A898" t="s">
        <v>327</v>
      </c>
      <c r="B898">
        <v>57.49</v>
      </c>
      <c r="C898">
        <v>50</v>
      </c>
    </row>
    <row r="899" spans="1:3">
      <c r="A899" t="s">
        <v>327</v>
      </c>
      <c r="B899">
        <v>58.12</v>
      </c>
      <c r="C899">
        <v>40</v>
      </c>
    </row>
    <row r="900" spans="1:3">
      <c r="A900" t="s">
        <v>327</v>
      </c>
      <c r="B900">
        <v>60</v>
      </c>
      <c r="C900">
        <v>41</v>
      </c>
    </row>
    <row r="901" spans="1:3">
      <c r="A901" t="s">
        <v>327</v>
      </c>
      <c r="B901">
        <v>60</v>
      </c>
      <c r="C901">
        <v>46</v>
      </c>
    </row>
    <row r="902" spans="1:3">
      <c r="A902" t="s">
        <v>329</v>
      </c>
      <c r="B902">
        <v>1.28</v>
      </c>
      <c r="C902">
        <v>29</v>
      </c>
    </row>
    <row r="903" spans="1:3">
      <c r="A903" t="s">
        <v>329</v>
      </c>
      <c r="B903">
        <v>1.3</v>
      </c>
      <c r="C903">
        <v>27</v>
      </c>
    </row>
    <row r="904" spans="1:3">
      <c r="A904" t="s">
        <v>329</v>
      </c>
      <c r="B904">
        <v>1.33</v>
      </c>
      <c r="C904">
        <v>26</v>
      </c>
    </row>
    <row r="905" spans="1:3">
      <c r="A905" t="s">
        <v>329</v>
      </c>
      <c r="B905">
        <v>1.34</v>
      </c>
      <c r="C905">
        <v>26</v>
      </c>
    </row>
    <row r="906" spans="1:3">
      <c r="A906" t="s">
        <v>329</v>
      </c>
      <c r="B906">
        <v>1.58</v>
      </c>
      <c r="C906">
        <v>21</v>
      </c>
    </row>
    <row r="907" spans="1:3">
      <c r="A907" t="s">
        <v>329</v>
      </c>
      <c r="B907">
        <v>2.2999999999999998</v>
      </c>
      <c r="C907">
        <v>29</v>
      </c>
    </row>
    <row r="908" spans="1:3">
      <c r="A908" t="s">
        <v>329</v>
      </c>
      <c r="B908">
        <v>2.33</v>
      </c>
      <c r="C908">
        <v>28</v>
      </c>
    </row>
    <row r="909" spans="1:3">
      <c r="A909" t="s">
        <v>329</v>
      </c>
      <c r="B909">
        <v>2.37</v>
      </c>
      <c r="C909">
        <v>28</v>
      </c>
    </row>
    <row r="910" spans="1:3">
      <c r="A910" t="s">
        <v>329</v>
      </c>
      <c r="B910">
        <v>2.4</v>
      </c>
      <c r="C910">
        <v>28</v>
      </c>
    </row>
    <row r="911" spans="1:3">
      <c r="A911" t="s">
        <v>329</v>
      </c>
      <c r="B911">
        <v>3.28</v>
      </c>
      <c r="C911">
        <v>30</v>
      </c>
    </row>
    <row r="912" spans="1:3">
      <c r="A912" t="s">
        <v>329</v>
      </c>
      <c r="B912">
        <v>3.42</v>
      </c>
      <c r="C912">
        <v>27</v>
      </c>
    </row>
    <row r="913" spans="1:3">
      <c r="A913" t="s">
        <v>329</v>
      </c>
      <c r="B913">
        <v>3.45</v>
      </c>
      <c r="C913">
        <v>25</v>
      </c>
    </row>
    <row r="914" spans="1:3">
      <c r="A914" t="s">
        <v>329</v>
      </c>
      <c r="B914">
        <v>3.46</v>
      </c>
      <c r="C914">
        <v>26</v>
      </c>
    </row>
    <row r="915" spans="1:3">
      <c r="A915" t="s">
        <v>329</v>
      </c>
      <c r="B915">
        <v>3.57</v>
      </c>
      <c r="C915">
        <v>27</v>
      </c>
    </row>
    <row r="916" spans="1:3">
      <c r="A916" t="s">
        <v>329</v>
      </c>
      <c r="B916">
        <v>4.2</v>
      </c>
      <c r="C916">
        <v>20</v>
      </c>
    </row>
    <row r="917" spans="1:3">
      <c r="A917" t="s">
        <v>329</v>
      </c>
      <c r="B917">
        <v>4.55</v>
      </c>
      <c r="C917">
        <v>33</v>
      </c>
    </row>
    <row r="918" spans="1:3">
      <c r="A918" t="s">
        <v>329</v>
      </c>
      <c r="B918">
        <v>5.15</v>
      </c>
      <c r="C918">
        <v>30</v>
      </c>
    </row>
    <row r="919" spans="1:3">
      <c r="A919" t="s">
        <v>329</v>
      </c>
      <c r="B919">
        <v>5.51</v>
      </c>
      <c r="C919">
        <v>27</v>
      </c>
    </row>
    <row r="920" spans="1:3">
      <c r="A920" t="s">
        <v>329</v>
      </c>
      <c r="B920">
        <v>6.1</v>
      </c>
      <c r="C920">
        <v>27</v>
      </c>
    </row>
    <row r="921" spans="1:3">
      <c r="A921" t="s">
        <v>329</v>
      </c>
      <c r="B921">
        <v>7.44</v>
      </c>
      <c r="C921">
        <v>29</v>
      </c>
    </row>
    <row r="922" spans="1:3">
      <c r="A922" t="s">
        <v>329</v>
      </c>
      <c r="B922">
        <v>7.46</v>
      </c>
      <c r="C922">
        <v>28</v>
      </c>
    </row>
    <row r="923" spans="1:3">
      <c r="A923" t="s">
        <v>329</v>
      </c>
      <c r="B923">
        <v>7.48</v>
      </c>
      <c r="C923">
        <v>29</v>
      </c>
    </row>
    <row r="924" spans="1:3">
      <c r="A924" t="s">
        <v>329</v>
      </c>
      <c r="B924">
        <v>7.56</v>
      </c>
      <c r="C924">
        <v>32</v>
      </c>
    </row>
    <row r="925" spans="1:3">
      <c r="A925" t="s">
        <v>329</v>
      </c>
      <c r="B925">
        <v>8.1999999999999993</v>
      </c>
      <c r="C925">
        <v>28</v>
      </c>
    </row>
    <row r="926" spans="1:3">
      <c r="A926" t="s">
        <v>329</v>
      </c>
      <c r="B926">
        <v>8.2100000000000009</v>
      </c>
      <c r="C926">
        <v>27</v>
      </c>
    </row>
    <row r="927" spans="1:3">
      <c r="A927" t="s">
        <v>329</v>
      </c>
      <c r="B927">
        <v>8.2899999999999991</v>
      </c>
      <c r="C927">
        <v>31</v>
      </c>
    </row>
    <row r="928" spans="1:3">
      <c r="A928" t="s">
        <v>329</v>
      </c>
      <c r="B928">
        <v>8.3699999999999992</v>
      </c>
      <c r="C928">
        <v>25</v>
      </c>
    </row>
    <row r="929" spans="1:3">
      <c r="A929" t="s">
        <v>329</v>
      </c>
      <c r="B929">
        <v>8.43</v>
      </c>
      <c r="C929">
        <v>26</v>
      </c>
    </row>
    <row r="930" spans="1:3">
      <c r="A930" t="s">
        <v>329</v>
      </c>
      <c r="B930">
        <v>8.49</v>
      </c>
      <c r="C930">
        <v>29</v>
      </c>
    </row>
    <row r="931" spans="1:3">
      <c r="A931" t="s">
        <v>329</v>
      </c>
      <c r="B931">
        <v>8.51</v>
      </c>
      <c r="C931">
        <v>29</v>
      </c>
    </row>
    <row r="932" spans="1:3">
      <c r="A932" t="s">
        <v>329</v>
      </c>
      <c r="B932">
        <v>9.48</v>
      </c>
      <c r="C932">
        <v>29</v>
      </c>
    </row>
    <row r="933" spans="1:3">
      <c r="A933" t="s">
        <v>329</v>
      </c>
      <c r="B933">
        <v>9.9</v>
      </c>
      <c r="C933">
        <v>28</v>
      </c>
    </row>
    <row r="934" spans="1:3">
      <c r="A934" t="s">
        <v>329</v>
      </c>
      <c r="B934">
        <v>10.29</v>
      </c>
      <c r="C934">
        <v>26</v>
      </c>
    </row>
    <row r="935" spans="1:3">
      <c r="A935" t="s">
        <v>329</v>
      </c>
      <c r="B935">
        <v>10.44</v>
      </c>
      <c r="C935">
        <v>27</v>
      </c>
    </row>
    <row r="936" spans="1:3">
      <c r="A936" t="s">
        <v>329</v>
      </c>
      <c r="B936">
        <v>11.28</v>
      </c>
      <c r="C936">
        <v>30</v>
      </c>
    </row>
    <row r="937" spans="1:3">
      <c r="A937" t="s">
        <v>329</v>
      </c>
      <c r="B937">
        <v>11.42</v>
      </c>
      <c r="C937">
        <v>29</v>
      </c>
    </row>
    <row r="938" spans="1:3">
      <c r="A938" t="s">
        <v>329</v>
      </c>
      <c r="B938">
        <v>12.45</v>
      </c>
      <c r="C938">
        <v>29</v>
      </c>
    </row>
    <row r="939" spans="1:3">
      <c r="A939" t="s">
        <v>329</v>
      </c>
      <c r="B939">
        <v>13.43</v>
      </c>
      <c r="C939">
        <v>47</v>
      </c>
    </row>
    <row r="940" spans="1:3">
      <c r="A940" t="s">
        <v>329</v>
      </c>
      <c r="B940">
        <v>14.47</v>
      </c>
      <c r="C940">
        <v>29</v>
      </c>
    </row>
    <row r="941" spans="1:3">
      <c r="A941" t="s">
        <v>329</v>
      </c>
      <c r="B941">
        <v>15.17</v>
      </c>
      <c r="C941">
        <v>49</v>
      </c>
    </row>
    <row r="942" spans="1:3">
      <c r="A942" t="s">
        <v>329</v>
      </c>
      <c r="B942">
        <v>15.39</v>
      </c>
      <c r="C942">
        <v>29</v>
      </c>
    </row>
    <row r="943" spans="1:3">
      <c r="A943" t="s">
        <v>329</v>
      </c>
      <c r="B943">
        <v>16.13</v>
      </c>
      <c r="C943">
        <v>32</v>
      </c>
    </row>
    <row r="944" spans="1:3">
      <c r="A944" t="s">
        <v>329</v>
      </c>
      <c r="B944">
        <v>16.18</v>
      </c>
      <c r="C944">
        <v>25</v>
      </c>
    </row>
    <row r="945" spans="1:3">
      <c r="A945" t="s">
        <v>329</v>
      </c>
      <c r="B945">
        <v>16.329999999999998</v>
      </c>
      <c r="C945">
        <v>25</v>
      </c>
    </row>
    <row r="946" spans="1:3">
      <c r="A946" t="s">
        <v>329</v>
      </c>
      <c r="B946">
        <v>16.41</v>
      </c>
      <c r="C946">
        <v>23</v>
      </c>
    </row>
    <row r="947" spans="1:3">
      <c r="A947" t="s">
        <v>329</v>
      </c>
      <c r="B947">
        <v>16.489999999999998</v>
      </c>
      <c r="C947">
        <v>24</v>
      </c>
    </row>
    <row r="948" spans="1:3">
      <c r="A948" t="s">
        <v>329</v>
      </c>
      <c r="B948">
        <v>16.52</v>
      </c>
      <c r="C948">
        <v>27</v>
      </c>
    </row>
    <row r="949" spans="1:3">
      <c r="A949" t="s">
        <v>329</v>
      </c>
      <c r="B949">
        <v>16.59</v>
      </c>
      <c r="C949">
        <v>32</v>
      </c>
    </row>
    <row r="950" spans="1:3">
      <c r="A950" t="s">
        <v>329</v>
      </c>
      <c r="B950">
        <v>17.22</v>
      </c>
      <c r="C950">
        <v>31</v>
      </c>
    </row>
    <row r="951" spans="1:3">
      <c r="A951" t="s">
        <v>329</v>
      </c>
      <c r="B951">
        <v>17.54</v>
      </c>
      <c r="C951">
        <v>26</v>
      </c>
    </row>
    <row r="952" spans="1:3">
      <c r="A952" t="s">
        <v>329</v>
      </c>
      <c r="B952">
        <v>18.55</v>
      </c>
      <c r="C952">
        <v>48</v>
      </c>
    </row>
    <row r="953" spans="1:3">
      <c r="A953" t="s">
        <v>329</v>
      </c>
      <c r="B953">
        <v>19.16</v>
      </c>
      <c r="C953">
        <v>33</v>
      </c>
    </row>
    <row r="954" spans="1:3">
      <c r="A954" t="s">
        <v>329</v>
      </c>
      <c r="B954">
        <v>19.510000000000002</v>
      </c>
      <c r="C954">
        <v>47</v>
      </c>
    </row>
    <row r="955" spans="1:3">
      <c r="A955" t="s">
        <v>329</v>
      </c>
      <c r="B955">
        <v>19.54</v>
      </c>
      <c r="C955">
        <v>26</v>
      </c>
    </row>
    <row r="956" spans="1:3">
      <c r="A956" t="s">
        <v>329</v>
      </c>
      <c r="B956">
        <v>20.190000000000001</v>
      </c>
      <c r="C956">
        <v>23</v>
      </c>
    </row>
    <row r="957" spans="1:3">
      <c r="A957" t="s">
        <v>329</v>
      </c>
      <c r="B957">
        <v>20.43</v>
      </c>
      <c r="C957">
        <v>43</v>
      </c>
    </row>
    <row r="958" spans="1:3">
      <c r="A958" t="s">
        <v>329</v>
      </c>
      <c r="B958">
        <v>21.21</v>
      </c>
      <c r="C958">
        <v>30</v>
      </c>
    </row>
    <row r="959" spans="1:3">
      <c r="A959" t="s">
        <v>329</v>
      </c>
      <c r="B959">
        <v>21.3</v>
      </c>
      <c r="C959">
        <v>29</v>
      </c>
    </row>
    <row r="960" spans="1:3">
      <c r="A960" t="s">
        <v>329</v>
      </c>
      <c r="B960">
        <v>21.51</v>
      </c>
      <c r="C960">
        <v>48</v>
      </c>
    </row>
    <row r="961" spans="1:3">
      <c r="A961" t="s">
        <v>329</v>
      </c>
      <c r="B961">
        <v>22.36</v>
      </c>
      <c r="C961">
        <v>33</v>
      </c>
    </row>
    <row r="962" spans="1:3">
      <c r="A962" t="s">
        <v>329</v>
      </c>
      <c r="B962">
        <v>22.4</v>
      </c>
      <c r="C962">
        <v>21</v>
      </c>
    </row>
    <row r="963" spans="1:3">
      <c r="A963" t="s">
        <v>329</v>
      </c>
      <c r="B963">
        <v>22.4</v>
      </c>
      <c r="C963">
        <v>31</v>
      </c>
    </row>
    <row r="964" spans="1:3">
      <c r="A964" t="s">
        <v>329</v>
      </c>
      <c r="B964">
        <v>22.48</v>
      </c>
      <c r="C964">
        <v>30</v>
      </c>
    </row>
    <row r="965" spans="1:3">
      <c r="A965" t="s">
        <v>329</v>
      </c>
      <c r="B965">
        <v>23.16</v>
      </c>
      <c r="C965">
        <v>32</v>
      </c>
    </row>
    <row r="966" spans="1:3">
      <c r="A966" t="s">
        <v>329</v>
      </c>
      <c r="B966">
        <v>26.24</v>
      </c>
      <c r="C966">
        <v>26</v>
      </c>
    </row>
    <row r="967" spans="1:3">
      <c r="A967" t="s">
        <v>329</v>
      </c>
      <c r="B967">
        <v>26.32</v>
      </c>
      <c r="C967">
        <v>29</v>
      </c>
    </row>
    <row r="968" spans="1:3">
      <c r="A968" t="s">
        <v>329</v>
      </c>
      <c r="B968">
        <v>27.18</v>
      </c>
      <c r="C968">
        <v>48</v>
      </c>
    </row>
    <row r="969" spans="1:3">
      <c r="A969" t="s">
        <v>329</v>
      </c>
      <c r="B969">
        <v>27.23</v>
      </c>
      <c r="C969">
        <v>30</v>
      </c>
    </row>
    <row r="970" spans="1:3">
      <c r="A970" t="s">
        <v>329</v>
      </c>
      <c r="B970">
        <v>27.42</v>
      </c>
      <c r="C970">
        <v>29</v>
      </c>
    </row>
    <row r="971" spans="1:3">
      <c r="A971" t="s">
        <v>329</v>
      </c>
      <c r="B971">
        <v>27.49</v>
      </c>
      <c r="C971">
        <v>29</v>
      </c>
    </row>
    <row r="972" spans="1:3">
      <c r="A972" t="s">
        <v>329</v>
      </c>
      <c r="B972">
        <v>29</v>
      </c>
      <c r="C972">
        <v>26</v>
      </c>
    </row>
    <row r="973" spans="1:3">
      <c r="A973" t="s">
        <v>329</v>
      </c>
      <c r="B973">
        <v>29.16</v>
      </c>
      <c r="C973">
        <v>28</v>
      </c>
    </row>
    <row r="974" spans="1:3">
      <c r="A974" t="s">
        <v>329</v>
      </c>
      <c r="B974">
        <v>29.23</v>
      </c>
      <c r="C974">
        <v>38</v>
      </c>
    </row>
    <row r="975" spans="1:3">
      <c r="A975" t="s">
        <v>329</v>
      </c>
      <c r="B975">
        <v>29.3</v>
      </c>
      <c r="C975">
        <v>29</v>
      </c>
    </row>
    <row r="976" spans="1:3">
      <c r="A976" t="s">
        <v>329</v>
      </c>
      <c r="B976">
        <v>36.130000000000003</v>
      </c>
      <c r="C976">
        <v>29</v>
      </c>
    </row>
    <row r="977" spans="1:3">
      <c r="A977" t="s">
        <v>329</v>
      </c>
      <c r="B977">
        <v>36.14</v>
      </c>
      <c r="C977">
        <v>45</v>
      </c>
    </row>
    <row r="978" spans="1:3">
      <c r="A978" t="s">
        <v>329</v>
      </c>
      <c r="B978">
        <v>36.229999999999997</v>
      </c>
      <c r="C978">
        <v>32</v>
      </c>
    </row>
    <row r="979" spans="1:3">
      <c r="A979" t="s">
        <v>329</v>
      </c>
      <c r="B979">
        <v>38.29</v>
      </c>
      <c r="C979">
        <v>29</v>
      </c>
    </row>
    <row r="980" spans="1:3">
      <c r="A980" t="s">
        <v>329</v>
      </c>
      <c r="B980">
        <v>42.29</v>
      </c>
      <c r="C980">
        <v>32</v>
      </c>
    </row>
    <row r="981" spans="1:3">
      <c r="A981" t="s">
        <v>329</v>
      </c>
      <c r="B981">
        <v>42.4</v>
      </c>
      <c r="C981">
        <v>28</v>
      </c>
    </row>
    <row r="982" spans="1:3">
      <c r="A982" t="s">
        <v>329</v>
      </c>
      <c r="B982">
        <v>43.27</v>
      </c>
      <c r="C982">
        <v>25</v>
      </c>
    </row>
    <row r="983" spans="1:3">
      <c r="A983" t="s">
        <v>329</v>
      </c>
      <c r="B983">
        <v>43.59</v>
      </c>
      <c r="C983">
        <v>34</v>
      </c>
    </row>
    <row r="984" spans="1:3">
      <c r="A984" t="s">
        <v>329</v>
      </c>
      <c r="B984">
        <v>44.5</v>
      </c>
      <c r="C984">
        <v>29</v>
      </c>
    </row>
    <row r="985" spans="1:3">
      <c r="A985" t="s">
        <v>329</v>
      </c>
      <c r="B985">
        <v>46.48</v>
      </c>
      <c r="C985">
        <v>32</v>
      </c>
    </row>
    <row r="986" spans="1:3">
      <c r="A986" t="s">
        <v>329</v>
      </c>
      <c r="B986">
        <v>49.36</v>
      </c>
      <c r="C986">
        <v>36</v>
      </c>
    </row>
    <row r="987" spans="1:3">
      <c r="A987" t="s">
        <v>329</v>
      </c>
      <c r="B987">
        <v>52.41</v>
      </c>
      <c r="C987">
        <v>33</v>
      </c>
    </row>
    <row r="988" spans="1:3">
      <c r="A988" t="s">
        <v>329</v>
      </c>
      <c r="B988">
        <v>55.16</v>
      </c>
      <c r="C988">
        <v>30</v>
      </c>
    </row>
    <row r="989" spans="1:3">
      <c r="A989" t="s">
        <v>329</v>
      </c>
      <c r="B989">
        <v>55.44</v>
      </c>
      <c r="C989">
        <v>48</v>
      </c>
    </row>
    <row r="990" spans="1:3">
      <c r="A990" t="s">
        <v>329</v>
      </c>
      <c r="B990">
        <v>58.22</v>
      </c>
      <c r="C990">
        <v>50</v>
      </c>
    </row>
    <row r="991" spans="1:3">
      <c r="A991" t="s">
        <v>329</v>
      </c>
      <c r="B991">
        <v>60</v>
      </c>
      <c r="C991">
        <v>27</v>
      </c>
    </row>
    <row r="992" spans="1:3">
      <c r="A992" t="s">
        <v>329</v>
      </c>
      <c r="B992">
        <v>60</v>
      </c>
      <c r="C992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Overview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Haitham A. El-Ghareeb</cp:lastModifiedBy>
  <dcterms:created xsi:type="dcterms:W3CDTF">2010-05-29T13:30:40Z</dcterms:created>
  <dcterms:modified xsi:type="dcterms:W3CDTF">2010-06-11T15:33:41Z</dcterms:modified>
</cp:coreProperties>
</file>