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-90" yWindow="-405" windowWidth="19320" windowHeight="10080" activeTab="2"/>
  </bookViews>
  <sheets>
    <sheet name="Overview" sheetId="1" r:id="rId1"/>
    <sheet name="Sheet1" sheetId="2" r:id="rId2"/>
    <sheet name="Sheet2" sheetId="3" r:id="rId3"/>
  </sheets>
  <calcPr calcId="144315"/>
</workbook>
</file>

<file path=xl/calcChain.xml><?xml version="1.0" encoding="utf-8"?>
<calcChain xmlns="http://schemas.openxmlformats.org/spreadsheetml/2006/main">
  <c r="E205" i="3" l="1"/>
  <c r="E203" i="3"/>
  <c r="E202" i="3"/>
  <c r="E201" i="3"/>
  <c r="E200" i="3"/>
  <c r="E199" i="3"/>
  <c r="E198" i="3"/>
  <c r="E197" i="3"/>
  <c r="C205" i="3"/>
  <c r="D202" i="3" s="1"/>
  <c r="D197" i="3"/>
  <c r="C162" i="3"/>
  <c r="C161" i="3"/>
  <c r="B160" i="3"/>
  <c r="D199" i="3" l="1"/>
  <c r="D201" i="3"/>
  <c r="D203" i="3"/>
  <c r="D198" i="3"/>
  <c r="D205" i="3" s="1"/>
  <c r="D200" i="3"/>
  <c r="D106" i="2"/>
  <c r="D104" i="2"/>
  <c r="E101" i="2" l="1"/>
  <c r="E100" i="2"/>
  <c r="E99" i="2"/>
  <c r="E98" i="2"/>
  <c r="E97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E90" i="2"/>
  <c r="E94" i="2" s="1"/>
  <c r="E89" i="2"/>
  <c r="E88" i="2"/>
  <c r="E87" i="2"/>
  <c r="E95" i="2"/>
  <c r="E93" i="2"/>
  <c r="E84" i="2"/>
  <c r="E83" i="2"/>
  <c r="E82" i="2"/>
  <c r="E81" i="2"/>
  <c r="E80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E73" i="2"/>
  <c r="E77" i="2" s="1"/>
  <c r="E71" i="2"/>
  <c r="E54" i="2"/>
  <c r="E72" i="2"/>
  <c r="E70" i="2"/>
  <c r="E78" i="2"/>
  <c r="E76" i="2"/>
  <c r="E67" i="2"/>
  <c r="E66" i="2"/>
  <c r="E65" i="2"/>
  <c r="E64" i="2"/>
  <c r="E63" i="2"/>
  <c r="BB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E56" i="2"/>
  <c r="E55" i="2"/>
  <c r="E53" i="2"/>
  <c r="E61" i="2"/>
  <c r="E50" i="2"/>
  <c r="E49" i="2"/>
  <c r="E48" i="2"/>
  <c r="E47" i="2"/>
  <c r="E46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E39" i="2"/>
  <c r="E38" i="2"/>
  <c r="E37" i="2"/>
  <c r="E36" i="2"/>
  <c r="E33" i="2"/>
  <c r="E32" i="2"/>
  <c r="E31" i="2"/>
  <c r="E30" i="2"/>
  <c r="E29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E22" i="2"/>
  <c r="E21" i="2"/>
  <c r="E20" i="2"/>
  <c r="E27" i="2"/>
  <c r="E25" i="2"/>
  <c r="E19" i="2"/>
  <c r="E16" i="2"/>
  <c r="E15" i="2"/>
  <c r="E14" i="2"/>
  <c r="E13" i="2"/>
  <c r="E12" i="2"/>
  <c r="BA5" i="2"/>
  <c r="BB5" i="2"/>
  <c r="AW5" i="2"/>
  <c r="AX5" i="2"/>
  <c r="AY5" i="2"/>
  <c r="AZ5" i="2"/>
  <c r="AR5" i="2"/>
  <c r="AS5" i="2"/>
  <c r="AT5" i="2"/>
  <c r="AU5" i="2"/>
  <c r="AV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E5" i="2"/>
  <c r="E4" i="2"/>
  <c r="E3" i="2"/>
  <c r="E2" i="2"/>
  <c r="E44" i="2" l="1"/>
  <c r="E8" i="2"/>
  <c r="E10" i="2"/>
  <c r="E59" i="2"/>
  <c r="E9" i="2"/>
  <c r="E26" i="2"/>
  <c r="E42" i="2"/>
  <c r="E60" i="2"/>
  <c r="E43" i="2"/>
</calcChain>
</file>

<file path=xl/sharedStrings.xml><?xml version="1.0" encoding="utf-8"?>
<sst xmlns="http://schemas.openxmlformats.org/spreadsheetml/2006/main" count="989" uniqueCount="250">
  <si>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</si>
  <si>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</si>
  <si>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</si>
  <si>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</si>
  <si>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</si>
  <si>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</si>
  <si>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</si>
  <si>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</si>
  <si>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</si>
  <si>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</si>
  <si>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</si>
  <si>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</si>
  <si>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</si>
  <si>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</si>
  <si>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</si>
  <si>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</si>
  <si>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</si>
  <si>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</si>
  <si>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</si>
  <si>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</si>
  <si>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</si>
  <si>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</si>
  <si>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</si>
  <si>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</si>
  <si>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</si>
  <si>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</si>
  <si>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</si>
  <si>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</si>
  <si>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</si>
  <si>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</si>
  <si>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</si>
  <si>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</si>
  <si>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</si>
  <si>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</si>
  <si>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</si>
  <si>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</si>
  <si>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</si>
  <si>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</si>
  <si>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</si>
  <si>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</si>
  <si>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</si>
  <si>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</si>
  <si>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</si>
  <si>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</si>
  <si>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</si>
  <si>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</si>
  <si>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</si>
  <si>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</si>
  <si>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</si>
  <si>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</si>
  <si>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</si>
  <si>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</si>
  <si>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</si>
  <si>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</si>
  <si>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>Rehab Ewais</t>
  </si>
  <si>
    <t>&lt;p&gt;Excellent&lt;/p&gt;</t>
  </si>
  <si>
    <t>ibtesam salah</t>
  </si>
  <si>
    <t>mohamed abd el fattah ahmed nasr</t>
  </si>
  <si>
    <t>&lt;p&gt;Good&lt;/p&gt;</t>
  </si>
  <si>
    <t>aya abdelmaksoud</t>
  </si>
  <si>
    <t>tahany adel</t>
  </si>
  <si>
    <t>queen of sadness</t>
  </si>
  <si>
    <t>hanaa sabry mokhtar</t>
  </si>
  <si>
    <t>lamia mansour</t>
  </si>
  <si>
    <t>nermeen said</t>
  </si>
  <si>
    <t>nourhan khaled</t>
  </si>
  <si>
    <t>radwa mohummed</t>
  </si>
  <si>
    <t>hagar ibrahim</t>
  </si>
  <si>
    <t>nahla ibrahim</t>
  </si>
  <si>
    <t>somia ahmed</t>
  </si>
  <si>
    <t>marwa ahmed</t>
  </si>
  <si>
    <t>amina shamseldeen</t>
  </si>
  <si>
    <t>shaimaa mosbah</t>
  </si>
  <si>
    <t>&lt;p&gt;Very Good&lt;/p&gt;</t>
  </si>
  <si>
    <t>amal rifaat</t>
  </si>
  <si>
    <t>mohamed elsaba</t>
  </si>
  <si>
    <t>maram essam</t>
  </si>
  <si>
    <t>abeer gamal</t>
  </si>
  <si>
    <t>shimaa, hosny</t>
  </si>
  <si>
    <t>&lt;p&gt;Fail&lt;/p&gt;</t>
  </si>
  <si>
    <t>sahar karem</t>
  </si>
  <si>
    <t>taghrid agamy</t>
  </si>
  <si>
    <t>mayada mohamed</t>
  </si>
  <si>
    <t>basma abd el rahman</t>
  </si>
  <si>
    <t>ahmed ashraf</t>
  </si>
  <si>
    <t xml:space="preserve">hala ahmed </t>
  </si>
  <si>
    <t>nora reda</t>
  </si>
  <si>
    <t>Nessma Yossef</t>
  </si>
  <si>
    <t>AHMED ELLEITHY</t>
  </si>
  <si>
    <t xml:space="preserve">shimaa ahmed shehata </t>
  </si>
  <si>
    <t>mostafa   mohamed al-shora</t>
  </si>
  <si>
    <t>rabab mohamed  abd-aziz</t>
  </si>
  <si>
    <t>mostafa taha</t>
  </si>
  <si>
    <t>reham ahmed</t>
  </si>
  <si>
    <t>nashwa saieed</t>
  </si>
  <si>
    <t>mostafa tohamy</t>
  </si>
  <si>
    <t>EMAD ABDEL FATTAH ABDEL FATTAH</t>
  </si>
  <si>
    <t>sahar abdallah</t>
  </si>
  <si>
    <t>shimaa ibrahim</t>
  </si>
  <si>
    <t>amany basher</t>
  </si>
  <si>
    <t>Mohammed Ahmed Abd El-Azem Reashed</t>
  </si>
  <si>
    <t>&lt;p&gt;Fair&lt;/p&gt;</t>
  </si>
  <si>
    <t>mostafa el kenany</t>
  </si>
  <si>
    <t>mohamed elsayed ebrahim ramadan</t>
  </si>
  <si>
    <t>amany hamedy</t>
  </si>
  <si>
    <t>soha sameh</t>
  </si>
  <si>
    <t>heba elshohat</t>
  </si>
  <si>
    <t>amira gamal</t>
  </si>
  <si>
    <t>abdallah hashem mohamed ramadan</t>
  </si>
  <si>
    <t>amira shaban abdel  mohsen  mohamed</t>
  </si>
  <si>
    <t>amira el khawaga</t>
  </si>
  <si>
    <t>eman mohamed ibrahim</t>
  </si>
  <si>
    <t>kamal kamal ibrahim shalaan</t>
  </si>
  <si>
    <t>eman elsherbeny</t>
  </si>
  <si>
    <t>aya mansour</t>
  </si>
  <si>
    <t>mohmad ali mohmad shehata</t>
  </si>
  <si>
    <t>Enas Mohamed</t>
  </si>
  <si>
    <t>Hamdy Ahmed Shehata</t>
  </si>
  <si>
    <t>Hossam Hassan</t>
  </si>
  <si>
    <t>hosam ahmed shafeik</t>
  </si>
  <si>
    <t>randa hisham</t>
  </si>
  <si>
    <t>doaa ibrahim</t>
  </si>
  <si>
    <t>ali mostafa tolba</t>
  </si>
  <si>
    <t>mohammed hendam</t>
  </si>
  <si>
    <t>mostafa hamouda</t>
  </si>
  <si>
    <t>khloud abdelwahab</t>
  </si>
  <si>
    <t>Mohamed  Sabry Ali</t>
  </si>
  <si>
    <t>عبدالفتاح عبدالحميد</t>
  </si>
  <si>
    <t>Hanan Hanan</t>
  </si>
  <si>
    <t>ahmed elsayied nasr</t>
  </si>
  <si>
    <t>Alaa Ibrahim Said alnakeep</t>
  </si>
  <si>
    <t>marwa  marwa mahmoud abdallah emran</t>
  </si>
  <si>
    <t>basma ali elhassnin</t>
  </si>
  <si>
    <t>هدى محمد صلاح الدين عبد الحميد</t>
  </si>
  <si>
    <t>heba heba</t>
  </si>
  <si>
    <t>mohammed ramadan abd rabboh</t>
  </si>
  <si>
    <t>Elawady atef</t>
  </si>
  <si>
    <t>abdelhamid abdelghany</t>
  </si>
  <si>
    <t>hosam mohamed</t>
  </si>
  <si>
    <t>may_mohamed abd_elaziz</t>
  </si>
  <si>
    <t>ahmed rabie</t>
  </si>
  <si>
    <t>mo3az refat</t>
  </si>
  <si>
    <t>mohamed amin ali</t>
  </si>
  <si>
    <t>hoda hussein el_boraey hoda hussein el_boraey</t>
  </si>
  <si>
    <t>nansy rofaeal</t>
  </si>
  <si>
    <t>essam sa3d</t>
  </si>
  <si>
    <t>fatma mahmoud</t>
  </si>
  <si>
    <t>aya yehia mohammed</t>
  </si>
  <si>
    <t>mariam ateia</t>
  </si>
  <si>
    <t>Efat Hussein</t>
  </si>
  <si>
    <t>elshafey mosad elshafey</t>
  </si>
  <si>
    <t>نهله حامد صلاح خليفه</t>
  </si>
  <si>
    <t>Walaa Mohammed</t>
  </si>
  <si>
    <t>mahmmoud abd el ghany</t>
  </si>
  <si>
    <t>farouk farouksabry</t>
  </si>
  <si>
    <t>-</t>
  </si>
  <si>
    <t>open</t>
  </si>
  <si>
    <t>--</t>
  </si>
  <si>
    <t>Ahmed Esam</t>
  </si>
  <si>
    <t>mohamed salah</t>
  </si>
  <si>
    <t>osama lalah</t>
  </si>
  <si>
    <t>eman mohammed abdo</t>
  </si>
  <si>
    <t xml:space="preserve">ahmed is </t>
  </si>
  <si>
    <t>asmaa raafat</t>
  </si>
  <si>
    <t>???? ?????????</t>
  </si>
  <si>
    <t>rewyda rewyda el_sayed moustafa</t>
  </si>
  <si>
    <t>????? ???? ???? ????</t>
  </si>
  <si>
    <t>zeinab elkhamesy</t>
  </si>
  <si>
    <t>alaa mostafa esmael</t>
  </si>
  <si>
    <t>amal   fathi osman mohamed goweda</t>
  </si>
  <si>
    <t>Mahmoud Zizo</t>
  </si>
  <si>
    <t>mohamed adam</t>
  </si>
  <si>
    <t>mahmoud abd elaziz maarouf</t>
  </si>
  <si>
    <t>hossam eldin eldin</t>
  </si>
  <si>
    <t>mahmoud  mosaad mansour elshaar</t>
  </si>
  <si>
    <t>shaimaa 3ezat</t>
  </si>
  <si>
    <t>doaa mohamed shepl</t>
  </si>
  <si>
    <t>sara saber zohery</t>
  </si>
  <si>
    <t>elshimaa aboelhasan</t>
  </si>
  <si>
    <t>hasnaa ahmad</t>
  </si>
  <si>
    <t>mahmoud elsaid elzaiady</t>
  </si>
  <si>
    <t>mahmoud saad ghanem</t>
  </si>
  <si>
    <t>mohamed ahmed ibrahim ahmed ahmed</t>
  </si>
  <si>
    <t>amany mahmoud</t>
  </si>
  <si>
    <t>mahmoud yousry abd ellattif hassanin</t>
  </si>
  <si>
    <t>samah abo el-fetooh</t>
  </si>
  <si>
    <t>sahar mansour</t>
  </si>
  <si>
    <t>ahmed shaban mohamed ahmed</t>
  </si>
  <si>
    <t>Yasser Awad Abd El Hameed</t>
  </si>
  <si>
    <t>shreen mohamed fadel</t>
  </si>
  <si>
    <t>Ibrahim Saad Ibrahim Hassanien</t>
  </si>
  <si>
    <t>Eman bedier</t>
  </si>
  <si>
    <t>mohamed soliman</t>
  </si>
  <si>
    <t>samah el-said</t>
  </si>
  <si>
    <t>lamia 3aref</t>
  </si>
  <si>
    <t>nabiha reda zohry</t>
  </si>
  <si>
    <t>rania zaki</t>
  </si>
  <si>
    <t>samar ahmed mohamed ahmed</t>
  </si>
  <si>
    <t>aya fadel</t>
  </si>
  <si>
    <t>sonia mohamed</t>
  </si>
  <si>
    <t>Heba Helal</t>
  </si>
  <si>
    <t>Mahmoud   Abo Arab</t>
  </si>
  <si>
    <t>samah el_said  hasb_elnaby</t>
  </si>
  <si>
    <t>manal ahmed ali morad</t>
  </si>
  <si>
    <t>mahmoud Elsha7at</t>
  </si>
  <si>
    <t>mahmoud elsohl</t>
  </si>
  <si>
    <t>maha mohamed mahmoud abd_elmoaty</t>
  </si>
  <si>
    <t>mahmoud aboshama</t>
  </si>
  <si>
    <t>azza gaafar ahmed ali</t>
  </si>
  <si>
    <t xml:space="preserve">radwa el seginy </t>
  </si>
  <si>
    <t>eman aly Ibrahiem elaawad</t>
  </si>
  <si>
    <t>مى محمد عبد المنعم ابراهيم شعبان</t>
  </si>
  <si>
    <t>اميرة محمد طلعت السيد حسن علام</t>
  </si>
  <si>
    <t>hoba safwat</t>
  </si>
  <si>
    <t>eman salah</t>
  </si>
  <si>
    <t>نيرة محمود متولى الرشيدى</t>
  </si>
  <si>
    <t>Nouran Mahmoud</t>
  </si>
  <si>
    <t>amira abdelrahim almwafy</t>
  </si>
  <si>
    <t>amal abdualsattar sleem</t>
  </si>
  <si>
    <t>ahmed ebrahim abdalrahman</t>
  </si>
  <si>
    <t>horeyah badr</t>
  </si>
  <si>
    <t>Hend Omar</t>
  </si>
  <si>
    <t>aya samir</t>
  </si>
  <si>
    <t>ayat elzyat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</si>
  <si>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</si>
  <si>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</si>
  <si>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</si>
  <si>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</si>
  <si>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</si>
  <si>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</si>
  <si>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</si>
  <si>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</si>
  <si>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</si>
  <si>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</si>
  <si>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</si>
  <si>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</si>
  <si>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</si>
  <si>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</si>
  <si>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Group 3</t>
  </si>
  <si>
    <t>Group 4</t>
  </si>
  <si>
    <t>Group 5</t>
  </si>
  <si>
    <t>Group 6</t>
  </si>
  <si>
    <t>Overall Time Average =</t>
  </si>
  <si>
    <t>Overall Marks Average =</t>
  </si>
  <si>
    <t>Combined</t>
  </si>
  <si>
    <t xml:space="preserve">Total = </t>
  </si>
  <si>
    <t>Time Average =</t>
  </si>
  <si>
    <t>Marks Average=</t>
  </si>
  <si>
    <t>Group 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</si>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</sst>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7" borderId="0" xfId="0" applyFill="1" applyProtection="1">
      <protection locked="0"/>
    </xf>
    <xf numFmtId="0" fontId="2" fillId="0" borderId="0" xfId="0" applyFont="1" applyProtection="1">
      <protection locked="0"/>
    </xf>
    <xf numFmtId="0" fontId="2" fillId="6" borderId="0" xfId="0" applyFont="1" applyFill="1" applyProtection="1">
      <protection locked="0"/>
    </xf>
    <xf numFmtId="168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2nd Quiz / 2008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Sheet2!$D$2:$D$154</c:f>
              <c:numCache>
                <c:formatCode>General</c:formatCode>
                <c:ptCount val="153"/>
                <c:pt idx="0">
                  <c:v>1.1000000000000001</c:v>
                </c:pt>
                <c:pt idx="1">
                  <c:v>1.1000000000000001</c:v>
                </c:pt>
                <c:pt idx="2">
                  <c:v>1.18</c:v>
                </c:pt>
                <c:pt idx="3">
                  <c:v>1.19</c:v>
                </c:pt>
                <c:pt idx="4">
                  <c:v>1.2</c:v>
                </c:pt>
                <c:pt idx="5">
                  <c:v>1.29</c:v>
                </c:pt>
                <c:pt idx="6">
                  <c:v>1.4</c:v>
                </c:pt>
                <c:pt idx="7">
                  <c:v>1.49</c:v>
                </c:pt>
                <c:pt idx="8">
                  <c:v>1.53</c:v>
                </c:pt>
                <c:pt idx="9">
                  <c:v>1.55</c:v>
                </c:pt>
                <c:pt idx="10">
                  <c:v>1.56</c:v>
                </c:pt>
                <c:pt idx="11">
                  <c:v>2.1800000000000002</c:v>
                </c:pt>
                <c:pt idx="12">
                  <c:v>2.19</c:v>
                </c:pt>
                <c:pt idx="13">
                  <c:v>2.2000000000000002</c:v>
                </c:pt>
                <c:pt idx="14">
                  <c:v>2.4</c:v>
                </c:pt>
                <c:pt idx="15">
                  <c:v>3.22</c:v>
                </c:pt>
                <c:pt idx="16">
                  <c:v>3.47</c:v>
                </c:pt>
                <c:pt idx="17">
                  <c:v>3.55</c:v>
                </c:pt>
                <c:pt idx="18">
                  <c:v>4.1399999999999997</c:v>
                </c:pt>
                <c:pt idx="19">
                  <c:v>4.1900000000000004</c:v>
                </c:pt>
                <c:pt idx="20">
                  <c:v>4.2699999999999996</c:v>
                </c:pt>
                <c:pt idx="21">
                  <c:v>4.38</c:v>
                </c:pt>
                <c:pt idx="22">
                  <c:v>4.3899999999999997</c:v>
                </c:pt>
                <c:pt idx="23">
                  <c:v>4.54</c:v>
                </c:pt>
                <c:pt idx="24">
                  <c:v>4.7</c:v>
                </c:pt>
                <c:pt idx="25">
                  <c:v>5.24</c:v>
                </c:pt>
                <c:pt idx="26">
                  <c:v>5.26</c:v>
                </c:pt>
                <c:pt idx="27">
                  <c:v>5.3</c:v>
                </c:pt>
                <c:pt idx="28">
                  <c:v>5.34</c:v>
                </c:pt>
                <c:pt idx="29">
                  <c:v>5.39</c:v>
                </c:pt>
                <c:pt idx="30">
                  <c:v>5.41</c:v>
                </c:pt>
                <c:pt idx="31">
                  <c:v>5.9</c:v>
                </c:pt>
                <c:pt idx="32">
                  <c:v>6.12</c:v>
                </c:pt>
                <c:pt idx="33">
                  <c:v>6.16</c:v>
                </c:pt>
                <c:pt idx="34">
                  <c:v>6.29</c:v>
                </c:pt>
                <c:pt idx="35">
                  <c:v>7.11</c:v>
                </c:pt>
                <c:pt idx="36">
                  <c:v>7.31</c:v>
                </c:pt>
                <c:pt idx="37">
                  <c:v>7.45</c:v>
                </c:pt>
                <c:pt idx="38">
                  <c:v>8.3800000000000008</c:v>
                </c:pt>
                <c:pt idx="39">
                  <c:v>8.4</c:v>
                </c:pt>
                <c:pt idx="40">
                  <c:v>8.4499999999999993</c:v>
                </c:pt>
                <c:pt idx="41">
                  <c:v>8.4700000000000006</c:v>
                </c:pt>
                <c:pt idx="42">
                  <c:v>9.15</c:v>
                </c:pt>
                <c:pt idx="43">
                  <c:v>9.2799999999999994</c:v>
                </c:pt>
                <c:pt idx="44">
                  <c:v>9.3699999999999992</c:v>
                </c:pt>
                <c:pt idx="45">
                  <c:v>9.59</c:v>
                </c:pt>
                <c:pt idx="46">
                  <c:v>10.27</c:v>
                </c:pt>
                <c:pt idx="47">
                  <c:v>10.43</c:v>
                </c:pt>
                <c:pt idx="48">
                  <c:v>11.29</c:v>
                </c:pt>
                <c:pt idx="49">
                  <c:v>11.39</c:v>
                </c:pt>
                <c:pt idx="50">
                  <c:v>11.43</c:v>
                </c:pt>
                <c:pt idx="51">
                  <c:v>11.48</c:v>
                </c:pt>
                <c:pt idx="52">
                  <c:v>11.5</c:v>
                </c:pt>
                <c:pt idx="53">
                  <c:v>11.53</c:v>
                </c:pt>
                <c:pt idx="54">
                  <c:v>11.59</c:v>
                </c:pt>
                <c:pt idx="55">
                  <c:v>12.22</c:v>
                </c:pt>
                <c:pt idx="56">
                  <c:v>12.23</c:v>
                </c:pt>
                <c:pt idx="57">
                  <c:v>12.25</c:v>
                </c:pt>
                <c:pt idx="58">
                  <c:v>12.29</c:v>
                </c:pt>
                <c:pt idx="59">
                  <c:v>12.3</c:v>
                </c:pt>
                <c:pt idx="60">
                  <c:v>12.34</c:v>
                </c:pt>
                <c:pt idx="61">
                  <c:v>12.46</c:v>
                </c:pt>
                <c:pt idx="62">
                  <c:v>12.47</c:v>
                </c:pt>
                <c:pt idx="63">
                  <c:v>12.9</c:v>
                </c:pt>
                <c:pt idx="64">
                  <c:v>13.11</c:v>
                </c:pt>
                <c:pt idx="65">
                  <c:v>13.24</c:v>
                </c:pt>
                <c:pt idx="66">
                  <c:v>13.34</c:v>
                </c:pt>
                <c:pt idx="67">
                  <c:v>13.4</c:v>
                </c:pt>
                <c:pt idx="68">
                  <c:v>13.43</c:v>
                </c:pt>
                <c:pt idx="69">
                  <c:v>13.8</c:v>
                </c:pt>
                <c:pt idx="70">
                  <c:v>14.16</c:v>
                </c:pt>
                <c:pt idx="71">
                  <c:v>14.23</c:v>
                </c:pt>
                <c:pt idx="72">
                  <c:v>14.3</c:v>
                </c:pt>
                <c:pt idx="73">
                  <c:v>14.31</c:v>
                </c:pt>
                <c:pt idx="74">
                  <c:v>14.34</c:v>
                </c:pt>
                <c:pt idx="75">
                  <c:v>14.49</c:v>
                </c:pt>
                <c:pt idx="76">
                  <c:v>15.1</c:v>
                </c:pt>
                <c:pt idx="77">
                  <c:v>15.19</c:v>
                </c:pt>
                <c:pt idx="78">
                  <c:v>15.27</c:v>
                </c:pt>
                <c:pt idx="79">
                  <c:v>15.5</c:v>
                </c:pt>
                <c:pt idx="80">
                  <c:v>16.100000000000001</c:v>
                </c:pt>
                <c:pt idx="81">
                  <c:v>16.12</c:v>
                </c:pt>
                <c:pt idx="82">
                  <c:v>16.14</c:v>
                </c:pt>
                <c:pt idx="83">
                  <c:v>16.170000000000002</c:v>
                </c:pt>
                <c:pt idx="84">
                  <c:v>16.190000000000001</c:v>
                </c:pt>
                <c:pt idx="85">
                  <c:v>16.23</c:v>
                </c:pt>
                <c:pt idx="86">
                  <c:v>16.399999999999999</c:v>
                </c:pt>
                <c:pt idx="87">
                  <c:v>17.25</c:v>
                </c:pt>
                <c:pt idx="88">
                  <c:v>17.37</c:v>
                </c:pt>
                <c:pt idx="89">
                  <c:v>17.55</c:v>
                </c:pt>
                <c:pt idx="90">
                  <c:v>17.579999999999998</c:v>
                </c:pt>
                <c:pt idx="91">
                  <c:v>17.899999999999999</c:v>
                </c:pt>
                <c:pt idx="92">
                  <c:v>18.47</c:v>
                </c:pt>
                <c:pt idx="93">
                  <c:v>18.5</c:v>
                </c:pt>
                <c:pt idx="94">
                  <c:v>18.54</c:v>
                </c:pt>
                <c:pt idx="95">
                  <c:v>19.18</c:v>
                </c:pt>
                <c:pt idx="96">
                  <c:v>19.47</c:v>
                </c:pt>
                <c:pt idx="97">
                  <c:v>19.59</c:v>
                </c:pt>
                <c:pt idx="98">
                  <c:v>20.43</c:v>
                </c:pt>
                <c:pt idx="99">
                  <c:v>20.6</c:v>
                </c:pt>
                <c:pt idx="100">
                  <c:v>21.35</c:v>
                </c:pt>
                <c:pt idx="101">
                  <c:v>21.8</c:v>
                </c:pt>
                <c:pt idx="102">
                  <c:v>22.14</c:v>
                </c:pt>
                <c:pt idx="103">
                  <c:v>22.3</c:v>
                </c:pt>
                <c:pt idx="104">
                  <c:v>23.16</c:v>
                </c:pt>
                <c:pt idx="105">
                  <c:v>23.28</c:v>
                </c:pt>
                <c:pt idx="106">
                  <c:v>23.32</c:v>
                </c:pt>
                <c:pt idx="107">
                  <c:v>23.43</c:v>
                </c:pt>
                <c:pt idx="108">
                  <c:v>23.6</c:v>
                </c:pt>
                <c:pt idx="109">
                  <c:v>24.23</c:v>
                </c:pt>
                <c:pt idx="110">
                  <c:v>25.17</c:v>
                </c:pt>
                <c:pt idx="111">
                  <c:v>25.33</c:v>
                </c:pt>
                <c:pt idx="112">
                  <c:v>25.39</c:v>
                </c:pt>
                <c:pt idx="113">
                  <c:v>26.1</c:v>
                </c:pt>
                <c:pt idx="114">
                  <c:v>26.2</c:v>
                </c:pt>
                <c:pt idx="115">
                  <c:v>26.5</c:v>
                </c:pt>
                <c:pt idx="116">
                  <c:v>26.7</c:v>
                </c:pt>
                <c:pt idx="117">
                  <c:v>27.28</c:v>
                </c:pt>
                <c:pt idx="118">
                  <c:v>27.46</c:v>
                </c:pt>
                <c:pt idx="119">
                  <c:v>27.57</c:v>
                </c:pt>
                <c:pt idx="120">
                  <c:v>28.12</c:v>
                </c:pt>
                <c:pt idx="121">
                  <c:v>28.34</c:v>
                </c:pt>
                <c:pt idx="122">
                  <c:v>28.55</c:v>
                </c:pt>
                <c:pt idx="123">
                  <c:v>29.21</c:v>
                </c:pt>
                <c:pt idx="124">
                  <c:v>29.4</c:v>
                </c:pt>
                <c:pt idx="125">
                  <c:v>29.53</c:v>
                </c:pt>
                <c:pt idx="126">
                  <c:v>29.59</c:v>
                </c:pt>
                <c:pt idx="127">
                  <c:v>30.16</c:v>
                </c:pt>
                <c:pt idx="128">
                  <c:v>30.24</c:v>
                </c:pt>
                <c:pt idx="129">
                  <c:v>30.59</c:v>
                </c:pt>
                <c:pt idx="130">
                  <c:v>33.450000000000003</c:v>
                </c:pt>
                <c:pt idx="131">
                  <c:v>34.200000000000003</c:v>
                </c:pt>
                <c:pt idx="132">
                  <c:v>34.479999999999997</c:v>
                </c:pt>
                <c:pt idx="133">
                  <c:v>35.380000000000003</c:v>
                </c:pt>
                <c:pt idx="134">
                  <c:v>35.43</c:v>
                </c:pt>
                <c:pt idx="135">
                  <c:v>36.53</c:v>
                </c:pt>
                <c:pt idx="136">
                  <c:v>37.14</c:v>
                </c:pt>
                <c:pt idx="137">
                  <c:v>39.14</c:v>
                </c:pt>
                <c:pt idx="138">
                  <c:v>40.520000000000003</c:v>
                </c:pt>
                <c:pt idx="139">
                  <c:v>41.1</c:v>
                </c:pt>
                <c:pt idx="140">
                  <c:v>43.5</c:v>
                </c:pt>
                <c:pt idx="141">
                  <c:v>46.31</c:v>
                </c:pt>
                <c:pt idx="142">
                  <c:v>49.14</c:v>
                </c:pt>
                <c:pt idx="143">
                  <c:v>51.28</c:v>
                </c:pt>
                <c:pt idx="144">
                  <c:v>52.19</c:v>
                </c:pt>
                <c:pt idx="145">
                  <c:v>52.3</c:v>
                </c:pt>
                <c:pt idx="146">
                  <c:v>53.6</c:v>
                </c:pt>
                <c:pt idx="147">
                  <c:v>54.18</c:v>
                </c:pt>
                <c:pt idx="148">
                  <c:v>56.52</c:v>
                </c:pt>
                <c:pt idx="149">
                  <c:v>57.49</c:v>
                </c:pt>
                <c:pt idx="150">
                  <c:v>58.12</c:v>
                </c:pt>
                <c:pt idx="151">
                  <c:v>60</c:v>
                </c:pt>
                <c:pt idx="152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58944"/>
        <c:axId val="161118464"/>
      </c:scatterChart>
      <c:valAx>
        <c:axId val="2466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1118464"/>
        <c:crosses val="autoZero"/>
        <c:crossBetween val="midCat"/>
      </c:valAx>
      <c:valAx>
        <c:axId val="16111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5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2nd Quiz / 2008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Sheet2!$E$2:$E$154</c:f>
              <c:numCache>
                <c:formatCode>General</c:formatCode>
                <c:ptCount val="153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32</c:v>
                </c:pt>
                <c:pt idx="18">
                  <c:v>45</c:v>
                </c:pt>
                <c:pt idx="19">
                  <c:v>22</c:v>
                </c:pt>
                <c:pt idx="20">
                  <c:v>28</c:v>
                </c:pt>
                <c:pt idx="21">
                  <c:v>36</c:v>
                </c:pt>
                <c:pt idx="22">
                  <c:v>27</c:v>
                </c:pt>
                <c:pt idx="23">
                  <c:v>22</c:v>
                </c:pt>
                <c:pt idx="24">
                  <c:v>24</c:v>
                </c:pt>
                <c:pt idx="25">
                  <c:v>26</c:v>
                </c:pt>
                <c:pt idx="26">
                  <c:v>49</c:v>
                </c:pt>
                <c:pt idx="27">
                  <c:v>47</c:v>
                </c:pt>
                <c:pt idx="28">
                  <c:v>49</c:v>
                </c:pt>
                <c:pt idx="29">
                  <c:v>47</c:v>
                </c:pt>
                <c:pt idx="30">
                  <c:v>24</c:v>
                </c:pt>
                <c:pt idx="31">
                  <c:v>25</c:v>
                </c:pt>
                <c:pt idx="32">
                  <c:v>49</c:v>
                </c:pt>
                <c:pt idx="33">
                  <c:v>43</c:v>
                </c:pt>
                <c:pt idx="34">
                  <c:v>30</c:v>
                </c:pt>
                <c:pt idx="35">
                  <c:v>31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48</c:v>
                </c:pt>
                <c:pt idx="40">
                  <c:v>25</c:v>
                </c:pt>
                <c:pt idx="41">
                  <c:v>19</c:v>
                </c:pt>
                <c:pt idx="42">
                  <c:v>50</c:v>
                </c:pt>
                <c:pt idx="43">
                  <c:v>45</c:v>
                </c:pt>
                <c:pt idx="44">
                  <c:v>26</c:v>
                </c:pt>
                <c:pt idx="45">
                  <c:v>26</c:v>
                </c:pt>
                <c:pt idx="46">
                  <c:v>48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26</c:v>
                </c:pt>
                <c:pt idx="51">
                  <c:v>50</c:v>
                </c:pt>
                <c:pt idx="52">
                  <c:v>48</c:v>
                </c:pt>
                <c:pt idx="53">
                  <c:v>24</c:v>
                </c:pt>
                <c:pt idx="54">
                  <c:v>44</c:v>
                </c:pt>
                <c:pt idx="55">
                  <c:v>47</c:v>
                </c:pt>
                <c:pt idx="56">
                  <c:v>43</c:v>
                </c:pt>
                <c:pt idx="57">
                  <c:v>50</c:v>
                </c:pt>
                <c:pt idx="58">
                  <c:v>48</c:v>
                </c:pt>
                <c:pt idx="59">
                  <c:v>29</c:v>
                </c:pt>
                <c:pt idx="60">
                  <c:v>42</c:v>
                </c:pt>
                <c:pt idx="61">
                  <c:v>47</c:v>
                </c:pt>
                <c:pt idx="62">
                  <c:v>30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40</c:v>
                </c:pt>
                <c:pt idx="67">
                  <c:v>50</c:v>
                </c:pt>
                <c:pt idx="68">
                  <c:v>48</c:v>
                </c:pt>
                <c:pt idx="69">
                  <c:v>26</c:v>
                </c:pt>
                <c:pt idx="70">
                  <c:v>46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48</c:v>
                </c:pt>
                <c:pt idx="76">
                  <c:v>46</c:v>
                </c:pt>
                <c:pt idx="77">
                  <c:v>49</c:v>
                </c:pt>
                <c:pt idx="78">
                  <c:v>0</c:v>
                </c:pt>
                <c:pt idx="79">
                  <c:v>24</c:v>
                </c:pt>
                <c:pt idx="80">
                  <c:v>50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48</c:v>
                </c:pt>
                <c:pt idx="85">
                  <c:v>29</c:v>
                </c:pt>
                <c:pt idx="86">
                  <c:v>50</c:v>
                </c:pt>
                <c:pt idx="87">
                  <c:v>31</c:v>
                </c:pt>
                <c:pt idx="88">
                  <c:v>49</c:v>
                </c:pt>
                <c:pt idx="89">
                  <c:v>38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48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48</c:v>
                </c:pt>
                <c:pt idx="107">
                  <c:v>38</c:v>
                </c:pt>
                <c:pt idx="108">
                  <c:v>31</c:v>
                </c:pt>
                <c:pt idx="109">
                  <c:v>49</c:v>
                </c:pt>
                <c:pt idx="110">
                  <c:v>33</c:v>
                </c:pt>
                <c:pt idx="111">
                  <c:v>48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39</c:v>
                </c:pt>
                <c:pt idx="116">
                  <c:v>24</c:v>
                </c:pt>
                <c:pt idx="117">
                  <c:v>46</c:v>
                </c:pt>
                <c:pt idx="118">
                  <c:v>50</c:v>
                </c:pt>
                <c:pt idx="119">
                  <c:v>33</c:v>
                </c:pt>
                <c:pt idx="120">
                  <c:v>45</c:v>
                </c:pt>
                <c:pt idx="121">
                  <c:v>30</c:v>
                </c:pt>
                <c:pt idx="122">
                  <c:v>50</c:v>
                </c:pt>
                <c:pt idx="123">
                  <c:v>26</c:v>
                </c:pt>
                <c:pt idx="124">
                  <c:v>47</c:v>
                </c:pt>
                <c:pt idx="125">
                  <c:v>21</c:v>
                </c:pt>
                <c:pt idx="126">
                  <c:v>49</c:v>
                </c:pt>
                <c:pt idx="127">
                  <c:v>50</c:v>
                </c:pt>
                <c:pt idx="128">
                  <c:v>31</c:v>
                </c:pt>
                <c:pt idx="129">
                  <c:v>30</c:v>
                </c:pt>
                <c:pt idx="130">
                  <c:v>48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31</c:v>
                </c:pt>
                <c:pt idx="135">
                  <c:v>50</c:v>
                </c:pt>
                <c:pt idx="136">
                  <c:v>46</c:v>
                </c:pt>
                <c:pt idx="137">
                  <c:v>39</c:v>
                </c:pt>
                <c:pt idx="138">
                  <c:v>31</c:v>
                </c:pt>
                <c:pt idx="139">
                  <c:v>30</c:v>
                </c:pt>
                <c:pt idx="140">
                  <c:v>50</c:v>
                </c:pt>
                <c:pt idx="141">
                  <c:v>33</c:v>
                </c:pt>
                <c:pt idx="142">
                  <c:v>28</c:v>
                </c:pt>
                <c:pt idx="143">
                  <c:v>28</c:v>
                </c:pt>
                <c:pt idx="144">
                  <c:v>48</c:v>
                </c:pt>
                <c:pt idx="145">
                  <c:v>49</c:v>
                </c:pt>
                <c:pt idx="146">
                  <c:v>29</c:v>
                </c:pt>
                <c:pt idx="147">
                  <c:v>30</c:v>
                </c:pt>
                <c:pt idx="148">
                  <c:v>49</c:v>
                </c:pt>
                <c:pt idx="149">
                  <c:v>50</c:v>
                </c:pt>
                <c:pt idx="150">
                  <c:v>40</c:v>
                </c:pt>
                <c:pt idx="151">
                  <c:v>41</c:v>
                </c:pt>
                <c:pt idx="152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16096"/>
        <c:axId val="246664192"/>
      </c:scatterChart>
      <c:valAx>
        <c:axId val="2497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6664192"/>
        <c:crosses val="autoZero"/>
        <c:crossBetween val="midCat"/>
      </c:valAx>
      <c:valAx>
        <c:axId val="24666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1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2nd Quiz / 2008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Sheet2!$D$2:$D$154</c:f>
              <c:numCache>
                <c:formatCode>General</c:formatCode>
                <c:ptCount val="153"/>
                <c:pt idx="0">
                  <c:v>1.1000000000000001</c:v>
                </c:pt>
                <c:pt idx="1">
                  <c:v>1.1000000000000001</c:v>
                </c:pt>
                <c:pt idx="2">
                  <c:v>1.18</c:v>
                </c:pt>
                <c:pt idx="3">
                  <c:v>1.19</c:v>
                </c:pt>
                <c:pt idx="4">
                  <c:v>1.2</c:v>
                </c:pt>
                <c:pt idx="5">
                  <c:v>1.29</c:v>
                </c:pt>
                <c:pt idx="6">
                  <c:v>1.4</c:v>
                </c:pt>
                <c:pt idx="7">
                  <c:v>1.49</c:v>
                </c:pt>
                <c:pt idx="8">
                  <c:v>1.53</c:v>
                </c:pt>
                <c:pt idx="9">
                  <c:v>1.55</c:v>
                </c:pt>
                <c:pt idx="10">
                  <c:v>1.56</c:v>
                </c:pt>
                <c:pt idx="11">
                  <c:v>2.1800000000000002</c:v>
                </c:pt>
                <c:pt idx="12">
                  <c:v>2.19</c:v>
                </c:pt>
                <c:pt idx="13">
                  <c:v>2.2000000000000002</c:v>
                </c:pt>
                <c:pt idx="14">
                  <c:v>2.4</c:v>
                </c:pt>
                <c:pt idx="15">
                  <c:v>3.22</c:v>
                </c:pt>
                <c:pt idx="16">
                  <c:v>3.47</c:v>
                </c:pt>
                <c:pt idx="17">
                  <c:v>3.55</c:v>
                </c:pt>
                <c:pt idx="18">
                  <c:v>4.1399999999999997</c:v>
                </c:pt>
                <c:pt idx="19">
                  <c:v>4.1900000000000004</c:v>
                </c:pt>
                <c:pt idx="20">
                  <c:v>4.2699999999999996</c:v>
                </c:pt>
                <c:pt idx="21">
                  <c:v>4.38</c:v>
                </c:pt>
                <c:pt idx="22">
                  <c:v>4.3899999999999997</c:v>
                </c:pt>
                <c:pt idx="23">
                  <c:v>4.54</c:v>
                </c:pt>
                <c:pt idx="24">
                  <c:v>4.7</c:v>
                </c:pt>
                <c:pt idx="25">
                  <c:v>5.24</c:v>
                </c:pt>
                <c:pt idx="26">
                  <c:v>5.26</c:v>
                </c:pt>
                <c:pt idx="27">
                  <c:v>5.3</c:v>
                </c:pt>
                <c:pt idx="28">
                  <c:v>5.34</c:v>
                </c:pt>
                <c:pt idx="29">
                  <c:v>5.39</c:v>
                </c:pt>
                <c:pt idx="30">
                  <c:v>5.41</c:v>
                </c:pt>
                <c:pt idx="31">
                  <c:v>5.9</c:v>
                </c:pt>
                <c:pt idx="32">
                  <c:v>6.12</c:v>
                </c:pt>
                <c:pt idx="33">
                  <c:v>6.16</c:v>
                </c:pt>
                <c:pt idx="34">
                  <c:v>6.29</c:v>
                </c:pt>
                <c:pt idx="35">
                  <c:v>7.11</c:v>
                </c:pt>
                <c:pt idx="36">
                  <c:v>7.31</c:v>
                </c:pt>
                <c:pt idx="37">
                  <c:v>7.45</c:v>
                </c:pt>
                <c:pt idx="38">
                  <c:v>8.3800000000000008</c:v>
                </c:pt>
                <c:pt idx="39">
                  <c:v>8.4</c:v>
                </c:pt>
                <c:pt idx="40">
                  <c:v>8.4499999999999993</c:v>
                </c:pt>
                <c:pt idx="41">
                  <c:v>8.4700000000000006</c:v>
                </c:pt>
                <c:pt idx="42">
                  <c:v>9.15</c:v>
                </c:pt>
                <c:pt idx="43">
                  <c:v>9.2799999999999994</c:v>
                </c:pt>
                <c:pt idx="44">
                  <c:v>9.3699999999999992</c:v>
                </c:pt>
                <c:pt idx="45">
                  <c:v>9.59</c:v>
                </c:pt>
                <c:pt idx="46">
                  <c:v>10.27</c:v>
                </c:pt>
                <c:pt idx="47">
                  <c:v>10.43</c:v>
                </c:pt>
                <c:pt idx="48">
                  <c:v>11.29</c:v>
                </c:pt>
                <c:pt idx="49">
                  <c:v>11.39</c:v>
                </c:pt>
                <c:pt idx="50">
                  <c:v>11.43</c:v>
                </c:pt>
                <c:pt idx="51">
                  <c:v>11.48</c:v>
                </c:pt>
                <c:pt idx="52">
                  <c:v>11.5</c:v>
                </c:pt>
                <c:pt idx="53">
                  <c:v>11.53</c:v>
                </c:pt>
                <c:pt idx="54">
                  <c:v>11.59</c:v>
                </c:pt>
                <c:pt idx="55">
                  <c:v>12.22</c:v>
                </c:pt>
                <c:pt idx="56">
                  <c:v>12.23</c:v>
                </c:pt>
                <c:pt idx="57">
                  <c:v>12.25</c:v>
                </c:pt>
                <c:pt idx="58">
                  <c:v>12.29</c:v>
                </c:pt>
                <c:pt idx="59">
                  <c:v>12.3</c:v>
                </c:pt>
                <c:pt idx="60">
                  <c:v>12.34</c:v>
                </c:pt>
                <c:pt idx="61">
                  <c:v>12.46</c:v>
                </c:pt>
                <c:pt idx="62">
                  <c:v>12.47</c:v>
                </c:pt>
                <c:pt idx="63">
                  <c:v>12.9</c:v>
                </c:pt>
                <c:pt idx="64">
                  <c:v>13.11</c:v>
                </c:pt>
                <c:pt idx="65">
                  <c:v>13.24</c:v>
                </c:pt>
                <c:pt idx="66">
                  <c:v>13.34</c:v>
                </c:pt>
                <c:pt idx="67">
                  <c:v>13.4</c:v>
                </c:pt>
                <c:pt idx="68">
                  <c:v>13.43</c:v>
                </c:pt>
                <c:pt idx="69">
                  <c:v>13.8</c:v>
                </c:pt>
                <c:pt idx="70">
                  <c:v>14.16</c:v>
                </c:pt>
                <c:pt idx="71">
                  <c:v>14.23</c:v>
                </c:pt>
                <c:pt idx="72">
                  <c:v>14.3</c:v>
                </c:pt>
                <c:pt idx="73">
                  <c:v>14.31</c:v>
                </c:pt>
                <c:pt idx="74">
                  <c:v>14.34</c:v>
                </c:pt>
                <c:pt idx="75">
                  <c:v>14.49</c:v>
                </c:pt>
                <c:pt idx="76">
                  <c:v>15.1</c:v>
                </c:pt>
                <c:pt idx="77">
                  <c:v>15.19</c:v>
                </c:pt>
                <c:pt idx="78">
                  <c:v>15.27</c:v>
                </c:pt>
                <c:pt idx="79">
                  <c:v>15.5</c:v>
                </c:pt>
                <c:pt idx="80">
                  <c:v>16.100000000000001</c:v>
                </c:pt>
                <c:pt idx="81">
                  <c:v>16.12</c:v>
                </c:pt>
                <c:pt idx="82">
                  <c:v>16.14</c:v>
                </c:pt>
                <c:pt idx="83">
                  <c:v>16.170000000000002</c:v>
                </c:pt>
                <c:pt idx="84">
                  <c:v>16.190000000000001</c:v>
                </c:pt>
                <c:pt idx="85">
                  <c:v>16.23</c:v>
                </c:pt>
                <c:pt idx="86">
                  <c:v>16.399999999999999</c:v>
                </c:pt>
                <c:pt idx="87">
                  <c:v>17.25</c:v>
                </c:pt>
                <c:pt idx="88">
                  <c:v>17.37</c:v>
                </c:pt>
                <c:pt idx="89">
                  <c:v>17.55</c:v>
                </c:pt>
                <c:pt idx="90">
                  <c:v>17.579999999999998</c:v>
                </c:pt>
                <c:pt idx="91">
                  <c:v>17.899999999999999</c:v>
                </c:pt>
                <c:pt idx="92">
                  <c:v>18.47</c:v>
                </c:pt>
                <c:pt idx="93">
                  <c:v>18.5</c:v>
                </c:pt>
                <c:pt idx="94">
                  <c:v>18.54</c:v>
                </c:pt>
                <c:pt idx="95">
                  <c:v>19.18</c:v>
                </c:pt>
                <c:pt idx="96">
                  <c:v>19.47</c:v>
                </c:pt>
                <c:pt idx="97">
                  <c:v>19.59</c:v>
                </c:pt>
                <c:pt idx="98">
                  <c:v>20.43</c:v>
                </c:pt>
                <c:pt idx="99">
                  <c:v>20.6</c:v>
                </c:pt>
                <c:pt idx="100">
                  <c:v>21.35</c:v>
                </c:pt>
                <c:pt idx="101">
                  <c:v>21.8</c:v>
                </c:pt>
                <c:pt idx="102">
                  <c:v>22.14</c:v>
                </c:pt>
                <c:pt idx="103">
                  <c:v>22.3</c:v>
                </c:pt>
                <c:pt idx="104">
                  <c:v>23.16</c:v>
                </c:pt>
                <c:pt idx="105">
                  <c:v>23.28</c:v>
                </c:pt>
                <c:pt idx="106">
                  <c:v>23.32</c:v>
                </c:pt>
                <c:pt idx="107">
                  <c:v>23.43</c:v>
                </c:pt>
                <c:pt idx="108">
                  <c:v>23.6</c:v>
                </c:pt>
                <c:pt idx="109">
                  <c:v>24.23</c:v>
                </c:pt>
                <c:pt idx="110">
                  <c:v>25.17</c:v>
                </c:pt>
                <c:pt idx="111">
                  <c:v>25.33</c:v>
                </c:pt>
                <c:pt idx="112">
                  <c:v>25.39</c:v>
                </c:pt>
                <c:pt idx="113">
                  <c:v>26.1</c:v>
                </c:pt>
                <c:pt idx="114">
                  <c:v>26.2</c:v>
                </c:pt>
                <c:pt idx="115">
                  <c:v>26.5</c:v>
                </c:pt>
                <c:pt idx="116">
                  <c:v>26.7</c:v>
                </c:pt>
                <c:pt idx="117">
                  <c:v>27.28</c:v>
                </c:pt>
                <c:pt idx="118">
                  <c:v>27.46</c:v>
                </c:pt>
                <c:pt idx="119">
                  <c:v>27.57</c:v>
                </c:pt>
                <c:pt idx="120">
                  <c:v>28.12</c:v>
                </c:pt>
                <c:pt idx="121">
                  <c:v>28.34</c:v>
                </c:pt>
                <c:pt idx="122">
                  <c:v>28.55</c:v>
                </c:pt>
                <c:pt idx="123">
                  <c:v>29.21</c:v>
                </c:pt>
                <c:pt idx="124">
                  <c:v>29.4</c:v>
                </c:pt>
                <c:pt idx="125">
                  <c:v>29.53</c:v>
                </c:pt>
                <c:pt idx="126">
                  <c:v>29.59</c:v>
                </c:pt>
                <c:pt idx="127">
                  <c:v>30.16</c:v>
                </c:pt>
                <c:pt idx="128">
                  <c:v>30.24</c:v>
                </c:pt>
                <c:pt idx="129">
                  <c:v>30.59</c:v>
                </c:pt>
                <c:pt idx="130">
                  <c:v>33.450000000000003</c:v>
                </c:pt>
                <c:pt idx="131">
                  <c:v>34.200000000000003</c:v>
                </c:pt>
                <c:pt idx="132">
                  <c:v>34.479999999999997</c:v>
                </c:pt>
                <c:pt idx="133">
                  <c:v>35.380000000000003</c:v>
                </c:pt>
                <c:pt idx="134">
                  <c:v>35.43</c:v>
                </c:pt>
                <c:pt idx="135">
                  <c:v>36.53</c:v>
                </c:pt>
                <c:pt idx="136">
                  <c:v>37.14</c:v>
                </c:pt>
                <c:pt idx="137">
                  <c:v>39.14</c:v>
                </c:pt>
                <c:pt idx="138">
                  <c:v>40.520000000000003</c:v>
                </c:pt>
                <c:pt idx="139">
                  <c:v>41.1</c:v>
                </c:pt>
                <c:pt idx="140">
                  <c:v>43.5</c:v>
                </c:pt>
                <c:pt idx="141">
                  <c:v>46.31</c:v>
                </c:pt>
                <c:pt idx="142">
                  <c:v>49.14</c:v>
                </c:pt>
                <c:pt idx="143">
                  <c:v>51.28</c:v>
                </c:pt>
                <c:pt idx="144">
                  <c:v>52.19</c:v>
                </c:pt>
                <c:pt idx="145">
                  <c:v>52.3</c:v>
                </c:pt>
                <c:pt idx="146">
                  <c:v>53.6</c:v>
                </c:pt>
                <c:pt idx="147">
                  <c:v>54.18</c:v>
                </c:pt>
                <c:pt idx="148">
                  <c:v>56.52</c:v>
                </c:pt>
                <c:pt idx="149">
                  <c:v>57.49</c:v>
                </c:pt>
                <c:pt idx="150">
                  <c:v>58.12</c:v>
                </c:pt>
                <c:pt idx="151">
                  <c:v>60</c:v>
                </c:pt>
                <c:pt idx="152">
                  <c:v>60</c:v>
                </c:pt>
              </c:numCache>
            </c:numRef>
          </c:xVal>
          <c:yVal>
            <c:numRef>
              <c:f>Sheet2!$E$2:$E$154</c:f>
              <c:numCache>
                <c:formatCode>General</c:formatCode>
                <c:ptCount val="153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32</c:v>
                </c:pt>
                <c:pt idx="18">
                  <c:v>45</c:v>
                </c:pt>
                <c:pt idx="19">
                  <c:v>22</c:v>
                </c:pt>
                <c:pt idx="20">
                  <c:v>28</c:v>
                </c:pt>
                <c:pt idx="21">
                  <c:v>36</c:v>
                </c:pt>
                <c:pt idx="22">
                  <c:v>27</c:v>
                </c:pt>
                <c:pt idx="23">
                  <c:v>22</c:v>
                </c:pt>
                <c:pt idx="24">
                  <c:v>24</c:v>
                </c:pt>
                <c:pt idx="25">
                  <c:v>26</c:v>
                </c:pt>
                <c:pt idx="26">
                  <c:v>49</c:v>
                </c:pt>
                <c:pt idx="27">
                  <c:v>47</c:v>
                </c:pt>
                <c:pt idx="28">
                  <c:v>49</c:v>
                </c:pt>
                <c:pt idx="29">
                  <c:v>47</c:v>
                </c:pt>
                <c:pt idx="30">
                  <c:v>24</c:v>
                </c:pt>
                <c:pt idx="31">
                  <c:v>25</c:v>
                </c:pt>
                <c:pt idx="32">
                  <c:v>49</c:v>
                </c:pt>
                <c:pt idx="33">
                  <c:v>43</c:v>
                </c:pt>
                <c:pt idx="34">
                  <c:v>30</c:v>
                </c:pt>
                <c:pt idx="35">
                  <c:v>31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48</c:v>
                </c:pt>
                <c:pt idx="40">
                  <c:v>25</c:v>
                </c:pt>
                <c:pt idx="41">
                  <c:v>19</c:v>
                </c:pt>
                <c:pt idx="42">
                  <c:v>50</c:v>
                </c:pt>
                <c:pt idx="43">
                  <c:v>45</c:v>
                </c:pt>
                <c:pt idx="44">
                  <c:v>26</c:v>
                </c:pt>
                <c:pt idx="45">
                  <c:v>26</c:v>
                </c:pt>
                <c:pt idx="46">
                  <c:v>48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26</c:v>
                </c:pt>
                <c:pt idx="51">
                  <c:v>50</c:v>
                </c:pt>
                <c:pt idx="52">
                  <c:v>48</c:v>
                </c:pt>
                <c:pt idx="53">
                  <c:v>24</c:v>
                </c:pt>
                <c:pt idx="54">
                  <c:v>44</c:v>
                </c:pt>
                <c:pt idx="55">
                  <c:v>47</c:v>
                </c:pt>
                <c:pt idx="56">
                  <c:v>43</c:v>
                </c:pt>
                <c:pt idx="57">
                  <c:v>50</c:v>
                </c:pt>
                <c:pt idx="58">
                  <c:v>48</c:v>
                </c:pt>
                <c:pt idx="59">
                  <c:v>29</c:v>
                </c:pt>
                <c:pt idx="60">
                  <c:v>42</c:v>
                </c:pt>
                <c:pt idx="61">
                  <c:v>47</c:v>
                </c:pt>
                <c:pt idx="62">
                  <c:v>30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40</c:v>
                </c:pt>
                <c:pt idx="67">
                  <c:v>50</c:v>
                </c:pt>
                <c:pt idx="68">
                  <c:v>48</c:v>
                </c:pt>
                <c:pt idx="69">
                  <c:v>26</c:v>
                </c:pt>
                <c:pt idx="70">
                  <c:v>46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48</c:v>
                </c:pt>
                <c:pt idx="76">
                  <c:v>46</c:v>
                </c:pt>
                <c:pt idx="77">
                  <c:v>49</c:v>
                </c:pt>
                <c:pt idx="78">
                  <c:v>0</c:v>
                </c:pt>
                <c:pt idx="79">
                  <c:v>24</c:v>
                </c:pt>
                <c:pt idx="80">
                  <c:v>50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48</c:v>
                </c:pt>
                <c:pt idx="85">
                  <c:v>29</c:v>
                </c:pt>
                <c:pt idx="86">
                  <c:v>50</c:v>
                </c:pt>
                <c:pt idx="87">
                  <c:v>31</c:v>
                </c:pt>
                <c:pt idx="88">
                  <c:v>49</c:v>
                </c:pt>
                <c:pt idx="89">
                  <c:v>38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48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48</c:v>
                </c:pt>
                <c:pt idx="107">
                  <c:v>38</c:v>
                </c:pt>
                <c:pt idx="108">
                  <c:v>31</c:v>
                </c:pt>
                <c:pt idx="109">
                  <c:v>49</c:v>
                </c:pt>
                <c:pt idx="110">
                  <c:v>33</c:v>
                </c:pt>
                <c:pt idx="111">
                  <c:v>48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39</c:v>
                </c:pt>
                <c:pt idx="116">
                  <c:v>24</c:v>
                </c:pt>
                <c:pt idx="117">
                  <c:v>46</c:v>
                </c:pt>
                <c:pt idx="118">
                  <c:v>50</c:v>
                </c:pt>
                <c:pt idx="119">
                  <c:v>33</c:v>
                </c:pt>
                <c:pt idx="120">
                  <c:v>45</c:v>
                </c:pt>
                <c:pt idx="121">
                  <c:v>30</c:v>
                </c:pt>
                <c:pt idx="122">
                  <c:v>50</c:v>
                </c:pt>
                <c:pt idx="123">
                  <c:v>26</c:v>
                </c:pt>
                <c:pt idx="124">
                  <c:v>47</c:v>
                </c:pt>
                <c:pt idx="125">
                  <c:v>21</c:v>
                </c:pt>
                <c:pt idx="126">
                  <c:v>49</c:v>
                </c:pt>
                <c:pt idx="127">
                  <c:v>50</c:v>
                </c:pt>
                <c:pt idx="128">
                  <c:v>31</c:v>
                </c:pt>
                <c:pt idx="129">
                  <c:v>30</c:v>
                </c:pt>
                <c:pt idx="130">
                  <c:v>48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31</c:v>
                </c:pt>
                <c:pt idx="135">
                  <c:v>50</c:v>
                </c:pt>
                <c:pt idx="136">
                  <c:v>46</c:v>
                </c:pt>
                <c:pt idx="137">
                  <c:v>39</c:v>
                </c:pt>
                <c:pt idx="138">
                  <c:v>31</c:v>
                </c:pt>
                <c:pt idx="139">
                  <c:v>30</c:v>
                </c:pt>
                <c:pt idx="140">
                  <c:v>50</c:v>
                </c:pt>
                <c:pt idx="141">
                  <c:v>33</c:v>
                </c:pt>
                <c:pt idx="142">
                  <c:v>28</c:v>
                </c:pt>
                <c:pt idx="143">
                  <c:v>28</c:v>
                </c:pt>
                <c:pt idx="144">
                  <c:v>48</c:v>
                </c:pt>
                <c:pt idx="145">
                  <c:v>49</c:v>
                </c:pt>
                <c:pt idx="146">
                  <c:v>29</c:v>
                </c:pt>
                <c:pt idx="147">
                  <c:v>30</c:v>
                </c:pt>
                <c:pt idx="148">
                  <c:v>49</c:v>
                </c:pt>
                <c:pt idx="149">
                  <c:v>50</c:v>
                </c:pt>
                <c:pt idx="150">
                  <c:v>40</c:v>
                </c:pt>
                <c:pt idx="151">
                  <c:v>41</c:v>
                </c:pt>
                <c:pt idx="152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9296"/>
        <c:axId val="249997952"/>
      </c:scatterChart>
      <c:valAx>
        <c:axId val="25003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997952"/>
        <c:crosses val="autoZero"/>
        <c:crossBetween val="midCat"/>
      </c:valAx>
      <c:valAx>
        <c:axId val="2499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3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2nd Quiz / 2008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Sheet2!$A$197:$A$203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Sheet2!$E$197:$E$203</c:f>
              <c:numCache>
                <c:formatCode>0.0%</c:formatCode>
                <c:ptCount val="7"/>
                <c:pt idx="0">
                  <c:v>5.5555555555555552E-2</c:v>
                </c:pt>
                <c:pt idx="1">
                  <c:v>0.2839506172839506</c:v>
                </c:pt>
                <c:pt idx="2">
                  <c:v>0.32098765432098764</c:v>
                </c:pt>
                <c:pt idx="3">
                  <c:v>0.17901234567901234</c:v>
                </c:pt>
                <c:pt idx="4">
                  <c:v>6.7901234567901231E-2</c:v>
                </c:pt>
                <c:pt idx="5">
                  <c:v>3.0864197530864196E-2</c:v>
                </c:pt>
                <c:pt idx="6">
                  <c:v>6.1728395061728392E-2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158</xdr:row>
      <xdr:rowOff>157162</xdr:rowOff>
    </xdr:from>
    <xdr:to>
      <xdr:col>11</xdr:col>
      <xdr:colOff>304800</xdr:colOff>
      <xdr:row>175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160</xdr:row>
      <xdr:rowOff>33337</xdr:rowOff>
    </xdr:from>
    <xdr:to>
      <xdr:col>19</xdr:col>
      <xdr:colOff>333375</xdr:colOff>
      <xdr:row>177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178</xdr:row>
      <xdr:rowOff>4762</xdr:rowOff>
    </xdr:from>
    <xdr:to>
      <xdr:col>13</xdr:col>
      <xdr:colOff>381000</xdr:colOff>
      <xdr:row>194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197</xdr:row>
      <xdr:rowOff>100012</xdr:rowOff>
    </xdr:from>
    <xdr:to>
      <xdr:col>13</xdr:col>
      <xdr:colOff>323850</xdr:colOff>
      <xdr:row>214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9"/>
  <sheetViews>
    <sheetView topLeftCell="A145" workbookViewId="0">
      <selection activeCell="D171" sqref="D171"/>
    </sheetView>
  </sheetViews>
  <sheetFormatPr defaultRowHeight="12.75" x14ac:dyDescent="0.2"/>
  <cols>
    <col min="1" max="1" width="41.7109375" bestFit="1" customWidth="1"/>
    <col min="6" max="8" width="9.140625" style="3"/>
    <col min="9" max="9" width="9.140625" style="5"/>
    <col min="10" max="27" width="9.140625" style="3"/>
    <col min="28" max="28" width="9.140625" style="5"/>
    <col min="29" max="29" width="9.140625" style="7"/>
    <col min="30" max="34" width="9.140625" style="3"/>
    <col min="35" max="35" width="9.140625" style="7"/>
    <col min="36" max="37" width="9.140625" style="3"/>
    <col min="38" max="38" width="9.140625" style="5"/>
    <col min="39" max="45" width="9.140625" style="3"/>
    <col min="46" max="46" width="9.140625" style="5"/>
    <col min="47" max="55" width="9.140625" style="3"/>
  </cols>
  <sheetData>
    <row r="1" spans="1:56" x14ac:dyDescent="0.2">
      <c r="A1" s="1" t="s">
        <v>0</v>
      </c>
      <c r="B1" s="1"/>
      <c r="C1" s="1"/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4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4" t="s">
        <v>25</v>
      </c>
      <c r="AC1" s="6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6" t="s">
        <v>32</v>
      </c>
      <c r="AJ1" s="2" t="s">
        <v>33</v>
      </c>
      <c r="AK1" s="2" t="s">
        <v>34</v>
      </c>
      <c r="AL1" s="4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4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1" t="s">
        <v>53</v>
      </c>
    </row>
    <row r="2" spans="1:56" x14ac:dyDescent="0.2">
      <c r="A2" t="s">
        <v>127</v>
      </c>
      <c r="D2">
        <v>1.1000000000000001</v>
      </c>
      <c r="E2">
        <v>30</v>
      </c>
      <c r="F2" s="3">
        <v>1</v>
      </c>
      <c r="G2" s="3">
        <v>0</v>
      </c>
      <c r="H2" s="3">
        <v>1</v>
      </c>
      <c r="I2" s="5">
        <v>1</v>
      </c>
      <c r="J2" s="3">
        <v>0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1</v>
      </c>
      <c r="Y2" s="3">
        <v>1</v>
      </c>
      <c r="Z2" s="3">
        <v>0</v>
      </c>
      <c r="AA2" s="3">
        <v>1</v>
      </c>
      <c r="AB2" s="5">
        <v>0</v>
      </c>
      <c r="AC2" s="7">
        <v>1</v>
      </c>
      <c r="AD2" s="3">
        <v>0</v>
      </c>
      <c r="AE2" s="3">
        <v>1</v>
      </c>
      <c r="AF2" s="3">
        <v>1</v>
      </c>
      <c r="AG2" s="3">
        <v>0</v>
      </c>
      <c r="AH2" s="3">
        <v>1</v>
      </c>
      <c r="AI2" s="7">
        <v>1</v>
      </c>
      <c r="AJ2" s="3">
        <v>1</v>
      </c>
      <c r="AK2" s="3">
        <v>1</v>
      </c>
      <c r="AL2" s="5">
        <v>1</v>
      </c>
      <c r="AM2" s="3">
        <v>1</v>
      </c>
      <c r="AN2" s="3">
        <v>1</v>
      </c>
      <c r="AO2" s="3">
        <v>0</v>
      </c>
      <c r="AP2" s="3">
        <v>1</v>
      </c>
      <c r="AQ2" s="3">
        <v>1</v>
      </c>
      <c r="AR2" s="3">
        <v>1</v>
      </c>
      <c r="AS2" s="3">
        <v>1</v>
      </c>
      <c r="AT2" s="5">
        <v>0</v>
      </c>
      <c r="AU2" s="3">
        <v>1</v>
      </c>
      <c r="AV2" s="3">
        <v>0</v>
      </c>
      <c r="AW2" s="3">
        <v>0</v>
      </c>
      <c r="AX2" s="3">
        <v>0</v>
      </c>
      <c r="AY2" s="3">
        <v>0</v>
      </c>
      <c r="AZ2" s="3">
        <v>1</v>
      </c>
      <c r="BA2" s="3">
        <v>1</v>
      </c>
      <c r="BB2" s="3">
        <v>0</v>
      </c>
      <c r="BC2" s="3">
        <v>1</v>
      </c>
      <c r="BD2" t="s">
        <v>58</v>
      </c>
    </row>
    <row r="3" spans="1:56" x14ac:dyDescent="0.2">
      <c r="A3" t="s">
        <v>172</v>
      </c>
      <c r="D3">
        <v>1.1000000000000001</v>
      </c>
      <c r="E3">
        <v>26</v>
      </c>
      <c r="F3" s="3">
        <v>0</v>
      </c>
      <c r="G3" s="3">
        <v>1</v>
      </c>
      <c r="H3" s="3">
        <v>0</v>
      </c>
      <c r="I3" s="5">
        <v>0</v>
      </c>
      <c r="J3" s="3">
        <v>1</v>
      </c>
      <c r="K3" s="3">
        <v>1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1</v>
      </c>
      <c r="AA3" s="3">
        <v>0</v>
      </c>
      <c r="AB3" s="5">
        <v>1</v>
      </c>
      <c r="AC3" s="7">
        <v>0</v>
      </c>
      <c r="AD3" s="3">
        <v>1</v>
      </c>
      <c r="AE3" s="3">
        <v>0</v>
      </c>
      <c r="AF3" s="3">
        <v>0</v>
      </c>
      <c r="AG3" s="3">
        <v>1</v>
      </c>
      <c r="AH3" s="3">
        <v>0</v>
      </c>
      <c r="AI3" s="7">
        <v>1</v>
      </c>
      <c r="AJ3" s="3">
        <v>0</v>
      </c>
      <c r="AK3" s="3">
        <v>1</v>
      </c>
      <c r="AL3" s="5">
        <v>1</v>
      </c>
      <c r="AM3" s="3">
        <v>0</v>
      </c>
      <c r="AN3" s="3">
        <v>1</v>
      </c>
      <c r="AO3" s="3">
        <v>1</v>
      </c>
      <c r="AP3" s="3">
        <v>0</v>
      </c>
      <c r="AQ3" s="3">
        <v>1</v>
      </c>
      <c r="AR3" s="3">
        <v>0</v>
      </c>
      <c r="AS3" s="3">
        <v>1</v>
      </c>
      <c r="AT3" s="5">
        <v>1</v>
      </c>
      <c r="AU3" s="3">
        <v>1</v>
      </c>
      <c r="AV3" s="3">
        <v>0</v>
      </c>
      <c r="AW3" s="3">
        <v>1</v>
      </c>
      <c r="AX3" s="3">
        <v>1</v>
      </c>
      <c r="AY3" s="3">
        <v>1</v>
      </c>
      <c r="AZ3" s="3">
        <v>0</v>
      </c>
      <c r="BA3" s="3">
        <v>0</v>
      </c>
      <c r="BB3" s="3">
        <v>0</v>
      </c>
      <c r="BC3" s="3">
        <v>0</v>
      </c>
      <c r="BD3" t="s">
        <v>101</v>
      </c>
    </row>
    <row r="4" spans="1:56" x14ac:dyDescent="0.2">
      <c r="A4" t="s">
        <v>118</v>
      </c>
      <c r="D4">
        <v>1.18</v>
      </c>
      <c r="E4">
        <v>26</v>
      </c>
      <c r="F4" s="3">
        <v>1</v>
      </c>
      <c r="G4" s="3">
        <v>1</v>
      </c>
      <c r="H4" s="3">
        <v>1</v>
      </c>
      <c r="I4" s="5">
        <v>0</v>
      </c>
      <c r="J4" s="3">
        <v>1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1</v>
      </c>
      <c r="Z4" s="3">
        <v>0</v>
      </c>
      <c r="AA4" s="3">
        <v>1</v>
      </c>
      <c r="AB4" s="5">
        <v>0</v>
      </c>
      <c r="AC4" s="7">
        <v>1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7">
        <v>0</v>
      </c>
      <c r="AJ4" s="3">
        <v>1</v>
      </c>
      <c r="AK4" s="3">
        <v>0</v>
      </c>
      <c r="AL4" s="5">
        <v>0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 s="3">
        <v>0</v>
      </c>
      <c r="AT4" s="5">
        <v>1</v>
      </c>
      <c r="AU4" s="3">
        <v>1</v>
      </c>
      <c r="AV4" s="3">
        <v>1</v>
      </c>
      <c r="AW4" s="3">
        <v>0</v>
      </c>
      <c r="AX4" s="3">
        <v>0</v>
      </c>
      <c r="AY4" s="3">
        <v>1</v>
      </c>
      <c r="AZ4" s="3">
        <v>0</v>
      </c>
      <c r="BA4" s="3">
        <v>1</v>
      </c>
      <c r="BB4" s="3">
        <v>1</v>
      </c>
      <c r="BC4" s="3">
        <v>0</v>
      </c>
      <c r="BD4" t="s">
        <v>101</v>
      </c>
    </row>
    <row r="5" spans="1:56" x14ac:dyDescent="0.2">
      <c r="A5" t="s">
        <v>112</v>
      </c>
      <c r="D5">
        <v>1.19</v>
      </c>
      <c r="E5">
        <v>26</v>
      </c>
      <c r="F5" s="3">
        <v>0</v>
      </c>
      <c r="G5" s="3">
        <v>1</v>
      </c>
      <c r="H5" s="3">
        <v>0</v>
      </c>
      <c r="I5" s="5">
        <v>0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1</v>
      </c>
      <c r="X5" s="3">
        <v>1</v>
      </c>
      <c r="Y5" s="3">
        <v>0</v>
      </c>
      <c r="Z5" s="3">
        <v>0</v>
      </c>
      <c r="AA5" s="3">
        <v>0</v>
      </c>
      <c r="AB5" s="5">
        <v>1</v>
      </c>
      <c r="AC5" s="7">
        <v>0</v>
      </c>
      <c r="AD5" s="3">
        <v>1</v>
      </c>
      <c r="AE5" s="3">
        <v>1</v>
      </c>
      <c r="AF5" s="3">
        <v>0</v>
      </c>
      <c r="AG5" s="3">
        <v>1</v>
      </c>
      <c r="AH5" s="3">
        <v>0</v>
      </c>
      <c r="AI5" s="7">
        <v>1</v>
      </c>
      <c r="AJ5" s="3">
        <v>0</v>
      </c>
      <c r="AK5" s="3">
        <v>1</v>
      </c>
      <c r="AL5" s="5">
        <v>1</v>
      </c>
      <c r="AM5" s="3">
        <v>0</v>
      </c>
      <c r="AN5" s="3">
        <v>1</v>
      </c>
      <c r="AO5" s="3">
        <v>1</v>
      </c>
      <c r="AP5" s="3">
        <v>0</v>
      </c>
      <c r="AQ5" s="3">
        <v>1</v>
      </c>
      <c r="AR5" s="3">
        <v>0</v>
      </c>
      <c r="AS5" s="3">
        <v>1</v>
      </c>
      <c r="AT5" s="5">
        <v>1</v>
      </c>
      <c r="AU5" s="3">
        <v>1</v>
      </c>
      <c r="AV5" s="3">
        <v>0</v>
      </c>
      <c r="AW5" s="3">
        <v>1</v>
      </c>
      <c r="AX5" s="3">
        <v>1</v>
      </c>
      <c r="AY5" s="3">
        <v>1</v>
      </c>
      <c r="AZ5" s="3">
        <v>0</v>
      </c>
      <c r="BA5" s="3">
        <v>0</v>
      </c>
      <c r="BB5" s="3">
        <v>0</v>
      </c>
      <c r="BC5" s="3">
        <v>0</v>
      </c>
      <c r="BD5" t="s">
        <v>101</v>
      </c>
    </row>
    <row r="6" spans="1:56" x14ac:dyDescent="0.2">
      <c r="A6" t="s">
        <v>170</v>
      </c>
      <c r="D6">
        <v>1.2</v>
      </c>
      <c r="E6">
        <v>26</v>
      </c>
      <c r="F6" s="3">
        <v>0</v>
      </c>
      <c r="G6" s="3">
        <v>0</v>
      </c>
      <c r="H6" s="3">
        <v>1</v>
      </c>
      <c r="I6" s="5">
        <v>0</v>
      </c>
      <c r="J6" s="3">
        <v>1</v>
      </c>
      <c r="K6" s="3">
        <v>0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0</v>
      </c>
      <c r="AA6" s="3">
        <v>1</v>
      </c>
      <c r="AB6" s="5">
        <v>0</v>
      </c>
      <c r="AC6" s="7">
        <v>1</v>
      </c>
      <c r="AD6" s="3">
        <v>0</v>
      </c>
      <c r="AE6" s="3">
        <v>1</v>
      </c>
      <c r="AF6" s="3">
        <v>0</v>
      </c>
      <c r="AG6" s="3">
        <v>0</v>
      </c>
      <c r="AH6" s="3">
        <v>1</v>
      </c>
      <c r="AI6" s="7">
        <v>0</v>
      </c>
      <c r="AJ6" s="3">
        <v>1</v>
      </c>
      <c r="AK6" s="3">
        <v>0</v>
      </c>
      <c r="AL6" s="5">
        <v>0</v>
      </c>
      <c r="AM6" s="3">
        <v>1</v>
      </c>
      <c r="AN6" s="3">
        <v>0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5">
        <v>0</v>
      </c>
      <c r="AU6" s="3">
        <v>1</v>
      </c>
      <c r="AV6" s="3">
        <v>1</v>
      </c>
      <c r="AW6" s="3">
        <v>0</v>
      </c>
      <c r="AX6" s="3">
        <v>1</v>
      </c>
      <c r="AY6" s="3">
        <v>0</v>
      </c>
      <c r="AZ6" s="3">
        <v>0</v>
      </c>
      <c r="BA6" s="3">
        <v>1</v>
      </c>
      <c r="BB6" s="3">
        <v>1</v>
      </c>
      <c r="BC6" s="3">
        <v>0</v>
      </c>
      <c r="BD6" t="s">
        <v>101</v>
      </c>
    </row>
    <row r="7" spans="1:56" x14ac:dyDescent="0.2">
      <c r="A7" t="s">
        <v>128</v>
      </c>
      <c r="D7">
        <v>1.29</v>
      </c>
      <c r="E7">
        <v>0</v>
      </c>
      <c r="F7" s="3">
        <v>0</v>
      </c>
      <c r="G7" s="3">
        <v>0</v>
      </c>
      <c r="H7" s="3">
        <v>0</v>
      </c>
      <c r="I7" s="5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>
        <v>0</v>
      </c>
      <c r="AC7" s="7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</v>
      </c>
      <c r="AJ7" s="3">
        <v>0</v>
      </c>
      <c r="AK7" s="3">
        <v>0</v>
      </c>
      <c r="AL7" s="5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5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t="s">
        <v>79</v>
      </c>
    </row>
    <row r="8" spans="1:56" x14ac:dyDescent="0.2">
      <c r="A8" t="s">
        <v>173</v>
      </c>
      <c r="D8">
        <v>1.4</v>
      </c>
      <c r="E8">
        <v>23</v>
      </c>
      <c r="F8" s="3">
        <v>1</v>
      </c>
      <c r="G8" s="3">
        <v>0</v>
      </c>
      <c r="H8" s="3">
        <v>1</v>
      </c>
      <c r="I8" s="5">
        <v>1</v>
      </c>
      <c r="J8" s="3">
        <v>0</v>
      </c>
      <c r="K8" s="3">
        <v>1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5">
        <v>1</v>
      </c>
      <c r="AC8" s="7">
        <v>0</v>
      </c>
      <c r="AD8" s="3">
        <v>1</v>
      </c>
      <c r="AE8" s="3">
        <v>1</v>
      </c>
      <c r="AF8" s="3">
        <v>1</v>
      </c>
      <c r="AG8" s="3">
        <v>0</v>
      </c>
      <c r="AH8" s="3">
        <v>1</v>
      </c>
      <c r="AI8" s="7">
        <v>1</v>
      </c>
      <c r="AJ8" s="3">
        <v>0</v>
      </c>
      <c r="AK8" s="3">
        <v>0</v>
      </c>
      <c r="AL8" s="5">
        <v>0</v>
      </c>
      <c r="AM8" s="3">
        <v>1</v>
      </c>
      <c r="AN8" s="3">
        <v>0</v>
      </c>
      <c r="AO8" s="3">
        <v>0</v>
      </c>
      <c r="AP8" s="3">
        <v>1</v>
      </c>
      <c r="AQ8" s="3">
        <v>0</v>
      </c>
      <c r="AR8" s="3">
        <v>1</v>
      </c>
      <c r="AS8" s="3">
        <v>0</v>
      </c>
      <c r="AT8" s="5">
        <v>0</v>
      </c>
      <c r="AU8" s="3">
        <v>0</v>
      </c>
      <c r="AV8" s="3">
        <v>1</v>
      </c>
      <c r="AW8" s="3">
        <v>1</v>
      </c>
      <c r="AX8" s="3">
        <v>1</v>
      </c>
      <c r="AY8" s="3">
        <v>0</v>
      </c>
      <c r="AZ8" s="3">
        <v>0</v>
      </c>
      <c r="BA8" s="3">
        <v>1</v>
      </c>
      <c r="BB8" s="3">
        <v>1</v>
      </c>
      <c r="BC8" s="3">
        <v>1</v>
      </c>
      <c r="BD8" t="s">
        <v>79</v>
      </c>
    </row>
    <row r="9" spans="1:56" x14ac:dyDescent="0.2">
      <c r="A9" t="s">
        <v>192</v>
      </c>
      <c r="D9">
        <v>1.49</v>
      </c>
      <c r="E9">
        <v>24</v>
      </c>
      <c r="F9" s="3">
        <v>0</v>
      </c>
      <c r="G9" s="3">
        <v>1</v>
      </c>
      <c r="H9" s="3">
        <v>0</v>
      </c>
      <c r="I9" s="5">
        <v>1</v>
      </c>
      <c r="J9" s="3">
        <v>1</v>
      </c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0</v>
      </c>
      <c r="AB9" s="5">
        <v>0</v>
      </c>
      <c r="AC9" s="7">
        <v>1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7">
        <v>1</v>
      </c>
      <c r="AJ9" s="3">
        <v>1</v>
      </c>
      <c r="AK9" s="3">
        <v>0</v>
      </c>
      <c r="AL9" s="5">
        <v>1</v>
      </c>
      <c r="AM9" s="3">
        <v>0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1</v>
      </c>
      <c r="AT9" s="5">
        <v>1</v>
      </c>
      <c r="AU9" s="3">
        <v>0</v>
      </c>
      <c r="AV9" s="3">
        <v>0</v>
      </c>
      <c r="AW9" s="3">
        <v>1</v>
      </c>
      <c r="AX9" s="3">
        <v>0</v>
      </c>
      <c r="AY9" s="3">
        <v>1</v>
      </c>
      <c r="AZ9" s="3">
        <v>0</v>
      </c>
      <c r="BA9" s="3">
        <v>0</v>
      </c>
      <c r="BB9" s="3">
        <v>0</v>
      </c>
      <c r="BC9" s="3">
        <v>0</v>
      </c>
      <c r="BD9" t="s">
        <v>79</v>
      </c>
    </row>
    <row r="10" spans="1:56" x14ac:dyDescent="0.2">
      <c r="A10" t="s">
        <v>219</v>
      </c>
      <c r="D10">
        <v>1.53</v>
      </c>
      <c r="E10">
        <v>24</v>
      </c>
      <c r="F10" s="3">
        <v>1</v>
      </c>
      <c r="G10" s="3">
        <v>0</v>
      </c>
      <c r="H10" s="3">
        <v>1</v>
      </c>
      <c r="I10" s="5">
        <v>1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1</v>
      </c>
      <c r="AB10" s="5">
        <v>0</v>
      </c>
      <c r="AC10" s="7">
        <v>1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7">
        <v>1</v>
      </c>
      <c r="AJ10" s="3">
        <v>0</v>
      </c>
      <c r="AK10" s="3">
        <v>0</v>
      </c>
      <c r="AL10" s="5">
        <v>0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1</v>
      </c>
      <c r="AS10" s="3">
        <v>1</v>
      </c>
      <c r="AT10" s="5">
        <v>1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1</v>
      </c>
      <c r="BD10" t="s">
        <v>79</v>
      </c>
    </row>
    <row r="11" spans="1:56" x14ac:dyDescent="0.2">
      <c r="A11" t="s">
        <v>190</v>
      </c>
      <c r="D11">
        <v>1.55</v>
      </c>
      <c r="E11">
        <v>24</v>
      </c>
      <c r="F11" s="3">
        <v>0</v>
      </c>
      <c r="G11" s="3">
        <v>1</v>
      </c>
      <c r="H11" s="3">
        <v>1</v>
      </c>
      <c r="I11" s="5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0</v>
      </c>
      <c r="Z11" s="3">
        <v>1</v>
      </c>
      <c r="AA11" s="3">
        <v>0</v>
      </c>
      <c r="AB11" s="5">
        <v>1</v>
      </c>
      <c r="AC11" s="7">
        <v>1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7">
        <v>1</v>
      </c>
      <c r="AJ11" s="3">
        <v>0</v>
      </c>
      <c r="AK11" s="3">
        <v>1</v>
      </c>
      <c r="AL11" s="5">
        <v>1</v>
      </c>
      <c r="AM11" s="3">
        <v>1</v>
      </c>
      <c r="AN11" s="3">
        <v>1</v>
      </c>
      <c r="AO11" s="3">
        <v>0</v>
      </c>
      <c r="AP11" s="3">
        <v>1</v>
      </c>
      <c r="AQ11" s="3">
        <v>1</v>
      </c>
      <c r="AR11" s="3">
        <v>1</v>
      </c>
      <c r="AS11" s="3">
        <v>1</v>
      </c>
      <c r="AT11" s="5">
        <v>1</v>
      </c>
      <c r="AU11" s="3">
        <v>0</v>
      </c>
      <c r="AV11" s="3">
        <v>0</v>
      </c>
      <c r="AW11" s="3">
        <v>1</v>
      </c>
      <c r="AX11" s="3">
        <v>0</v>
      </c>
      <c r="AY11" s="3">
        <v>1</v>
      </c>
      <c r="AZ11" s="3">
        <v>0</v>
      </c>
      <c r="BA11" s="3">
        <v>0</v>
      </c>
      <c r="BB11" s="3">
        <v>0</v>
      </c>
      <c r="BC11" s="3">
        <v>1</v>
      </c>
      <c r="BD11" t="s">
        <v>79</v>
      </c>
    </row>
    <row r="12" spans="1:56" x14ac:dyDescent="0.2">
      <c r="A12" t="s">
        <v>115</v>
      </c>
      <c r="D12">
        <v>1.56</v>
      </c>
      <c r="E12">
        <v>26</v>
      </c>
      <c r="F12" s="3">
        <v>0</v>
      </c>
      <c r="G12" s="3">
        <v>1</v>
      </c>
      <c r="H12" s="3">
        <v>0</v>
      </c>
      <c r="I12" s="5">
        <v>0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0</v>
      </c>
      <c r="Z12" s="3">
        <v>1</v>
      </c>
      <c r="AA12" s="3">
        <v>0</v>
      </c>
      <c r="AB12" s="5">
        <v>1</v>
      </c>
      <c r="AC12" s="7">
        <v>0</v>
      </c>
      <c r="AD12" s="3">
        <v>1</v>
      </c>
      <c r="AE12" s="3">
        <v>0</v>
      </c>
      <c r="AF12" s="3">
        <v>0</v>
      </c>
      <c r="AG12" s="3">
        <v>1</v>
      </c>
      <c r="AH12" s="3">
        <v>0</v>
      </c>
      <c r="AI12" s="7">
        <v>1</v>
      </c>
      <c r="AJ12" s="3">
        <v>0</v>
      </c>
      <c r="AK12" s="3">
        <v>1</v>
      </c>
      <c r="AL12" s="5">
        <v>1</v>
      </c>
      <c r="AM12" s="3">
        <v>0</v>
      </c>
      <c r="AN12" s="3">
        <v>1</v>
      </c>
      <c r="AO12" s="3">
        <v>1</v>
      </c>
      <c r="AP12" s="3">
        <v>0</v>
      </c>
      <c r="AQ12" s="3">
        <v>1</v>
      </c>
      <c r="AR12" s="3">
        <v>0</v>
      </c>
      <c r="AS12" s="3">
        <v>1</v>
      </c>
      <c r="AT12" s="5">
        <v>1</v>
      </c>
      <c r="AU12" s="3">
        <v>1</v>
      </c>
      <c r="AV12" s="3">
        <v>0</v>
      </c>
      <c r="AW12" s="3">
        <v>1</v>
      </c>
      <c r="AX12" s="3">
        <v>1</v>
      </c>
      <c r="AY12" s="3">
        <v>1</v>
      </c>
      <c r="AZ12" s="3">
        <v>0</v>
      </c>
      <c r="BA12" s="3">
        <v>0</v>
      </c>
      <c r="BB12" s="3">
        <v>0</v>
      </c>
      <c r="BC12" s="3">
        <v>0</v>
      </c>
      <c r="BD12" t="s">
        <v>101</v>
      </c>
    </row>
    <row r="13" spans="1:56" x14ac:dyDescent="0.2">
      <c r="A13" t="s">
        <v>100</v>
      </c>
      <c r="D13">
        <v>2.1800000000000002</v>
      </c>
      <c r="E13">
        <v>25</v>
      </c>
      <c r="F13" s="3">
        <v>0</v>
      </c>
      <c r="G13" s="3">
        <v>1</v>
      </c>
      <c r="H13" s="3">
        <v>0</v>
      </c>
      <c r="I13" s="5">
        <v>1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1</v>
      </c>
      <c r="AA13" s="3">
        <v>1</v>
      </c>
      <c r="AB13" s="5">
        <v>1</v>
      </c>
      <c r="AC13" s="7">
        <v>0</v>
      </c>
      <c r="AD13" s="3">
        <v>1</v>
      </c>
      <c r="AE13" s="3">
        <v>0</v>
      </c>
      <c r="AF13" s="3">
        <v>0</v>
      </c>
      <c r="AG13" s="3">
        <v>1</v>
      </c>
      <c r="AH13" s="3">
        <v>0</v>
      </c>
      <c r="AI13" s="7">
        <v>1</v>
      </c>
      <c r="AJ13" s="3">
        <v>0</v>
      </c>
      <c r="AK13" s="3">
        <v>1</v>
      </c>
      <c r="AL13" s="5">
        <v>1</v>
      </c>
      <c r="AM13" s="3">
        <v>1</v>
      </c>
      <c r="AN13" s="3">
        <v>0</v>
      </c>
      <c r="AO13" s="3">
        <v>1</v>
      </c>
      <c r="AP13" s="3">
        <v>0</v>
      </c>
      <c r="AQ13" s="3">
        <v>0</v>
      </c>
      <c r="AR13" s="3">
        <v>1</v>
      </c>
      <c r="AS13" s="3">
        <v>1</v>
      </c>
      <c r="AT13" s="5">
        <v>0</v>
      </c>
      <c r="AU13" s="3">
        <v>0</v>
      </c>
      <c r="AV13" s="3">
        <v>0</v>
      </c>
      <c r="AW13" s="3">
        <v>1</v>
      </c>
      <c r="AX13" s="3">
        <v>1</v>
      </c>
      <c r="AY13" s="3">
        <v>0</v>
      </c>
      <c r="AZ13" s="3">
        <v>0</v>
      </c>
      <c r="BA13" s="3">
        <v>0</v>
      </c>
      <c r="BB13" s="3">
        <v>1</v>
      </c>
      <c r="BC13" s="3">
        <v>1</v>
      </c>
      <c r="BD13" t="s">
        <v>101</v>
      </c>
    </row>
    <row r="14" spans="1:56" x14ac:dyDescent="0.2">
      <c r="A14" t="s">
        <v>175</v>
      </c>
      <c r="D14">
        <v>2.19</v>
      </c>
      <c r="E14">
        <v>26</v>
      </c>
      <c r="F14" s="3">
        <v>0</v>
      </c>
      <c r="G14" s="3">
        <v>1</v>
      </c>
      <c r="H14" s="3">
        <v>0</v>
      </c>
      <c r="I14" s="5">
        <v>0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1</v>
      </c>
      <c r="AA14" s="3">
        <v>0</v>
      </c>
      <c r="AB14" s="5">
        <v>1</v>
      </c>
      <c r="AC14" s="7">
        <v>0</v>
      </c>
      <c r="AD14" s="3">
        <v>1</v>
      </c>
      <c r="AE14" s="3">
        <v>0</v>
      </c>
      <c r="AF14" s="3">
        <v>0</v>
      </c>
      <c r="AG14" s="3">
        <v>1</v>
      </c>
      <c r="AH14" s="3">
        <v>0</v>
      </c>
      <c r="AI14" s="7">
        <v>1</v>
      </c>
      <c r="AJ14" s="3">
        <v>0</v>
      </c>
      <c r="AK14" s="3">
        <v>1</v>
      </c>
      <c r="AL14" s="5">
        <v>1</v>
      </c>
      <c r="AM14" s="3">
        <v>0</v>
      </c>
      <c r="AN14" s="3">
        <v>1</v>
      </c>
      <c r="AO14" s="3">
        <v>1</v>
      </c>
      <c r="AP14" s="3">
        <v>0</v>
      </c>
      <c r="AQ14" s="3">
        <v>1</v>
      </c>
      <c r="AR14" s="3">
        <v>0</v>
      </c>
      <c r="AS14" s="3">
        <v>1</v>
      </c>
      <c r="AT14" s="5">
        <v>1</v>
      </c>
      <c r="AU14" s="3">
        <v>1</v>
      </c>
      <c r="AV14" s="3">
        <v>0</v>
      </c>
      <c r="AW14" s="3">
        <v>1</v>
      </c>
      <c r="AX14" s="3">
        <v>1</v>
      </c>
      <c r="AY14" s="3">
        <v>1</v>
      </c>
      <c r="AZ14" s="3">
        <v>0</v>
      </c>
      <c r="BA14" s="3">
        <v>0</v>
      </c>
      <c r="BB14" s="3">
        <v>0</v>
      </c>
      <c r="BC14" s="3">
        <v>0</v>
      </c>
      <c r="BD14" t="s">
        <v>101</v>
      </c>
    </row>
    <row r="15" spans="1:56" x14ac:dyDescent="0.2">
      <c r="A15" t="s">
        <v>174</v>
      </c>
      <c r="D15">
        <v>2.2000000000000002</v>
      </c>
      <c r="E15">
        <v>25</v>
      </c>
      <c r="F15" s="3">
        <v>0</v>
      </c>
      <c r="G15" s="3">
        <v>1</v>
      </c>
      <c r="H15" s="3">
        <v>0</v>
      </c>
      <c r="I15" s="5">
        <v>0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1</v>
      </c>
      <c r="AA15" s="3">
        <v>0</v>
      </c>
      <c r="AB15" s="5">
        <v>1</v>
      </c>
      <c r="AC15" s="7">
        <v>0</v>
      </c>
      <c r="AD15" s="3">
        <v>1</v>
      </c>
      <c r="AE15" s="3">
        <v>0</v>
      </c>
      <c r="AF15" s="3">
        <v>0</v>
      </c>
      <c r="AG15" s="3">
        <v>1</v>
      </c>
      <c r="AH15" s="3">
        <v>0</v>
      </c>
      <c r="AI15" s="7">
        <v>1</v>
      </c>
      <c r="AJ15" s="3">
        <v>0</v>
      </c>
      <c r="AK15" s="3">
        <v>1</v>
      </c>
      <c r="AL15" s="5">
        <v>1</v>
      </c>
      <c r="AM15" s="3">
        <v>0</v>
      </c>
      <c r="AN15" s="3">
        <v>1</v>
      </c>
      <c r="AO15" s="3">
        <v>1</v>
      </c>
      <c r="AP15" s="3">
        <v>0</v>
      </c>
      <c r="AQ15" s="3">
        <v>1</v>
      </c>
      <c r="AR15" s="3">
        <v>0</v>
      </c>
      <c r="AS15" s="3">
        <v>1</v>
      </c>
      <c r="AT15" s="5">
        <v>1</v>
      </c>
      <c r="AU15" s="3">
        <v>1</v>
      </c>
      <c r="AV15" s="3">
        <v>0</v>
      </c>
      <c r="AW15" s="3">
        <v>1</v>
      </c>
      <c r="AX15" s="3">
        <v>1</v>
      </c>
      <c r="AY15" s="3">
        <v>1</v>
      </c>
      <c r="AZ15" s="3">
        <v>0</v>
      </c>
      <c r="BA15" s="3">
        <v>0</v>
      </c>
      <c r="BB15" s="3">
        <v>0</v>
      </c>
      <c r="BC15" s="3">
        <v>0</v>
      </c>
      <c r="BD15" t="s">
        <v>101</v>
      </c>
    </row>
    <row r="16" spans="1:56" x14ac:dyDescent="0.2">
      <c r="A16" t="s">
        <v>120</v>
      </c>
      <c r="D16">
        <v>2.4</v>
      </c>
      <c r="E16">
        <v>25</v>
      </c>
      <c r="F16" s="3">
        <v>0</v>
      </c>
      <c r="G16" s="3">
        <v>0</v>
      </c>
      <c r="H16" s="3">
        <v>0</v>
      </c>
      <c r="I16" s="5">
        <v>0</v>
      </c>
      <c r="J16" s="3">
        <v>1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  <c r="X16" s="3">
        <v>1</v>
      </c>
      <c r="Y16" s="3">
        <v>0</v>
      </c>
      <c r="Z16" s="3">
        <v>1</v>
      </c>
      <c r="AA16" s="3">
        <v>0</v>
      </c>
      <c r="AB16" s="5">
        <v>1</v>
      </c>
      <c r="AC16" s="7">
        <v>0</v>
      </c>
      <c r="AD16" s="3">
        <v>1</v>
      </c>
      <c r="AE16" s="3">
        <v>1</v>
      </c>
      <c r="AF16" s="3">
        <v>0</v>
      </c>
      <c r="AG16" s="3">
        <v>1</v>
      </c>
      <c r="AH16" s="3">
        <v>0</v>
      </c>
      <c r="AI16" s="7">
        <v>1</v>
      </c>
      <c r="AJ16" s="3">
        <v>0</v>
      </c>
      <c r="AK16" s="3">
        <v>1</v>
      </c>
      <c r="AL16" s="5">
        <v>1</v>
      </c>
      <c r="AM16" s="3">
        <v>0</v>
      </c>
      <c r="AN16" s="3">
        <v>0</v>
      </c>
      <c r="AO16" s="3">
        <v>0</v>
      </c>
      <c r="AP16" s="3">
        <v>1</v>
      </c>
      <c r="AQ16" s="3">
        <v>1</v>
      </c>
      <c r="AR16" s="3">
        <v>1</v>
      </c>
      <c r="AS16" s="3">
        <v>1</v>
      </c>
      <c r="AT16" s="5">
        <v>1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1</v>
      </c>
      <c r="BA16" s="3">
        <v>0</v>
      </c>
      <c r="BB16" s="3">
        <v>1</v>
      </c>
      <c r="BC16" s="3">
        <v>1</v>
      </c>
      <c r="BD16" t="s">
        <v>101</v>
      </c>
    </row>
    <row r="17" spans="1:56" x14ac:dyDescent="0.2">
      <c r="A17" t="s">
        <v>158</v>
      </c>
      <c r="D17">
        <v>3.22</v>
      </c>
      <c r="E17">
        <v>30</v>
      </c>
      <c r="F17" s="3">
        <v>1</v>
      </c>
      <c r="G17" s="3">
        <v>1</v>
      </c>
      <c r="H17" s="3">
        <v>0</v>
      </c>
      <c r="I17" s="5">
        <v>1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5">
        <v>0</v>
      </c>
      <c r="AC17" s="7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7">
        <v>1</v>
      </c>
      <c r="AJ17" s="3">
        <v>1</v>
      </c>
      <c r="AK17" s="3">
        <v>1</v>
      </c>
      <c r="AL17" s="5">
        <v>1</v>
      </c>
      <c r="AM17" s="3">
        <v>1</v>
      </c>
      <c r="AN17" s="3">
        <v>0</v>
      </c>
      <c r="AO17" s="3">
        <v>0</v>
      </c>
      <c r="AP17" s="3">
        <v>1</v>
      </c>
      <c r="AQ17" s="3">
        <v>1</v>
      </c>
      <c r="AR17" s="3">
        <v>0</v>
      </c>
      <c r="AS17" s="3">
        <v>1</v>
      </c>
      <c r="AT17" s="5">
        <v>1</v>
      </c>
      <c r="AU17" s="3">
        <v>1</v>
      </c>
      <c r="AV17" s="3">
        <v>1</v>
      </c>
      <c r="AW17" s="3">
        <v>1</v>
      </c>
      <c r="AX17" s="3">
        <v>1</v>
      </c>
      <c r="AY17" s="3">
        <v>0</v>
      </c>
      <c r="AZ17" s="3">
        <v>0</v>
      </c>
      <c r="BA17" s="3">
        <v>1</v>
      </c>
      <c r="BB17" s="3">
        <v>0</v>
      </c>
      <c r="BC17" s="3">
        <v>1</v>
      </c>
      <c r="BD17" t="s">
        <v>58</v>
      </c>
    </row>
    <row r="18" spans="1:56" x14ac:dyDescent="0.2">
      <c r="A18" t="s">
        <v>182</v>
      </c>
      <c r="D18">
        <v>3.47</v>
      </c>
      <c r="E18">
        <v>27</v>
      </c>
      <c r="F18" s="3">
        <v>0</v>
      </c>
      <c r="G18" s="3">
        <v>0</v>
      </c>
      <c r="H18" s="3">
        <v>0</v>
      </c>
      <c r="I18" s="5">
        <v>0</v>
      </c>
      <c r="J18" s="3">
        <v>1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5">
        <v>0</v>
      </c>
      <c r="AC18" s="7">
        <v>1</v>
      </c>
      <c r="AD18" s="3">
        <v>1</v>
      </c>
      <c r="AE18" s="3">
        <v>1</v>
      </c>
      <c r="AF18" s="3">
        <v>0</v>
      </c>
      <c r="AG18" s="3">
        <v>0</v>
      </c>
      <c r="AH18" s="3">
        <v>1</v>
      </c>
      <c r="AI18" s="7">
        <v>1</v>
      </c>
      <c r="AJ18" s="3">
        <v>1</v>
      </c>
      <c r="AK18" s="3">
        <v>0</v>
      </c>
      <c r="AL18" s="5">
        <v>1</v>
      </c>
      <c r="AM18" s="3">
        <v>1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1</v>
      </c>
      <c r="AT18" s="5">
        <v>1</v>
      </c>
      <c r="AU18" s="3">
        <v>1</v>
      </c>
      <c r="AV18" s="3">
        <v>1</v>
      </c>
      <c r="AW18" s="3">
        <v>1</v>
      </c>
      <c r="AX18" s="3">
        <v>1</v>
      </c>
      <c r="AY18" s="3">
        <v>0</v>
      </c>
      <c r="AZ18" s="3">
        <v>0</v>
      </c>
      <c r="BA18" s="3">
        <v>1</v>
      </c>
      <c r="BB18" s="3">
        <v>0</v>
      </c>
      <c r="BC18" s="3">
        <v>0</v>
      </c>
      <c r="BD18" t="s">
        <v>101</v>
      </c>
    </row>
    <row r="19" spans="1:56" x14ac:dyDescent="0.2">
      <c r="A19" t="s">
        <v>153</v>
      </c>
      <c r="D19">
        <v>3.55</v>
      </c>
      <c r="E19">
        <v>32</v>
      </c>
      <c r="F19" s="3">
        <v>1</v>
      </c>
      <c r="G19" s="3">
        <v>1</v>
      </c>
      <c r="H19" s="3">
        <v>0</v>
      </c>
      <c r="I19" s="5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1</v>
      </c>
      <c r="AB19" s="5">
        <v>0</v>
      </c>
      <c r="AC19" s="7">
        <v>0</v>
      </c>
      <c r="AD19" s="3">
        <v>1</v>
      </c>
      <c r="AE19" s="3">
        <v>1</v>
      </c>
      <c r="AF19" s="3">
        <v>0</v>
      </c>
      <c r="AG19" s="3">
        <v>1</v>
      </c>
      <c r="AH19" s="3">
        <v>1</v>
      </c>
      <c r="AI19" s="7">
        <v>1</v>
      </c>
      <c r="AJ19" s="3">
        <v>0</v>
      </c>
      <c r="AK19" s="3">
        <v>1</v>
      </c>
      <c r="AL19" s="5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5">
        <v>1</v>
      </c>
      <c r="AU19" s="3">
        <v>1</v>
      </c>
      <c r="AV19" s="3">
        <v>0</v>
      </c>
      <c r="AW19" s="3">
        <v>1</v>
      </c>
      <c r="AX19" s="3">
        <v>1</v>
      </c>
      <c r="AY19" s="3">
        <v>1</v>
      </c>
      <c r="AZ19" s="3">
        <v>0</v>
      </c>
      <c r="BA19" s="3">
        <v>0</v>
      </c>
      <c r="BB19" s="3">
        <v>0</v>
      </c>
      <c r="BC19" s="3">
        <v>1</v>
      </c>
      <c r="BD19" t="s">
        <v>58</v>
      </c>
    </row>
    <row r="20" spans="1:56" x14ac:dyDescent="0.2">
      <c r="A20" t="s">
        <v>60</v>
      </c>
      <c r="D20">
        <v>4.1399999999999997</v>
      </c>
      <c r="E20">
        <v>45</v>
      </c>
      <c r="F20" s="3">
        <v>1</v>
      </c>
      <c r="G20" s="3">
        <v>1</v>
      </c>
      <c r="H20" s="3">
        <v>1</v>
      </c>
      <c r="I20" s="5">
        <v>0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5">
        <v>1</v>
      </c>
      <c r="AC20" s="7">
        <v>1</v>
      </c>
      <c r="AD20" s="3">
        <v>1</v>
      </c>
      <c r="AE20" s="3">
        <v>1</v>
      </c>
      <c r="AF20" s="3">
        <v>1</v>
      </c>
      <c r="AG20" s="3">
        <v>0</v>
      </c>
      <c r="AH20" s="3">
        <v>1</v>
      </c>
      <c r="AI20" s="7">
        <v>1</v>
      </c>
      <c r="AJ20" s="3">
        <v>1</v>
      </c>
      <c r="AK20" s="3">
        <v>1</v>
      </c>
      <c r="AL20" s="5">
        <v>0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5">
        <v>1</v>
      </c>
      <c r="AU20" s="3">
        <v>1</v>
      </c>
      <c r="AV20" s="3">
        <v>0</v>
      </c>
      <c r="AW20" s="3">
        <v>0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t="s">
        <v>55</v>
      </c>
    </row>
    <row r="21" spans="1:56" x14ac:dyDescent="0.2">
      <c r="A21" t="s">
        <v>201</v>
      </c>
      <c r="D21">
        <v>4.1900000000000004</v>
      </c>
      <c r="E21">
        <v>22</v>
      </c>
      <c r="F21" s="3">
        <v>1</v>
      </c>
      <c r="G21" s="3">
        <v>1</v>
      </c>
      <c r="H21" s="3">
        <v>0</v>
      </c>
      <c r="I21" s="5">
        <v>1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1</v>
      </c>
      <c r="P21" s="3">
        <v>0</v>
      </c>
      <c r="Q21" s="3">
        <v>1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0</v>
      </c>
      <c r="AB21" s="5">
        <v>1</v>
      </c>
      <c r="AC21" s="7">
        <v>0</v>
      </c>
      <c r="AD21" s="3">
        <v>0</v>
      </c>
      <c r="AE21" s="3">
        <v>0</v>
      </c>
      <c r="AF21" s="3">
        <v>1</v>
      </c>
      <c r="AG21" s="3">
        <v>1</v>
      </c>
      <c r="AH21" s="3">
        <v>0</v>
      </c>
      <c r="AI21" s="7">
        <v>1</v>
      </c>
      <c r="AJ21" s="3">
        <v>0</v>
      </c>
      <c r="AK21" s="3">
        <v>0</v>
      </c>
      <c r="AL21" s="5">
        <v>0</v>
      </c>
      <c r="AM21" s="3">
        <v>1</v>
      </c>
      <c r="AN21" s="3">
        <v>0</v>
      </c>
      <c r="AO21" s="3">
        <v>1</v>
      </c>
      <c r="AP21" s="3">
        <v>1</v>
      </c>
      <c r="AQ21" s="3">
        <v>1</v>
      </c>
      <c r="AR21" s="3">
        <v>0</v>
      </c>
      <c r="AS21" s="3">
        <v>0</v>
      </c>
      <c r="AT21" s="5">
        <v>0</v>
      </c>
      <c r="AU21" s="3">
        <v>0</v>
      </c>
      <c r="AV21" s="3">
        <v>1</v>
      </c>
      <c r="AW21" s="3">
        <v>1</v>
      </c>
      <c r="AX21" s="3">
        <v>1</v>
      </c>
      <c r="AY21" s="3">
        <v>1</v>
      </c>
      <c r="AZ21" s="3">
        <v>0</v>
      </c>
      <c r="BA21" s="3">
        <v>1</v>
      </c>
      <c r="BB21" s="3">
        <v>0</v>
      </c>
      <c r="BC21" s="3">
        <v>0</v>
      </c>
      <c r="BD21" t="s">
        <v>79</v>
      </c>
    </row>
    <row r="22" spans="1:56" x14ac:dyDescent="0.2">
      <c r="A22" t="s">
        <v>145</v>
      </c>
      <c r="D22">
        <v>4.2699999999999996</v>
      </c>
      <c r="E22">
        <v>28</v>
      </c>
      <c r="F22" s="3">
        <v>0</v>
      </c>
      <c r="G22" s="3">
        <v>1</v>
      </c>
      <c r="H22" s="3">
        <v>1</v>
      </c>
      <c r="I22" s="5">
        <v>0</v>
      </c>
      <c r="J22" s="3">
        <v>0</v>
      </c>
      <c r="K22" s="3">
        <v>0</v>
      </c>
      <c r="L22" s="3">
        <v>1</v>
      </c>
      <c r="M22" s="3">
        <v>1</v>
      </c>
      <c r="N22" s="3">
        <v>1</v>
      </c>
      <c r="O22" s="3">
        <v>1</v>
      </c>
      <c r="P22" s="3">
        <v>0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5">
        <v>1</v>
      </c>
      <c r="AC22" s="7">
        <v>1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7">
        <v>1</v>
      </c>
      <c r="AJ22" s="3">
        <v>0</v>
      </c>
      <c r="AK22" s="3">
        <v>1</v>
      </c>
      <c r="AL22" s="5">
        <v>0</v>
      </c>
      <c r="AM22" s="3">
        <v>1</v>
      </c>
      <c r="AN22" s="3">
        <v>0</v>
      </c>
      <c r="AO22" s="3">
        <v>1</v>
      </c>
      <c r="AP22" s="3">
        <v>0</v>
      </c>
      <c r="AQ22" s="3">
        <v>1</v>
      </c>
      <c r="AR22" s="3">
        <v>0</v>
      </c>
      <c r="AS22" s="3">
        <v>0</v>
      </c>
      <c r="AT22" s="5">
        <v>1</v>
      </c>
      <c r="AU22" s="3">
        <v>0</v>
      </c>
      <c r="AV22" s="3">
        <v>1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3">
        <v>0</v>
      </c>
      <c r="BD22" t="s">
        <v>101</v>
      </c>
    </row>
    <row r="23" spans="1:56" x14ac:dyDescent="0.2">
      <c r="A23" t="s">
        <v>104</v>
      </c>
      <c r="D23">
        <v>4.38</v>
      </c>
      <c r="E23">
        <v>36</v>
      </c>
      <c r="F23" s="3">
        <v>1</v>
      </c>
      <c r="G23" s="3">
        <v>1</v>
      </c>
      <c r="H23" s="3">
        <v>1</v>
      </c>
      <c r="I23" s="5">
        <v>1</v>
      </c>
      <c r="J23" s="3">
        <v>0</v>
      </c>
      <c r="K23" s="3">
        <v>1</v>
      </c>
      <c r="L23" s="3">
        <v>1</v>
      </c>
      <c r="M23" s="3">
        <v>0</v>
      </c>
      <c r="N23" s="3">
        <v>1</v>
      </c>
      <c r="O23" s="3">
        <v>0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>
        <v>0</v>
      </c>
      <c r="X23" s="3">
        <v>1</v>
      </c>
      <c r="Y23" s="3">
        <v>1</v>
      </c>
      <c r="Z23" s="3">
        <v>1</v>
      </c>
      <c r="AA23" s="3">
        <v>1</v>
      </c>
      <c r="AB23" s="5">
        <v>1</v>
      </c>
      <c r="AC23" s="7">
        <v>1</v>
      </c>
      <c r="AD23" s="3">
        <v>1</v>
      </c>
      <c r="AE23" s="3">
        <v>0</v>
      </c>
      <c r="AF23" s="3">
        <v>0</v>
      </c>
      <c r="AG23" s="3">
        <v>1</v>
      </c>
      <c r="AH23" s="3">
        <v>0</v>
      </c>
      <c r="AI23" s="7">
        <v>0</v>
      </c>
      <c r="AJ23" s="3">
        <v>0</v>
      </c>
      <c r="AK23" s="3">
        <v>1</v>
      </c>
      <c r="AL23" s="5">
        <v>0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0</v>
      </c>
      <c r="AS23" s="3">
        <v>1</v>
      </c>
      <c r="AT23" s="5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0</v>
      </c>
      <c r="BA23" s="3">
        <v>1</v>
      </c>
      <c r="BB23" s="3">
        <v>1</v>
      </c>
      <c r="BC23" s="3">
        <v>1</v>
      </c>
      <c r="BD23" t="s">
        <v>58</v>
      </c>
    </row>
    <row r="24" spans="1:56" x14ac:dyDescent="0.2">
      <c r="A24" t="s">
        <v>103</v>
      </c>
      <c r="D24">
        <v>4.3899999999999997</v>
      </c>
      <c r="E24">
        <v>27</v>
      </c>
      <c r="F24" s="3">
        <v>1</v>
      </c>
      <c r="G24" s="3">
        <v>0</v>
      </c>
      <c r="H24" s="3">
        <v>0</v>
      </c>
      <c r="I24" s="5">
        <v>0</v>
      </c>
      <c r="J24" s="3">
        <v>1</v>
      </c>
      <c r="K24" s="3">
        <v>0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5">
        <v>1</v>
      </c>
      <c r="AC24" s="7">
        <v>0</v>
      </c>
      <c r="AD24" s="3">
        <v>0</v>
      </c>
      <c r="AE24" s="3">
        <v>1</v>
      </c>
      <c r="AF24" s="3">
        <v>0</v>
      </c>
      <c r="AG24" s="3">
        <v>1</v>
      </c>
      <c r="AH24" s="3">
        <v>1</v>
      </c>
      <c r="AI24" s="7">
        <v>1</v>
      </c>
      <c r="AJ24" s="3">
        <v>0</v>
      </c>
      <c r="AK24" s="3">
        <v>1</v>
      </c>
      <c r="AL24" s="5">
        <v>1</v>
      </c>
      <c r="AM24" s="3">
        <v>0</v>
      </c>
      <c r="AN24" s="3">
        <v>1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5">
        <v>1</v>
      </c>
      <c r="AU24" s="3">
        <v>0</v>
      </c>
      <c r="AV24" s="3">
        <v>0</v>
      </c>
      <c r="AW24" s="3">
        <v>1</v>
      </c>
      <c r="AX24" s="3">
        <v>1</v>
      </c>
      <c r="AY24" s="3">
        <v>0</v>
      </c>
      <c r="AZ24" s="3">
        <v>0</v>
      </c>
      <c r="BA24" s="3">
        <v>0</v>
      </c>
      <c r="BB24" s="3">
        <v>1</v>
      </c>
      <c r="BC24" s="3">
        <v>1</v>
      </c>
      <c r="BD24" t="s">
        <v>101</v>
      </c>
    </row>
    <row r="25" spans="1:56" x14ac:dyDescent="0.2">
      <c r="A25" t="s">
        <v>84</v>
      </c>
      <c r="D25">
        <v>4.54</v>
      </c>
      <c r="E25">
        <v>22</v>
      </c>
      <c r="F25" s="3">
        <v>0</v>
      </c>
      <c r="G25" s="3">
        <v>1</v>
      </c>
      <c r="H25" s="3">
        <v>0</v>
      </c>
      <c r="I25" s="5">
        <v>0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1</v>
      </c>
      <c r="AA25" s="3">
        <v>0</v>
      </c>
      <c r="AB25" s="5">
        <v>1</v>
      </c>
      <c r="AC25" s="7">
        <v>0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7">
        <v>1</v>
      </c>
      <c r="AJ25" s="3">
        <v>0</v>
      </c>
      <c r="AK25" s="3">
        <v>1</v>
      </c>
      <c r="AL25" s="5">
        <v>1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1</v>
      </c>
      <c r="AT25" s="5">
        <v>1</v>
      </c>
      <c r="AU25" s="3">
        <v>1</v>
      </c>
      <c r="AV25" s="3">
        <v>0</v>
      </c>
      <c r="AW25" s="3">
        <v>1</v>
      </c>
      <c r="AX25" s="3">
        <v>1</v>
      </c>
      <c r="AY25" s="3">
        <v>1</v>
      </c>
      <c r="AZ25" s="3">
        <v>0</v>
      </c>
      <c r="BA25" s="3">
        <v>0</v>
      </c>
      <c r="BB25" s="3">
        <v>0</v>
      </c>
      <c r="BC25" s="3">
        <v>0</v>
      </c>
      <c r="BD25" t="s">
        <v>79</v>
      </c>
    </row>
    <row r="26" spans="1:56" x14ac:dyDescent="0.2">
      <c r="A26" t="s">
        <v>108</v>
      </c>
      <c r="D26">
        <v>4.7</v>
      </c>
      <c r="E26">
        <v>24</v>
      </c>
      <c r="F26" s="3">
        <v>0</v>
      </c>
      <c r="G26" s="3">
        <v>1</v>
      </c>
      <c r="H26" s="3">
        <v>0</v>
      </c>
      <c r="I26" s="5">
        <v>0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1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1</v>
      </c>
      <c r="AA26" s="3">
        <v>0</v>
      </c>
      <c r="AB26" s="5">
        <v>1</v>
      </c>
      <c r="AC26" s="7">
        <v>0</v>
      </c>
      <c r="AD26" s="3">
        <v>1</v>
      </c>
      <c r="AE26" s="3">
        <v>0</v>
      </c>
      <c r="AF26" s="3">
        <v>0</v>
      </c>
      <c r="AG26" s="3">
        <v>1</v>
      </c>
      <c r="AH26" s="3">
        <v>0</v>
      </c>
      <c r="AI26" s="7">
        <v>1</v>
      </c>
      <c r="AJ26" s="3">
        <v>0</v>
      </c>
      <c r="AK26" s="3">
        <v>1</v>
      </c>
      <c r="AL26" s="5">
        <v>1</v>
      </c>
      <c r="AM26" s="3">
        <v>0</v>
      </c>
      <c r="AN26" s="3">
        <v>1</v>
      </c>
      <c r="AO26" s="3">
        <v>1</v>
      </c>
      <c r="AP26" s="3">
        <v>0</v>
      </c>
      <c r="AQ26" s="3">
        <v>1</v>
      </c>
      <c r="AR26" s="3">
        <v>0</v>
      </c>
      <c r="AS26" s="3">
        <v>1</v>
      </c>
      <c r="AT26" s="5">
        <v>0</v>
      </c>
      <c r="AU26" s="3">
        <v>1</v>
      </c>
      <c r="AV26" s="3">
        <v>0</v>
      </c>
      <c r="AW26" s="3">
        <v>1</v>
      </c>
      <c r="AX26" s="3">
        <v>1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t="s">
        <v>79</v>
      </c>
    </row>
    <row r="27" spans="1:56" x14ac:dyDescent="0.2">
      <c r="A27" t="s">
        <v>142</v>
      </c>
      <c r="D27">
        <v>5.24</v>
      </c>
      <c r="E27">
        <v>26</v>
      </c>
      <c r="F27" s="3">
        <v>0</v>
      </c>
      <c r="G27" s="3">
        <v>1</v>
      </c>
      <c r="H27" s="3">
        <v>0</v>
      </c>
      <c r="I27" s="5">
        <v>0</v>
      </c>
      <c r="J27" s="3">
        <v>1</v>
      </c>
      <c r="K27" s="3">
        <v>1</v>
      </c>
      <c r="L27" s="3">
        <v>1</v>
      </c>
      <c r="M27" s="3">
        <v>0</v>
      </c>
      <c r="N27" s="3">
        <v>0</v>
      </c>
      <c r="O27" s="3">
        <v>1</v>
      </c>
      <c r="P27" s="3">
        <v>0</v>
      </c>
      <c r="Q27" s="3">
        <v>1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1</v>
      </c>
      <c r="AA27" s="3">
        <v>0</v>
      </c>
      <c r="AB27" s="5">
        <v>1</v>
      </c>
      <c r="AC27" s="7">
        <v>0</v>
      </c>
      <c r="AD27" s="3">
        <v>1</v>
      </c>
      <c r="AE27" s="3">
        <v>0</v>
      </c>
      <c r="AF27" s="3">
        <v>0</v>
      </c>
      <c r="AG27" s="3">
        <v>1</v>
      </c>
      <c r="AH27" s="3">
        <v>0</v>
      </c>
      <c r="AI27" s="7">
        <v>1</v>
      </c>
      <c r="AJ27" s="3">
        <v>0</v>
      </c>
      <c r="AK27" s="3">
        <v>1</v>
      </c>
      <c r="AL27" s="5">
        <v>1</v>
      </c>
      <c r="AM27" s="3">
        <v>0</v>
      </c>
      <c r="AN27" s="3">
        <v>1</v>
      </c>
      <c r="AO27" s="3">
        <v>1</v>
      </c>
      <c r="AP27" s="3">
        <v>0</v>
      </c>
      <c r="AQ27" s="3">
        <v>1</v>
      </c>
      <c r="AR27" s="3">
        <v>0</v>
      </c>
      <c r="AS27" s="3">
        <v>1</v>
      </c>
      <c r="AT27" s="5">
        <v>1</v>
      </c>
      <c r="AU27" s="3">
        <v>1</v>
      </c>
      <c r="AV27" s="3">
        <v>0</v>
      </c>
      <c r="AW27" s="3">
        <v>1</v>
      </c>
      <c r="AX27" s="3">
        <v>1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t="s">
        <v>101</v>
      </c>
    </row>
    <row r="28" spans="1:56" x14ac:dyDescent="0.2">
      <c r="A28" t="s">
        <v>191</v>
      </c>
      <c r="D28">
        <v>5.26</v>
      </c>
      <c r="E28">
        <v>49</v>
      </c>
      <c r="F28" s="3">
        <v>1</v>
      </c>
      <c r="G28" s="3">
        <v>1</v>
      </c>
      <c r="H28" s="3">
        <v>1</v>
      </c>
      <c r="I28" s="5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5">
        <v>1</v>
      </c>
      <c r="AC28" s="7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7">
        <v>1</v>
      </c>
      <c r="AJ28" s="3">
        <v>1</v>
      </c>
      <c r="AK28" s="3">
        <v>1</v>
      </c>
      <c r="AL28" s="5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5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t="s">
        <v>55</v>
      </c>
    </row>
    <row r="29" spans="1:56" x14ac:dyDescent="0.2">
      <c r="A29" t="s">
        <v>89</v>
      </c>
      <c r="D29">
        <v>5.3</v>
      </c>
      <c r="E29">
        <v>47</v>
      </c>
      <c r="F29" s="3">
        <v>1</v>
      </c>
      <c r="G29" s="3">
        <v>1</v>
      </c>
      <c r="H29" s="3">
        <v>1</v>
      </c>
      <c r="I29" s="5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5">
        <v>1</v>
      </c>
      <c r="AC29" s="7">
        <v>1</v>
      </c>
      <c r="AD29" s="3">
        <v>0</v>
      </c>
      <c r="AE29" s="3">
        <v>1</v>
      </c>
      <c r="AF29" s="3">
        <v>1</v>
      </c>
      <c r="AG29" s="3">
        <v>0</v>
      </c>
      <c r="AH29" s="3">
        <v>1</v>
      </c>
      <c r="AI29" s="7">
        <v>1</v>
      </c>
      <c r="AJ29" s="3">
        <v>1</v>
      </c>
      <c r="AK29" s="3">
        <v>1</v>
      </c>
      <c r="AL29" s="5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5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t="s">
        <v>55</v>
      </c>
    </row>
    <row r="30" spans="1:56" x14ac:dyDescent="0.2">
      <c r="A30" t="s">
        <v>195</v>
      </c>
      <c r="D30">
        <v>5.34</v>
      </c>
      <c r="E30">
        <v>49</v>
      </c>
      <c r="F30" s="3">
        <v>1</v>
      </c>
      <c r="G30" s="3">
        <v>1</v>
      </c>
      <c r="H30" s="3">
        <v>1</v>
      </c>
      <c r="I30" s="5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5">
        <v>1</v>
      </c>
      <c r="AC30" s="7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7">
        <v>1</v>
      </c>
      <c r="AJ30" s="3">
        <v>1</v>
      </c>
      <c r="AK30" s="3">
        <v>1</v>
      </c>
      <c r="AL30" s="5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5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t="s">
        <v>55</v>
      </c>
    </row>
    <row r="31" spans="1:56" x14ac:dyDescent="0.2">
      <c r="A31" t="s">
        <v>223</v>
      </c>
      <c r="D31">
        <v>5.39</v>
      </c>
      <c r="E31">
        <v>47</v>
      </c>
      <c r="F31" s="3">
        <v>1</v>
      </c>
      <c r="G31" s="3">
        <v>1</v>
      </c>
      <c r="H31" s="3">
        <v>1</v>
      </c>
      <c r="I31" s="5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5">
        <v>1</v>
      </c>
      <c r="AC31" s="7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7">
        <v>1</v>
      </c>
      <c r="AJ31" s="3">
        <v>1</v>
      </c>
      <c r="AK31" s="3">
        <v>1</v>
      </c>
      <c r="AL31" s="5">
        <v>0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5">
        <v>1</v>
      </c>
      <c r="AU31" s="3">
        <v>1</v>
      </c>
      <c r="AV31" s="3">
        <v>0</v>
      </c>
      <c r="AW31" s="3">
        <v>0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t="s">
        <v>55</v>
      </c>
    </row>
    <row r="32" spans="1:56" x14ac:dyDescent="0.2">
      <c r="A32" t="s">
        <v>135</v>
      </c>
      <c r="D32">
        <v>5.41</v>
      </c>
      <c r="E32">
        <v>24</v>
      </c>
      <c r="F32" s="3">
        <v>0</v>
      </c>
      <c r="G32" s="3">
        <v>1</v>
      </c>
      <c r="H32" s="3">
        <v>1</v>
      </c>
      <c r="I32" s="5">
        <v>0</v>
      </c>
      <c r="J32" s="3">
        <v>0</v>
      </c>
      <c r="K32" s="3">
        <v>0</v>
      </c>
      <c r="L32" s="3">
        <v>1</v>
      </c>
      <c r="M32" s="3">
        <v>1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 s="3">
        <v>1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5">
        <v>1</v>
      </c>
      <c r="AC32" s="7">
        <v>0</v>
      </c>
      <c r="AD32" s="3">
        <v>1</v>
      </c>
      <c r="AE32" s="3">
        <v>0</v>
      </c>
      <c r="AF32" s="3">
        <v>0</v>
      </c>
      <c r="AG32" s="3">
        <v>1</v>
      </c>
      <c r="AH32" s="3">
        <v>0</v>
      </c>
      <c r="AI32" s="7">
        <v>1</v>
      </c>
      <c r="AJ32" s="3">
        <v>0</v>
      </c>
      <c r="AK32" s="3">
        <v>1</v>
      </c>
      <c r="AL32" s="5">
        <v>1</v>
      </c>
      <c r="AM32" s="3">
        <v>0</v>
      </c>
      <c r="AN32" s="3">
        <v>1</v>
      </c>
      <c r="AO32" s="3">
        <v>1</v>
      </c>
      <c r="AP32" s="3">
        <v>0</v>
      </c>
      <c r="AQ32" s="3">
        <v>1</v>
      </c>
      <c r="AR32" s="3">
        <v>0</v>
      </c>
      <c r="AS32" s="3">
        <v>1</v>
      </c>
      <c r="AT32" s="5">
        <v>1</v>
      </c>
      <c r="AU32" s="3">
        <v>1</v>
      </c>
      <c r="AV32" s="3">
        <v>0</v>
      </c>
      <c r="AW32" s="3">
        <v>1</v>
      </c>
      <c r="AX32" s="3">
        <v>1</v>
      </c>
      <c r="AY32" s="3">
        <v>1</v>
      </c>
      <c r="AZ32" s="3">
        <v>0</v>
      </c>
      <c r="BA32" s="3">
        <v>0</v>
      </c>
      <c r="BB32" s="3">
        <v>0</v>
      </c>
      <c r="BC32" s="3">
        <v>0</v>
      </c>
      <c r="BD32" t="s">
        <v>79</v>
      </c>
    </row>
    <row r="33" spans="1:56" x14ac:dyDescent="0.2">
      <c r="A33" t="s">
        <v>213</v>
      </c>
      <c r="D33">
        <v>5.9</v>
      </c>
      <c r="E33">
        <v>25</v>
      </c>
      <c r="F33" s="3">
        <v>0</v>
      </c>
      <c r="G33" s="3">
        <v>0</v>
      </c>
      <c r="H33" s="3">
        <v>0</v>
      </c>
      <c r="I33" s="5">
        <v>0</v>
      </c>
      <c r="J33" s="3">
        <v>1</v>
      </c>
      <c r="K33" s="3">
        <v>1</v>
      </c>
      <c r="L33" s="3">
        <v>1</v>
      </c>
      <c r="M33" s="3">
        <v>1</v>
      </c>
      <c r="N33" s="3">
        <v>0</v>
      </c>
      <c r="O33" s="3">
        <v>1</v>
      </c>
      <c r="P33" s="3">
        <v>0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1</v>
      </c>
      <c r="AA33" s="3">
        <v>0</v>
      </c>
      <c r="AB33" s="5">
        <v>1</v>
      </c>
      <c r="AC33" s="7">
        <v>0</v>
      </c>
      <c r="AD33" s="3">
        <v>0</v>
      </c>
      <c r="AE33" s="3">
        <v>0</v>
      </c>
      <c r="AF33" s="3">
        <v>1</v>
      </c>
      <c r="AG33" s="3">
        <v>0</v>
      </c>
      <c r="AH33" s="3">
        <v>0</v>
      </c>
      <c r="AI33" s="7">
        <v>1</v>
      </c>
      <c r="AJ33" s="3">
        <v>0</v>
      </c>
      <c r="AK33" s="3">
        <v>1</v>
      </c>
      <c r="AL33" s="5">
        <v>1</v>
      </c>
      <c r="AM33" s="3">
        <v>0</v>
      </c>
      <c r="AN33" s="3">
        <v>1</v>
      </c>
      <c r="AO33" s="3">
        <v>1</v>
      </c>
      <c r="AP33" s="3">
        <v>0</v>
      </c>
      <c r="AQ33" s="3">
        <v>1</v>
      </c>
      <c r="AR33" s="3">
        <v>0</v>
      </c>
      <c r="AS33" s="3">
        <v>1</v>
      </c>
      <c r="AT33" s="5">
        <v>1</v>
      </c>
      <c r="AU33" s="3">
        <v>1</v>
      </c>
      <c r="AV33" s="3">
        <v>0</v>
      </c>
      <c r="AW33" s="3">
        <v>1</v>
      </c>
      <c r="AX33" s="3">
        <v>1</v>
      </c>
      <c r="AY33" s="3">
        <v>1</v>
      </c>
      <c r="AZ33" s="3">
        <v>0</v>
      </c>
      <c r="BA33" s="3">
        <v>0</v>
      </c>
      <c r="BB33" s="3">
        <v>0</v>
      </c>
      <c r="BC33" s="3">
        <v>1</v>
      </c>
      <c r="BD33" t="s">
        <v>101</v>
      </c>
    </row>
    <row r="34" spans="1:56" x14ac:dyDescent="0.2">
      <c r="A34" t="s">
        <v>62</v>
      </c>
      <c r="D34">
        <v>6.12</v>
      </c>
      <c r="E34">
        <v>49</v>
      </c>
      <c r="F34" s="3">
        <v>1</v>
      </c>
      <c r="G34" s="3">
        <v>1</v>
      </c>
      <c r="H34" s="3">
        <v>1</v>
      </c>
      <c r="I34" s="5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0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5">
        <v>1</v>
      </c>
      <c r="AC34" s="7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7">
        <v>1</v>
      </c>
      <c r="AJ34" s="3">
        <v>1</v>
      </c>
      <c r="AK34" s="3">
        <v>1</v>
      </c>
      <c r="AL34" s="5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5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t="s">
        <v>55</v>
      </c>
    </row>
    <row r="35" spans="1:56" x14ac:dyDescent="0.2">
      <c r="A35" t="s">
        <v>88</v>
      </c>
      <c r="D35">
        <v>6.16</v>
      </c>
      <c r="E35">
        <v>43</v>
      </c>
      <c r="F35" s="3">
        <v>1</v>
      </c>
      <c r="G35" s="3">
        <v>1</v>
      </c>
      <c r="H35" s="3">
        <v>1</v>
      </c>
      <c r="I35" s="5">
        <v>1</v>
      </c>
      <c r="J35" s="3">
        <v>0</v>
      </c>
      <c r="K35" s="3">
        <v>1</v>
      </c>
      <c r="L35" s="3">
        <v>1</v>
      </c>
      <c r="M35" s="3">
        <v>1</v>
      </c>
      <c r="N35" s="3">
        <v>0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5">
        <v>1</v>
      </c>
      <c r="AC35" s="7">
        <v>1</v>
      </c>
      <c r="AD35" s="3">
        <v>1</v>
      </c>
      <c r="AE35" s="3">
        <v>0</v>
      </c>
      <c r="AF35" s="3">
        <v>1</v>
      </c>
      <c r="AG35" s="3">
        <v>1</v>
      </c>
      <c r="AH35" s="3">
        <v>1</v>
      </c>
      <c r="AI35" s="7">
        <v>1</v>
      </c>
      <c r="AJ35" s="3">
        <v>0</v>
      </c>
      <c r="AK35" s="3">
        <v>0</v>
      </c>
      <c r="AL35" s="5">
        <v>1</v>
      </c>
      <c r="AM35" s="3">
        <v>1</v>
      </c>
      <c r="AN35" s="3">
        <v>1</v>
      </c>
      <c r="AO35" s="3">
        <v>1</v>
      </c>
      <c r="AP35" s="3">
        <v>1</v>
      </c>
      <c r="AQ35" s="3">
        <v>0</v>
      </c>
      <c r="AR35" s="3">
        <v>1</v>
      </c>
      <c r="AS35" s="3">
        <v>1</v>
      </c>
      <c r="AT35" s="5">
        <v>1</v>
      </c>
      <c r="AU35" s="3">
        <v>1</v>
      </c>
      <c r="AV35" s="3">
        <v>1</v>
      </c>
      <c r="AW35" s="3">
        <v>0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t="s">
        <v>55</v>
      </c>
    </row>
    <row r="36" spans="1:56" x14ac:dyDescent="0.2">
      <c r="A36" t="s">
        <v>184</v>
      </c>
      <c r="D36">
        <v>6.29</v>
      </c>
      <c r="E36">
        <v>30</v>
      </c>
      <c r="F36" s="3">
        <v>1</v>
      </c>
      <c r="G36" s="3">
        <v>1</v>
      </c>
      <c r="H36" s="3">
        <v>0</v>
      </c>
      <c r="I36" s="5">
        <v>0</v>
      </c>
      <c r="J36" s="3">
        <v>1</v>
      </c>
      <c r="K36" s="3">
        <v>1</v>
      </c>
      <c r="L36" s="3">
        <v>1</v>
      </c>
      <c r="M36" s="3">
        <v>0</v>
      </c>
      <c r="N36" s="3">
        <v>1</v>
      </c>
      <c r="O36" s="3">
        <v>1</v>
      </c>
      <c r="P36" s="3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1</v>
      </c>
      <c r="Z36" s="3">
        <v>1</v>
      </c>
      <c r="AA36" s="3">
        <v>1</v>
      </c>
      <c r="AB36" s="5">
        <v>1</v>
      </c>
      <c r="AC36" s="7">
        <v>0</v>
      </c>
      <c r="AD36" s="3">
        <v>0</v>
      </c>
      <c r="AE36" s="3">
        <v>0</v>
      </c>
      <c r="AF36" s="3">
        <v>1</v>
      </c>
      <c r="AG36" s="3">
        <v>0</v>
      </c>
      <c r="AH36" s="3">
        <v>1</v>
      </c>
      <c r="AI36" s="7">
        <v>1</v>
      </c>
      <c r="AJ36" s="3">
        <v>0</v>
      </c>
      <c r="AK36" s="3">
        <v>1</v>
      </c>
      <c r="AL36" s="5">
        <v>1</v>
      </c>
      <c r="AM36" s="3">
        <v>1</v>
      </c>
      <c r="AN36" s="3">
        <v>1</v>
      </c>
      <c r="AO36" s="3">
        <v>1</v>
      </c>
      <c r="AP36" s="3">
        <v>0</v>
      </c>
      <c r="AQ36" s="3">
        <v>1</v>
      </c>
      <c r="AR36" s="3">
        <v>0</v>
      </c>
      <c r="AS36" s="3">
        <v>1</v>
      </c>
      <c r="AT36" s="5">
        <v>1</v>
      </c>
      <c r="AU36" s="3">
        <v>0</v>
      </c>
      <c r="AV36" s="3">
        <v>1</v>
      </c>
      <c r="AW36" s="3">
        <v>0</v>
      </c>
      <c r="AX36" s="3">
        <v>1</v>
      </c>
      <c r="AY36" s="3">
        <v>1</v>
      </c>
      <c r="AZ36" s="3">
        <v>0</v>
      </c>
      <c r="BA36" s="3">
        <v>0</v>
      </c>
      <c r="BB36" s="3">
        <v>0</v>
      </c>
      <c r="BC36" s="3">
        <v>1</v>
      </c>
      <c r="BD36" t="s">
        <v>58</v>
      </c>
    </row>
    <row r="37" spans="1:56" x14ac:dyDescent="0.2">
      <c r="A37" t="s">
        <v>77</v>
      </c>
      <c r="D37">
        <v>7.11</v>
      </c>
      <c r="E37">
        <v>31</v>
      </c>
      <c r="F37" s="3">
        <v>0</v>
      </c>
      <c r="G37" s="3">
        <v>1</v>
      </c>
      <c r="H37" s="3">
        <v>1</v>
      </c>
      <c r="I37" s="5">
        <v>0</v>
      </c>
      <c r="J37" s="3">
        <v>1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  <c r="V37" s="3">
        <v>0</v>
      </c>
      <c r="W37" s="3">
        <v>1</v>
      </c>
      <c r="X37" s="3">
        <v>0</v>
      </c>
      <c r="Y37" s="3">
        <v>1</v>
      </c>
      <c r="Z37" s="3">
        <v>1</v>
      </c>
      <c r="AA37" s="3">
        <v>0</v>
      </c>
      <c r="AB37" s="5">
        <v>1</v>
      </c>
      <c r="AC37" s="7">
        <v>1</v>
      </c>
      <c r="AD37" s="3">
        <v>1</v>
      </c>
      <c r="AE37" s="3">
        <v>1</v>
      </c>
      <c r="AF37" s="3">
        <v>0</v>
      </c>
      <c r="AG37" s="3">
        <v>1</v>
      </c>
      <c r="AH37" s="3">
        <v>0</v>
      </c>
      <c r="AI37" s="7">
        <v>1</v>
      </c>
      <c r="AJ37" s="3">
        <v>1</v>
      </c>
      <c r="AK37" s="3">
        <v>1</v>
      </c>
      <c r="AL37" s="5">
        <v>1</v>
      </c>
      <c r="AM37" s="3">
        <v>0</v>
      </c>
      <c r="AN37" s="3">
        <v>1</v>
      </c>
      <c r="AO37" s="3">
        <v>0</v>
      </c>
      <c r="AP37" s="3">
        <v>0</v>
      </c>
      <c r="AQ37" s="3">
        <v>1</v>
      </c>
      <c r="AR37" s="3">
        <v>0</v>
      </c>
      <c r="AS37" s="3">
        <v>1</v>
      </c>
      <c r="AT37" s="5">
        <v>0</v>
      </c>
      <c r="AU37" s="3">
        <v>1</v>
      </c>
      <c r="AV37" s="3">
        <v>0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0</v>
      </c>
      <c r="BD37" t="s">
        <v>58</v>
      </c>
    </row>
    <row r="38" spans="1:56" x14ac:dyDescent="0.2">
      <c r="A38" t="s">
        <v>206</v>
      </c>
      <c r="D38">
        <v>7.31</v>
      </c>
      <c r="E38">
        <v>46</v>
      </c>
      <c r="F38" s="3">
        <v>1</v>
      </c>
      <c r="G38" s="3">
        <v>1</v>
      </c>
      <c r="H38" s="3">
        <v>1</v>
      </c>
      <c r="I38" s="5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0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5">
        <v>1</v>
      </c>
      <c r="AC38" s="7">
        <v>1</v>
      </c>
      <c r="AD38" s="3">
        <v>1</v>
      </c>
      <c r="AE38" s="3">
        <v>0</v>
      </c>
      <c r="AF38" s="3">
        <v>1</v>
      </c>
      <c r="AG38" s="3">
        <v>1</v>
      </c>
      <c r="AH38" s="3">
        <v>1</v>
      </c>
      <c r="AI38" s="7">
        <v>1</v>
      </c>
      <c r="AJ38" s="3">
        <v>1</v>
      </c>
      <c r="AK38" s="3">
        <v>1</v>
      </c>
      <c r="AL38" s="5">
        <v>1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5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t="s">
        <v>55</v>
      </c>
    </row>
    <row r="39" spans="1:56" x14ac:dyDescent="0.2">
      <c r="A39" t="s">
        <v>68</v>
      </c>
      <c r="D39">
        <v>7.45</v>
      </c>
      <c r="E39">
        <v>47</v>
      </c>
      <c r="F39" s="3">
        <v>1</v>
      </c>
      <c r="G39" s="3">
        <v>1</v>
      </c>
      <c r="H39" s="3">
        <v>1</v>
      </c>
      <c r="I39" s="5">
        <v>0</v>
      </c>
      <c r="J39" s="3">
        <v>1</v>
      </c>
      <c r="K39" s="3">
        <v>1</v>
      </c>
      <c r="L39" s="3">
        <v>1</v>
      </c>
      <c r="M39" s="3">
        <v>0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5">
        <v>1</v>
      </c>
      <c r="AC39" s="7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7">
        <v>1</v>
      </c>
      <c r="AJ39" s="3">
        <v>1</v>
      </c>
      <c r="AK39" s="3">
        <v>1</v>
      </c>
      <c r="AL39" s="5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5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t="s">
        <v>55</v>
      </c>
    </row>
    <row r="40" spans="1:56" x14ac:dyDescent="0.2">
      <c r="A40" t="s">
        <v>202</v>
      </c>
      <c r="D40">
        <v>8.3800000000000008</v>
      </c>
      <c r="E40">
        <v>50</v>
      </c>
      <c r="F40" s="3">
        <v>1</v>
      </c>
      <c r="G40" s="3">
        <v>1</v>
      </c>
      <c r="H40" s="3">
        <v>1</v>
      </c>
      <c r="I40" s="5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5">
        <v>1</v>
      </c>
      <c r="AC40" s="7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7">
        <v>1</v>
      </c>
      <c r="AJ40" s="3">
        <v>1</v>
      </c>
      <c r="AK40" s="3">
        <v>1</v>
      </c>
      <c r="AL40" s="5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5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t="s">
        <v>55</v>
      </c>
    </row>
    <row r="41" spans="1:56" x14ac:dyDescent="0.2">
      <c r="A41" t="s">
        <v>220</v>
      </c>
      <c r="D41">
        <v>8.4</v>
      </c>
      <c r="E41">
        <v>48</v>
      </c>
      <c r="F41" s="3">
        <v>1</v>
      </c>
      <c r="G41" s="3">
        <v>1</v>
      </c>
      <c r="H41" s="3">
        <v>1</v>
      </c>
      <c r="I41" s="5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0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5">
        <v>1</v>
      </c>
      <c r="AC41" s="7">
        <v>1</v>
      </c>
      <c r="AD41" s="3">
        <v>1</v>
      </c>
      <c r="AE41" s="3">
        <v>1</v>
      </c>
      <c r="AF41" s="3">
        <v>0</v>
      </c>
      <c r="AG41" s="3">
        <v>1</v>
      </c>
      <c r="AH41" s="3">
        <v>1</v>
      </c>
      <c r="AI41" s="7">
        <v>1</v>
      </c>
      <c r="AJ41" s="3">
        <v>1</v>
      </c>
      <c r="AK41" s="3">
        <v>1</v>
      </c>
      <c r="AL41" s="5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5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t="s">
        <v>55</v>
      </c>
    </row>
    <row r="42" spans="1:56" x14ac:dyDescent="0.2">
      <c r="A42" t="s">
        <v>137</v>
      </c>
      <c r="D42">
        <v>8.4499999999999993</v>
      </c>
      <c r="E42">
        <v>25</v>
      </c>
      <c r="F42" s="3">
        <v>0</v>
      </c>
      <c r="G42" s="3">
        <v>0</v>
      </c>
      <c r="H42" s="3">
        <v>0</v>
      </c>
      <c r="I42" s="5">
        <v>0</v>
      </c>
      <c r="J42" s="3">
        <v>1</v>
      </c>
      <c r="K42" s="3">
        <v>1</v>
      </c>
      <c r="L42" s="3">
        <v>1</v>
      </c>
      <c r="M42" s="3">
        <v>0</v>
      </c>
      <c r="N42" s="3">
        <v>0</v>
      </c>
      <c r="O42" s="3">
        <v>1</v>
      </c>
      <c r="P42" s="3">
        <v>0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1</v>
      </c>
      <c r="X42" s="3">
        <v>1</v>
      </c>
      <c r="Y42" s="3">
        <v>0</v>
      </c>
      <c r="Z42" s="3">
        <v>1</v>
      </c>
      <c r="AA42" s="3">
        <v>0</v>
      </c>
      <c r="AB42" s="5">
        <v>1</v>
      </c>
      <c r="AC42" s="7">
        <v>0</v>
      </c>
      <c r="AD42" s="3">
        <v>1</v>
      </c>
      <c r="AE42" s="3">
        <v>0</v>
      </c>
      <c r="AF42" s="3">
        <v>0</v>
      </c>
      <c r="AG42" s="3">
        <v>1</v>
      </c>
      <c r="AH42" s="3">
        <v>0</v>
      </c>
      <c r="AI42" s="7">
        <v>1</v>
      </c>
      <c r="AJ42" s="3">
        <v>0</v>
      </c>
      <c r="AK42" s="3">
        <v>1</v>
      </c>
      <c r="AL42" s="5">
        <v>1</v>
      </c>
      <c r="AM42" s="3">
        <v>0</v>
      </c>
      <c r="AN42" s="3">
        <v>1</v>
      </c>
      <c r="AO42" s="3">
        <v>1</v>
      </c>
      <c r="AP42" s="3">
        <v>0</v>
      </c>
      <c r="AQ42" s="3">
        <v>1</v>
      </c>
      <c r="AR42" s="3">
        <v>0</v>
      </c>
      <c r="AS42" s="3">
        <v>1</v>
      </c>
      <c r="AT42" s="5">
        <v>1</v>
      </c>
      <c r="AU42" s="3">
        <v>1</v>
      </c>
      <c r="AV42" s="3">
        <v>0</v>
      </c>
      <c r="AW42" s="3">
        <v>1</v>
      </c>
      <c r="AX42" s="3">
        <v>1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t="s">
        <v>101</v>
      </c>
    </row>
    <row r="43" spans="1:56" x14ac:dyDescent="0.2">
      <c r="A43" t="s">
        <v>205</v>
      </c>
      <c r="D43">
        <v>8.4700000000000006</v>
      </c>
      <c r="E43">
        <v>19</v>
      </c>
      <c r="F43" s="3">
        <v>0</v>
      </c>
      <c r="G43" s="3">
        <v>1</v>
      </c>
      <c r="H43" s="3">
        <v>0</v>
      </c>
      <c r="I43" s="5">
        <v>0</v>
      </c>
      <c r="J43" s="3">
        <v>0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5">
        <v>0</v>
      </c>
      <c r="AC43" s="7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7">
        <v>0</v>
      </c>
      <c r="AJ43" s="3">
        <v>1</v>
      </c>
      <c r="AK43" s="3">
        <v>0</v>
      </c>
      <c r="AL43" s="5">
        <v>1</v>
      </c>
      <c r="AM43" s="3">
        <v>1</v>
      </c>
      <c r="AN43" s="3">
        <v>1</v>
      </c>
      <c r="AO43" s="3">
        <v>1</v>
      </c>
      <c r="AP43" s="3">
        <v>0</v>
      </c>
      <c r="AQ43" s="3">
        <v>0</v>
      </c>
      <c r="AR43" s="3">
        <v>1</v>
      </c>
      <c r="AS43" s="3">
        <v>1</v>
      </c>
      <c r="AT43" s="5">
        <v>1</v>
      </c>
      <c r="AU43" s="3">
        <v>1</v>
      </c>
      <c r="AV43" s="3">
        <v>1</v>
      </c>
      <c r="AW43" s="3">
        <v>1</v>
      </c>
      <c r="AX43" s="3">
        <v>0</v>
      </c>
      <c r="AY43" s="3">
        <v>0</v>
      </c>
      <c r="AZ43" s="3">
        <v>0</v>
      </c>
      <c r="BA43" s="3">
        <v>1</v>
      </c>
      <c r="BB43" s="3">
        <v>0</v>
      </c>
      <c r="BC43" s="3">
        <v>1</v>
      </c>
      <c r="BD43" t="s">
        <v>79</v>
      </c>
    </row>
    <row r="44" spans="1:56" x14ac:dyDescent="0.2">
      <c r="A44" t="s">
        <v>194</v>
      </c>
      <c r="D44">
        <v>9.15</v>
      </c>
      <c r="E44">
        <v>50</v>
      </c>
      <c r="F44" s="3">
        <v>1</v>
      </c>
      <c r="G44" s="3">
        <v>1</v>
      </c>
      <c r="H44" s="3">
        <v>1</v>
      </c>
      <c r="I44" s="5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5">
        <v>1</v>
      </c>
      <c r="AC44" s="7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7">
        <v>1</v>
      </c>
      <c r="AJ44" s="3">
        <v>1</v>
      </c>
      <c r="AK44" s="3">
        <v>1</v>
      </c>
      <c r="AL44" s="5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5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t="s">
        <v>55</v>
      </c>
    </row>
    <row r="45" spans="1:56" x14ac:dyDescent="0.2">
      <c r="A45" t="s">
        <v>56</v>
      </c>
      <c r="D45">
        <v>9.2799999999999994</v>
      </c>
      <c r="E45">
        <v>45</v>
      </c>
      <c r="F45" s="3">
        <v>1</v>
      </c>
      <c r="G45" s="3">
        <v>1</v>
      </c>
      <c r="H45" s="3">
        <v>1</v>
      </c>
      <c r="I45" s="5">
        <v>1</v>
      </c>
      <c r="J45" s="3">
        <v>1</v>
      </c>
      <c r="K45" s="3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0</v>
      </c>
      <c r="AA45" s="3">
        <v>1</v>
      </c>
      <c r="AB45" s="5">
        <v>1</v>
      </c>
      <c r="AC45" s="7">
        <v>1</v>
      </c>
      <c r="AD45" s="3">
        <v>1</v>
      </c>
      <c r="AE45" s="3">
        <v>1</v>
      </c>
      <c r="AF45" s="3">
        <v>0</v>
      </c>
      <c r="AG45" s="3">
        <v>0</v>
      </c>
      <c r="AH45" s="3">
        <v>1</v>
      </c>
      <c r="AI45" s="7">
        <v>1</v>
      </c>
      <c r="AJ45" s="3">
        <v>1</v>
      </c>
      <c r="AK45" s="3">
        <v>1</v>
      </c>
      <c r="AL45" s="5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0</v>
      </c>
      <c r="AS45" s="3">
        <v>1</v>
      </c>
      <c r="AT45" s="5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t="s">
        <v>55</v>
      </c>
    </row>
    <row r="46" spans="1:56" x14ac:dyDescent="0.2">
      <c r="A46" t="s">
        <v>130</v>
      </c>
      <c r="D46">
        <v>9.3699999999999992</v>
      </c>
      <c r="E46">
        <v>26</v>
      </c>
      <c r="F46" s="3">
        <v>0</v>
      </c>
      <c r="G46" s="3">
        <v>0</v>
      </c>
      <c r="H46" s="3">
        <v>0</v>
      </c>
      <c r="I46" s="5">
        <v>0</v>
      </c>
      <c r="J46" s="3">
        <v>1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1</v>
      </c>
      <c r="Q46" s="3">
        <v>1</v>
      </c>
      <c r="R46" s="3">
        <v>1</v>
      </c>
      <c r="S46" s="3">
        <v>0</v>
      </c>
      <c r="T46" s="3">
        <v>1</v>
      </c>
      <c r="U46" s="3">
        <v>1</v>
      </c>
      <c r="V46" s="3">
        <v>0</v>
      </c>
      <c r="W46" s="3">
        <v>1</v>
      </c>
      <c r="X46" s="3">
        <v>1</v>
      </c>
      <c r="Y46" s="3">
        <v>0</v>
      </c>
      <c r="Z46" s="3">
        <v>1</v>
      </c>
      <c r="AA46" s="3">
        <v>0</v>
      </c>
      <c r="AB46" s="5">
        <v>1</v>
      </c>
      <c r="AC46" s="7">
        <v>0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7">
        <v>0</v>
      </c>
      <c r="AJ46" s="3">
        <v>0</v>
      </c>
      <c r="AK46" s="3">
        <v>1</v>
      </c>
      <c r="AL46" s="5">
        <v>1</v>
      </c>
      <c r="AM46" s="3">
        <v>0</v>
      </c>
      <c r="AN46" s="3">
        <v>1</v>
      </c>
      <c r="AO46" s="3">
        <v>1</v>
      </c>
      <c r="AP46" s="3">
        <v>0</v>
      </c>
      <c r="AQ46" s="3">
        <v>0</v>
      </c>
      <c r="AR46" s="3">
        <v>0</v>
      </c>
      <c r="AS46" s="3">
        <v>1</v>
      </c>
      <c r="AT46" s="5">
        <v>1</v>
      </c>
      <c r="AU46" s="3">
        <v>0</v>
      </c>
      <c r="AV46" s="3">
        <v>0</v>
      </c>
      <c r="AW46" s="3">
        <v>1</v>
      </c>
      <c r="AX46" s="3">
        <v>0</v>
      </c>
      <c r="AY46" s="3">
        <v>1</v>
      </c>
      <c r="AZ46" s="3">
        <v>1</v>
      </c>
      <c r="BA46" s="3">
        <v>0</v>
      </c>
      <c r="BB46" s="3">
        <v>0</v>
      </c>
      <c r="BC46" s="3">
        <v>1</v>
      </c>
      <c r="BD46" t="s">
        <v>101</v>
      </c>
    </row>
    <row r="47" spans="1:56" x14ac:dyDescent="0.2">
      <c r="A47" t="s">
        <v>140</v>
      </c>
      <c r="D47">
        <v>9.59</v>
      </c>
      <c r="E47">
        <v>26</v>
      </c>
      <c r="F47" s="3">
        <v>1</v>
      </c>
      <c r="G47" s="3">
        <v>0</v>
      </c>
      <c r="H47" s="3">
        <v>0</v>
      </c>
      <c r="I47" s="5">
        <v>0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1</v>
      </c>
      <c r="P47" s="3">
        <v>0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1</v>
      </c>
      <c r="W47" s="3">
        <v>0</v>
      </c>
      <c r="X47" s="3">
        <v>0</v>
      </c>
      <c r="Y47" s="3">
        <v>1</v>
      </c>
      <c r="Z47" s="3">
        <v>0</v>
      </c>
      <c r="AA47" s="3">
        <v>0</v>
      </c>
      <c r="AB47" s="5">
        <v>1</v>
      </c>
      <c r="AC47" s="7">
        <v>1</v>
      </c>
      <c r="AD47" s="3">
        <v>0</v>
      </c>
      <c r="AE47" s="3">
        <v>1</v>
      </c>
      <c r="AF47" s="3">
        <v>0</v>
      </c>
      <c r="AG47" s="3">
        <v>0</v>
      </c>
      <c r="AH47" s="3">
        <v>0</v>
      </c>
      <c r="AI47" s="7">
        <v>1</v>
      </c>
      <c r="AJ47" s="3">
        <v>0</v>
      </c>
      <c r="AK47" s="3">
        <v>0</v>
      </c>
      <c r="AL47" s="5">
        <v>0</v>
      </c>
      <c r="AM47" s="3">
        <v>0</v>
      </c>
      <c r="AN47" s="3">
        <v>1</v>
      </c>
      <c r="AO47" s="3">
        <v>1</v>
      </c>
      <c r="AP47" s="3">
        <v>0</v>
      </c>
      <c r="AQ47" s="3">
        <v>1</v>
      </c>
      <c r="AR47" s="3">
        <v>0</v>
      </c>
      <c r="AS47" s="3">
        <v>1</v>
      </c>
      <c r="AT47" s="5">
        <v>1</v>
      </c>
      <c r="AU47" s="3">
        <v>1</v>
      </c>
      <c r="AV47" s="3">
        <v>1</v>
      </c>
      <c r="AW47" s="3">
        <v>1</v>
      </c>
      <c r="AX47" s="3">
        <v>1</v>
      </c>
      <c r="AY47" s="3">
        <v>0</v>
      </c>
      <c r="AZ47" s="3">
        <v>0</v>
      </c>
      <c r="BA47" s="3">
        <v>1</v>
      </c>
      <c r="BB47" s="3">
        <v>0</v>
      </c>
      <c r="BC47" s="3">
        <v>1</v>
      </c>
      <c r="BD47" t="s">
        <v>101</v>
      </c>
    </row>
    <row r="48" spans="1:56" s="8" customFormat="1" x14ac:dyDescent="0.2"/>
    <row r="49" spans="1:56" x14ac:dyDescent="0.2">
      <c r="A49" t="s">
        <v>114</v>
      </c>
      <c r="D49">
        <v>10.27</v>
      </c>
      <c r="E49">
        <v>48</v>
      </c>
      <c r="F49" s="3">
        <v>1</v>
      </c>
      <c r="G49" s="3">
        <v>1</v>
      </c>
      <c r="H49" s="3">
        <v>1</v>
      </c>
      <c r="I49" s="5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0</v>
      </c>
      <c r="AB49" s="5">
        <v>1</v>
      </c>
      <c r="AC49" s="7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7">
        <v>1</v>
      </c>
      <c r="AJ49" s="3">
        <v>1</v>
      </c>
      <c r="AK49" s="3">
        <v>1</v>
      </c>
      <c r="AL49" s="5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5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t="s">
        <v>55</v>
      </c>
    </row>
    <row r="50" spans="1:56" x14ac:dyDescent="0.2">
      <c r="A50" t="s">
        <v>180</v>
      </c>
      <c r="D50">
        <v>10.43</v>
      </c>
      <c r="E50">
        <v>27</v>
      </c>
      <c r="F50" s="3">
        <v>0</v>
      </c>
      <c r="G50" s="3">
        <v>0</v>
      </c>
      <c r="H50" s="3">
        <v>0</v>
      </c>
      <c r="I50" s="5">
        <v>0</v>
      </c>
      <c r="J50" s="3">
        <v>1</v>
      </c>
      <c r="K50" s="3">
        <v>1</v>
      </c>
      <c r="L50" s="3">
        <v>1</v>
      </c>
      <c r="M50" s="3">
        <v>0</v>
      </c>
      <c r="N50" s="3">
        <v>1</v>
      </c>
      <c r="O50" s="3">
        <v>0</v>
      </c>
      <c r="P50" s="3">
        <v>0</v>
      </c>
      <c r="Q50" s="3">
        <v>1</v>
      </c>
      <c r="R50" s="3">
        <v>1</v>
      </c>
      <c r="S50" s="3">
        <v>1</v>
      </c>
      <c r="T50" s="3">
        <v>0</v>
      </c>
      <c r="U50" s="3">
        <v>1</v>
      </c>
      <c r="V50" s="3">
        <v>1</v>
      </c>
      <c r="W50" s="3">
        <v>0</v>
      </c>
      <c r="X50" s="3">
        <v>1</v>
      </c>
      <c r="Y50" s="3">
        <v>1</v>
      </c>
      <c r="Z50" s="3">
        <v>1</v>
      </c>
      <c r="AA50" s="3">
        <v>1</v>
      </c>
      <c r="AB50" s="5">
        <v>1</v>
      </c>
      <c r="AC50" s="7">
        <v>0</v>
      </c>
      <c r="AD50" s="3">
        <v>0</v>
      </c>
      <c r="AE50" s="3">
        <v>1</v>
      </c>
      <c r="AF50" s="3">
        <v>0</v>
      </c>
      <c r="AG50" s="3">
        <v>1</v>
      </c>
      <c r="AH50" s="3">
        <v>1</v>
      </c>
      <c r="AI50" s="7">
        <v>1</v>
      </c>
      <c r="AJ50" s="3">
        <v>0</v>
      </c>
      <c r="AK50" s="3">
        <v>0</v>
      </c>
      <c r="AL50" s="5">
        <v>0</v>
      </c>
      <c r="AM50" s="3">
        <v>0</v>
      </c>
      <c r="AN50" s="3">
        <v>1</v>
      </c>
      <c r="AO50" s="3">
        <v>1</v>
      </c>
      <c r="AP50" s="3">
        <v>0</v>
      </c>
      <c r="AQ50" s="3">
        <v>0</v>
      </c>
      <c r="AR50" s="3">
        <v>0</v>
      </c>
      <c r="AS50" s="3">
        <v>1</v>
      </c>
      <c r="AT50" s="5">
        <v>1</v>
      </c>
      <c r="AU50" s="3">
        <v>1</v>
      </c>
      <c r="AV50" s="3">
        <v>0</v>
      </c>
      <c r="AW50" s="3">
        <v>1</v>
      </c>
      <c r="AX50" s="3">
        <v>1</v>
      </c>
      <c r="AY50" s="3">
        <v>1</v>
      </c>
      <c r="AZ50" s="3">
        <v>1</v>
      </c>
      <c r="BA50" s="3">
        <v>0</v>
      </c>
      <c r="BB50" s="3">
        <v>0</v>
      </c>
      <c r="BC50" s="3">
        <v>0</v>
      </c>
      <c r="BD50" t="s">
        <v>101</v>
      </c>
    </row>
    <row r="51" spans="1:56" x14ac:dyDescent="0.2">
      <c r="A51" t="s">
        <v>76</v>
      </c>
      <c r="D51">
        <v>11.29</v>
      </c>
      <c r="E51">
        <v>45</v>
      </c>
      <c r="F51" s="3">
        <v>1</v>
      </c>
      <c r="G51" s="3">
        <v>0</v>
      </c>
      <c r="H51" s="3">
        <v>1</v>
      </c>
      <c r="I51" s="5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0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5">
        <v>1</v>
      </c>
      <c r="AC51" s="7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7">
        <v>1</v>
      </c>
      <c r="AJ51" s="3">
        <v>0</v>
      </c>
      <c r="AK51" s="3">
        <v>1</v>
      </c>
      <c r="AL51" s="5">
        <v>1</v>
      </c>
      <c r="AM51" s="3">
        <v>0</v>
      </c>
      <c r="AN51" s="3">
        <v>1</v>
      </c>
      <c r="AO51" s="3">
        <v>1</v>
      </c>
      <c r="AP51" s="3">
        <v>0</v>
      </c>
      <c r="AQ51" s="3">
        <v>1</v>
      </c>
      <c r="AR51" s="3">
        <v>1</v>
      </c>
      <c r="AS51" s="3">
        <v>1</v>
      </c>
      <c r="AT51" s="5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t="s">
        <v>55</v>
      </c>
    </row>
    <row r="52" spans="1:56" x14ac:dyDescent="0.2">
      <c r="A52" t="s">
        <v>66</v>
      </c>
      <c r="D52">
        <v>11.39</v>
      </c>
      <c r="E52">
        <v>50</v>
      </c>
      <c r="F52" s="3">
        <v>1</v>
      </c>
      <c r="G52" s="3">
        <v>1</v>
      </c>
      <c r="H52" s="3">
        <v>1</v>
      </c>
      <c r="I52" s="5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5">
        <v>1</v>
      </c>
      <c r="AC52" s="7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7">
        <v>1</v>
      </c>
      <c r="AJ52" s="3">
        <v>1</v>
      </c>
      <c r="AK52" s="3">
        <v>1</v>
      </c>
      <c r="AL52" s="5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5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t="s">
        <v>55</v>
      </c>
    </row>
    <row r="53" spans="1:56" x14ac:dyDescent="0.2">
      <c r="A53" t="s">
        <v>171</v>
      </c>
      <c r="D53">
        <v>11.43</v>
      </c>
      <c r="E53">
        <v>26</v>
      </c>
      <c r="F53" s="3">
        <v>0</v>
      </c>
      <c r="G53" s="3">
        <v>1</v>
      </c>
      <c r="H53" s="3">
        <v>0</v>
      </c>
      <c r="I53" s="5">
        <v>0</v>
      </c>
      <c r="J53" s="3">
        <v>1</v>
      </c>
      <c r="K53" s="3">
        <v>1</v>
      </c>
      <c r="L53" s="3">
        <v>1</v>
      </c>
      <c r="M53" s="3">
        <v>0</v>
      </c>
      <c r="N53" s="3">
        <v>1</v>
      </c>
      <c r="O53" s="3">
        <v>1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1</v>
      </c>
      <c r="X53" s="3">
        <v>1</v>
      </c>
      <c r="Y53" s="3">
        <v>1</v>
      </c>
      <c r="Z53" s="3">
        <v>1</v>
      </c>
      <c r="AA53" s="3">
        <v>0</v>
      </c>
      <c r="AB53" s="5">
        <v>1</v>
      </c>
      <c r="AC53" s="7">
        <v>0</v>
      </c>
      <c r="AD53" s="3">
        <v>0</v>
      </c>
      <c r="AE53" s="3">
        <v>1</v>
      </c>
      <c r="AF53" s="3">
        <v>1</v>
      </c>
      <c r="AG53" s="3">
        <v>1</v>
      </c>
      <c r="AH53" s="3">
        <v>0</v>
      </c>
      <c r="AI53" s="7">
        <v>1</v>
      </c>
      <c r="AJ53" s="3">
        <v>0</v>
      </c>
      <c r="AK53" s="3">
        <v>1</v>
      </c>
      <c r="AL53" s="5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0</v>
      </c>
      <c r="AS53" s="3">
        <v>1</v>
      </c>
      <c r="AT53" s="5">
        <v>0</v>
      </c>
      <c r="AU53" s="3">
        <v>1</v>
      </c>
      <c r="AV53" s="3">
        <v>0</v>
      </c>
      <c r="AW53" s="3">
        <v>0</v>
      </c>
      <c r="AX53" s="3">
        <v>1</v>
      </c>
      <c r="AY53" s="3">
        <v>1</v>
      </c>
      <c r="AZ53" s="3">
        <v>0</v>
      </c>
      <c r="BA53" s="3">
        <v>0</v>
      </c>
      <c r="BB53" s="3">
        <v>1</v>
      </c>
      <c r="BC53" s="3">
        <v>1</v>
      </c>
      <c r="BD53" t="s">
        <v>101</v>
      </c>
    </row>
    <row r="54" spans="1:56" x14ac:dyDescent="0.2">
      <c r="A54" t="s">
        <v>109</v>
      </c>
      <c r="D54">
        <v>11.48</v>
      </c>
      <c r="E54">
        <v>50</v>
      </c>
      <c r="F54" s="3">
        <v>1</v>
      </c>
      <c r="G54" s="3">
        <v>1</v>
      </c>
      <c r="H54" s="3">
        <v>1</v>
      </c>
      <c r="I54" s="5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5">
        <v>1</v>
      </c>
      <c r="AC54" s="7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7">
        <v>1</v>
      </c>
      <c r="AJ54" s="3">
        <v>1</v>
      </c>
      <c r="AK54" s="3">
        <v>1</v>
      </c>
      <c r="AL54" s="5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5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t="s">
        <v>55</v>
      </c>
    </row>
    <row r="55" spans="1:56" x14ac:dyDescent="0.2">
      <c r="A55" t="s">
        <v>203</v>
      </c>
      <c r="D55">
        <v>11.5</v>
      </c>
      <c r="E55">
        <v>48</v>
      </c>
      <c r="F55" s="3">
        <v>1</v>
      </c>
      <c r="G55" s="3">
        <v>1</v>
      </c>
      <c r="H55" s="3">
        <v>1</v>
      </c>
      <c r="I55" s="5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0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5">
        <v>1</v>
      </c>
      <c r="AC55" s="7">
        <v>1</v>
      </c>
      <c r="AD55" s="3">
        <v>1</v>
      </c>
      <c r="AE55" s="3">
        <v>0</v>
      </c>
      <c r="AF55" s="3">
        <v>1</v>
      </c>
      <c r="AG55" s="3">
        <v>1</v>
      </c>
      <c r="AH55" s="3">
        <v>1</v>
      </c>
      <c r="AI55" s="7">
        <v>1</v>
      </c>
      <c r="AJ55" s="3">
        <v>1</v>
      </c>
      <c r="AK55" s="3">
        <v>1</v>
      </c>
      <c r="AL55" s="5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5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t="s">
        <v>55</v>
      </c>
    </row>
    <row r="56" spans="1:56" x14ac:dyDescent="0.2">
      <c r="A56" t="s">
        <v>82</v>
      </c>
      <c r="D56">
        <v>11.53</v>
      </c>
      <c r="E56">
        <v>24</v>
      </c>
      <c r="F56" s="3">
        <v>0</v>
      </c>
      <c r="G56" s="3">
        <v>1</v>
      </c>
      <c r="H56" s="3">
        <v>0</v>
      </c>
      <c r="I56" s="5">
        <v>0</v>
      </c>
      <c r="J56" s="3">
        <v>0</v>
      </c>
      <c r="K56" s="3">
        <v>1</v>
      </c>
      <c r="L56" s="3">
        <v>1</v>
      </c>
      <c r="M56" s="3">
        <v>0</v>
      </c>
      <c r="N56" s="3">
        <v>1</v>
      </c>
      <c r="O56" s="3">
        <v>0</v>
      </c>
      <c r="P56" s="3">
        <v>0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0</v>
      </c>
      <c r="W56" s="3">
        <v>1</v>
      </c>
      <c r="X56" s="3">
        <v>1</v>
      </c>
      <c r="Y56" s="3">
        <v>0</v>
      </c>
      <c r="Z56" s="3">
        <v>1</v>
      </c>
      <c r="AA56" s="3">
        <v>0</v>
      </c>
      <c r="AB56" s="5">
        <v>1</v>
      </c>
      <c r="AC56" s="7">
        <v>0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7">
        <v>0</v>
      </c>
      <c r="AJ56" s="3">
        <v>0</v>
      </c>
      <c r="AK56" s="3">
        <v>0</v>
      </c>
      <c r="AL56" s="5">
        <v>1</v>
      </c>
      <c r="AM56" s="3">
        <v>0</v>
      </c>
      <c r="AN56" s="3">
        <v>1</v>
      </c>
      <c r="AO56" s="3">
        <v>1</v>
      </c>
      <c r="AP56" s="3">
        <v>0</v>
      </c>
      <c r="AQ56" s="3">
        <v>1</v>
      </c>
      <c r="AR56" s="3">
        <v>0</v>
      </c>
      <c r="AS56" s="3">
        <v>1</v>
      </c>
      <c r="AT56" s="5">
        <v>1</v>
      </c>
      <c r="AU56" s="3">
        <v>1</v>
      </c>
      <c r="AV56" s="3">
        <v>0</v>
      </c>
      <c r="AW56" s="3">
        <v>1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t="s">
        <v>79</v>
      </c>
    </row>
    <row r="57" spans="1:56" x14ac:dyDescent="0.2">
      <c r="A57" t="s">
        <v>222</v>
      </c>
      <c r="D57">
        <v>11.59</v>
      </c>
      <c r="E57">
        <v>44</v>
      </c>
      <c r="F57" s="3">
        <v>1</v>
      </c>
      <c r="G57" s="3">
        <v>1</v>
      </c>
      <c r="H57" s="3">
        <v>1</v>
      </c>
      <c r="I57" s="5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1</v>
      </c>
      <c r="U57" s="3">
        <v>0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5">
        <v>1</v>
      </c>
      <c r="AC57" s="7">
        <v>1</v>
      </c>
      <c r="AD57" s="3">
        <v>1</v>
      </c>
      <c r="AE57" s="3">
        <v>1</v>
      </c>
      <c r="AF57" s="3">
        <v>0</v>
      </c>
      <c r="AG57" s="3">
        <v>0</v>
      </c>
      <c r="AH57" s="3">
        <v>1</v>
      </c>
      <c r="AI57" s="7">
        <v>1</v>
      </c>
      <c r="AJ57" s="3">
        <v>1</v>
      </c>
      <c r="AK57" s="3">
        <v>1</v>
      </c>
      <c r="AL57" s="5">
        <v>1</v>
      </c>
      <c r="AM57" s="3">
        <v>1</v>
      </c>
      <c r="AN57" s="3">
        <v>1</v>
      </c>
      <c r="AO57" s="3">
        <v>1</v>
      </c>
      <c r="AP57" s="3">
        <v>1</v>
      </c>
      <c r="AQ57" s="3">
        <v>0</v>
      </c>
      <c r="AR57" s="3">
        <v>1</v>
      </c>
      <c r="AS57" s="3">
        <v>1</v>
      </c>
      <c r="AT57" s="5">
        <v>1</v>
      </c>
      <c r="AU57" s="3">
        <v>1</v>
      </c>
      <c r="AV57" s="3">
        <v>0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t="s">
        <v>55</v>
      </c>
    </row>
    <row r="58" spans="1:56" x14ac:dyDescent="0.2">
      <c r="A58" t="s">
        <v>85</v>
      </c>
      <c r="D58">
        <v>12.22</v>
      </c>
      <c r="E58">
        <v>47</v>
      </c>
      <c r="F58" s="3">
        <v>1</v>
      </c>
      <c r="G58" s="3">
        <v>1</v>
      </c>
      <c r="H58" s="3">
        <v>1</v>
      </c>
      <c r="I58" s="5">
        <v>1</v>
      </c>
      <c r="J58" s="3">
        <v>1</v>
      </c>
      <c r="K58" s="3">
        <v>1</v>
      </c>
      <c r="L58" s="3">
        <v>1</v>
      </c>
      <c r="M58" s="3">
        <v>0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0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5">
        <v>1</v>
      </c>
      <c r="AC58" s="7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7">
        <v>1</v>
      </c>
      <c r="AJ58" s="3">
        <v>1</v>
      </c>
      <c r="AK58" s="3">
        <v>1</v>
      </c>
      <c r="AL58" s="5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5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0</v>
      </c>
      <c r="BC58" s="3">
        <v>1</v>
      </c>
      <c r="BD58" t="s">
        <v>55</v>
      </c>
    </row>
    <row r="59" spans="1:56" x14ac:dyDescent="0.2">
      <c r="A59" t="s">
        <v>196</v>
      </c>
      <c r="D59">
        <v>12.23</v>
      </c>
      <c r="E59">
        <v>43</v>
      </c>
      <c r="F59" s="3">
        <v>0</v>
      </c>
      <c r="G59" s="3">
        <v>1</v>
      </c>
      <c r="H59" s="3">
        <v>1</v>
      </c>
      <c r="I59" s="5">
        <v>1</v>
      </c>
      <c r="J59" s="3">
        <v>1</v>
      </c>
      <c r="K59" s="3">
        <v>1</v>
      </c>
      <c r="L59" s="3">
        <v>1</v>
      </c>
      <c r="M59" s="3">
        <v>0</v>
      </c>
      <c r="N59" s="3">
        <v>1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3">
        <v>1</v>
      </c>
      <c r="U59" s="3">
        <v>0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5">
        <v>1</v>
      </c>
      <c r="AC59" s="7">
        <v>1</v>
      </c>
      <c r="AD59" s="3">
        <v>0</v>
      </c>
      <c r="AE59" s="3">
        <v>1</v>
      </c>
      <c r="AF59" s="3">
        <v>1</v>
      </c>
      <c r="AG59" s="3">
        <v>1</v>
      </c>
      <c r="AH59" s="3">
        <v>1</v>
      </c>
      <c r="AI59" s="7">
        <v>1</v>
      </c>
      <c r="AJ59" s="3">
        <v>1</v>
      </c>
      <c r="AK59" s="3">
        <v>1</v>
      </c>
      <c r="AL59" s="5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5">
        <v>1</v>
      </c>
      <c r="AU59" s="3">
        <v>1</v>
      </c>
      <c r="AV59" s="3">
        <v>0</v>
      </c>
      <c r="AW59" s="3">
        <v>0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t="s">
        <v>55</v>
      </c>
    </row>
    <row r="60" spans="1:56" x14ac:dyDescent="0.2">
      <c r="A60" t="s">
        <v>81</v>
      </c>
      <c r="D60">
        <v>12.25</v>
      </c>
      <c r="E60">
        <v>50</v>
      </c>
      <c r="F60" s="3">
        <v>1</v>
      </c>
      <c r="G60" s="3">
        <v>1</v>
      </c>
      <c r="H60" s="3">
        <v>1</v>
      </c>
      <c r="I60" s="5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5">
        <v>1</v>
      </c>
      <c r="AC60" s="7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7">
        <v>1</v>
      </c>
      <c r="AJ60" s="3">
        <v>1</v>
      </c>
      <c r="AK60" s="3">
        <v>1</v>
      </c>
      <c r="AL60" s="5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5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t="s">
        <v>55</v>
      </c>
    </row>
    <row r="61" spans="1:56" x14ac:dyDescent="0.2">
      <c r="A61" t="s">
        <v>177</v>
      </c>
      <c r="D61">
        <v>12.29</v>
      </c>
      <c r="E61">
        <v>48</v>
      </c>
      <c r="F61" s="3">
        <v>1</v>
      </c>
      <c r="G61" s="3">
        <v>1</v>
      </c>
      <c r="H61" s="3">
        <v>1</v>
      </c>
      <c r="I61" s="5">
        <v>1</v>
      </c>
      <c r="J61" s="3">
        <v>1</v>
      </c>
      <c r="K61" s="3">
        <v>1</v>
      </c>
      <c r="L61" s="3">
        <v>1</v>
      </c>
      <c r="M61" s="3">
        <v>1</v>
      </c>
      <c r="N61" s="3">
        <v>0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5">
        <v>1</v>
      </c>
      <c r="AC61" s="7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7">
        <v>1</v>
      </c>
      <c r="AJ61" s="3">
        <v>1</v>
      </c>
      <c r="AK61" s="3">
        <v>1</v>
      </c>
      <c r="AL61" s="5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0</v>
      </c>
      <c r="AS61" s="3">
        <v>1</v>
      </c>
      <c r="AT61" s="5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t="s">
        <v>55</v>
      </c>
    </row>
    <row r="62" spans="1:56" x14ac:dyDescent="0.2">
      <c r="A62" t="s">
        <v>144</v>
      </c>
      <c r="D62">
        <v>12.3</v>
      </c>
      <c r="E62">
        <v>29</v>
      </c>
      <c r="F62" s="3">
        <v>1</v>
      </c>
      <c r="G62" s="3">
        <v>1</v>
      </c>
      <c r="H62" s="3">
        <v>1</v>
      </c>
      <c r="I62" s="5">
        <v>1</v>
      </c>
      <c r="J62" s="3">
        <v>1</v>
      </c>
      <c r="K62" s="3">
        <v>1</v>
      </c>
      <c r="L62" s="3">
        <v>1</v>
      </c>
      <c r="M62" s="3">
        <v>0</v>
      </c>
      <c r="N62" s="3">
        <v>1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1</v>
      </c>
      <c r="X62" s="3">
        <v>0</v>
      </c>
      <c r="Y62" s="3">
        <v>1</v>
      </c>
      <c r="Z62" s="3">
        <v>1</v>
      </c>
      <c r="AA62" s="3">
        <v>0</v>
      </c>
      <c r="AB62" s="5">
        <v>1</v>
      </c>
      <c r="AC62" s="7">
        <v>0</v>
      </c>
      <c r="AD62" s="3">
        <v>0</v>
      </c>
      <c r="AE62" s="3">
        <v>1</v>
      </c>
      <c r="AF62" s="3">
        <v>0</v>
      </c>
      <c r="AG62" s="3">
        <v>1</v>
      </c>
      <c r="AH62" s="3">
        <v>0</v>
      </c>
      <c r="AI62" s="7">
        <v>1</v>
      </c>
      <c r="AJ62" s="3">
        <v>0</v>
      </c>
      <c r="AK62" s="3">
        <v>0</v>
      </c>
      <c r="AL62" s="5">
        <v>0</v>
      </c>
      <c r="AM62" s="3">
        <v>0</v>
      </c>
      <c r="AN62" s="3">
        <v>1</v>
      </c>
      <c r="AO62" s="3">
        <v>1</v>
      </c>
      <c r="AP62" s="3">
        <v>1</v>
      </c>
      <c r="AQ62" s="3">
        <v>0</v>
      </c>
      <c r="AR62" s="3">
        <v>1</v>
      </c>
      <c r="AS62" s="3">
        <v>0</v>
      </c>
      <c r="AT62" s="5">
        <v>1</v>
      </c>
      <c r="AU62" s="3">
        <v>1</v>
      </c>
      <c r="AV62" s="3">
        <v>0</v>
      </c>
      <c r="AW62" s="3">
        <v>1</v>
      </c>
      <c r="AX62" s="3">
        <v>1</v>
      </c>
      <c r="AY62" s="3">
        <v>1</v>
      </c>
      <c r="AZ62" s="3">
        <v>0</v>
      </c>
      <c r="BA62" s="3">
        <v>0</v>
      </c>
      <c r="BB62" s="3">
        <v>0</v>
      </c>
      <c r="BC62" s="3">
        <v>0</v>
      </c>
      <c r="BD62" t="s">
        <v>101</v>
      </c>
    </row>
    <row r="63" spans="1:56" x14ac:dyDescent="0.2">
      <c r="A63" t="s">
        <v>125</v>
      </c>
      <c r="D63">
        <v>12.34</v>
      </c>
      <c r="E63">
        <v>42</v>
      </c>
      <c r="F63" s="3">
        <v>0</v>
      </c>
      <c r="G63" s="3">
        <v>1</v>
      </c>
      <c r="H63" s="3">
        <v>1</v>
      </c>
      <c r="I63" s="5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0</v>
      </c>
      <c r="Y63" s="3">
        <v>1</v>
      </c>
      <c r="Z63" s="3">
        <v>1</v>
      </c>
      <c r="AA63" s="3">
        <v>1</v>
      </c>
      <c r="AB63" s="5">
        <v>0</v>
      </c>
      <c r="AC63" s="7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7">
        <v>1</v>
      </c>
      <c r="AJ63" s="3">
        <v>1</v>
      </c>
      <c r="AK63" s="3">
        <v>1</v>
      </c>
      <c r="AL63" s="5">
        <v>1</v>
      </c>
      <c r="AM63" s="3">
        <v>1</v>
      </c>
      <c r="AN63" s="3">
        <v>1</v>
      </c>
      <c r="AO63" s="3">
        <v>0</v>
      </c>
      <c r="AP63" s="3">
        <v>1</v>
      </c>
      <c r="AQ63" s="3">
        <v>1</v>
      </c>
      <c r="AR63" s="3">
        <v>0</v>
      </c>
      <c r="AS63" s="3">
        <v>0</v>
      </c>
      <c r="AT63" s="5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0</v>
      </c>
      <c r="BA63" s="3">
        <v>1</v>
      </c>
      <c r="BB63" s="3">
        <v>0</v>
      </c>
      <c r="BC63" s="3">
        <v>1</v>
      </c>
      <c r="BD63" t="s">
        <v>73</v>
      </c>
    </row>
    <row r="64" spans="1:56" x14ac:dyDescent="0.2">
      <c r="A64" t="s">
        <v>59</v>
      </c>
      <c r="D64">
        <v>12.46</v>
      </c>
      <c r="E64">
        <v>47</v>
      </c>
      <c r="F64" s="3">
        <v>1</v>
      </c>
      <c r="G64" s="3">
        <v>1</v>
      </c>
      <c r="H64" s="3">
        <v>1</v>
      </c>
      <c r="I64" s="5">
        <v>0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5">
        <v>1</v>
      </c>
      <c r="AC64" s="7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7">
        <v>0</v>
      </c>
      <c r="AJ64" s="3">
        <v>1</v>
      </c>
      <c r="AK64" s="3">
        <v>1</v>
      </c>
      <c r="AL64" s="5">
        <v>1</v>
      </c>
      <c r="AM64" s="3">
        <v>1</v>
      </c>
      <c r="AN64" s="3">
        <v>1</v>
      </c>
      <c r="AO64" s="3">
        <v>1</v>
      </c>
      <c r="AP64" s="3">
        <v>1</v>
      </c>
      <c r="AQ64" s="3">
        <v>0</v>
      </c>
      <c r="AR64" s="3">
        <v>1</v>
      </c>
      <c r="AS64" s="3">
        <v>1</v>
      </c>
      <c r="AT64" s="5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t="s">
        <v>55</v>
      </c>
    </row>
    <row r="65" spans="1:56" x14ac:dyDescent="0.2">
      <c r="A65" t="s">
        <v>178</v>
      </c>
      <c r="D65">
        <v>12.47</v>
      </c>
      <c r="E65">
        <v>30</v>
      </c>
      <c r="F65" s="3">
        <v>1</v>
      </c>
      <c r="G65" s="3">
        <v>0</v>
      </c>
      <c r="H65" s="3">
        <v>0</v>
      </c>
      <c r="I65" s="5">
        <v>0</v>
      </c>
      <c r="J65" s="3">
        <v>1</v>
      </c>
      <c r="K65" s="3">
        <v>1</v>
      </c>
      <c r="L65" s="3">
        <v>0</v>
      </c>
      <c r="M65" s="3">
        <v>0</v>
      </c>
      <c r="N65" s="3">
        <v>1</v>
      </c>
      <c r="O65" s="3">
        <v>1</v>
      </c>
      <c r="P65" s="3">
        <v>0</v>
      </c>
      <c r="Q65" s="3">
        <v>1</v>
      </c>
      <c r="R65" s="3">
        <v>1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0</v>
      </c>
      <c r="AB65" s="5">
        <v>1</v>
      </c>
      <c r="AC65" s="7">
        <v>0</v>
      </c>
      <c r="AD65" s="3">
        <v>0</v>
      </c>
      <c r="AE65" s="3">
        <v>1</v>
      </c>
      <c r="AF65" s="3">
        <v>0</v>
      </c>
      <c r="AG65" s="3">
        <v>1</v>
      </c>
      <c r="AH65" s="3">
        <v>0</v>
      </c>
      <c r="AI65" s="7">
        <v>1</v>
      </c>
      <c r="AJ65" s="3">
        <v>1</v>
      </c>
      <c r="AK65" s="3">
        <v>0</v>
      </c>
      <c r="AL65" s="5">
        <v>1</v>
      </c>
      <c r="AM65" s="3">
        <v>1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5">
        <v>1</v>
      </c>
      <c r="AU65" s="3">
        <v>1</v>
      </c>
      <c r="AV65" s="3">
        <v>0</v>
      </c>
      <c r="AW65" s="3">
        <v>1</v>
      </c>
      <c r="AX65" s="3">
        <v>1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t="s">
        <v>58</v>
      </c>
    </row>
    <row r="66" spans="1:56" x14ac:dyDescent="0.2">
      <c r="A66" t="s">
        <v>69</v>
      </c>
      <c r="D66">
        <v>12.9</v>
      </c>
      <c r="E66">
        <v>49</v>
      </c>
      <c r="F66" s="3">
        <v>1</v>
      </c>
      <c r="G66" s="3">
        <v>1</v>
      </c>
      <c r="H66" s="3">
        <v>1</v>
      </c>
      <c r="I66" s="5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5">
        <v>1</v>
      </c>
      <c r="AC66" s="7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7">
        <v>1</v>
      </c>
      <c r="AJ66" s="3">
        <v>1</v>
      </c>
      <c r="AK66" s="3">
        <v>0</v>
      </c>
      <c r="AL66" s="5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5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t="s">
        <v>55</v>
      </c>
    </row>
    <row r="67" spans="1:56" x14ac:dyDescent="0.2">
      <c r="A67" t="s">
        <v>92</v>
      </c>
      <c r="D67">
        <v>13.11</v>
      </c>
      <c r="E67">
        <v>48</v>
      </c>
      <c r="F67" s="3">
        <v>1</v>
      </c>
      <c r="G67" s="3">
        <v>1</v>
      </c>
      <c r="H67" s="3">
        <v>1</v>
      </c>
      <c r="I67" s="5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0</v>
      </c>
      <c r="AB67" s="5">
        <v>1</v>
      </c>
      <c r="AC67" s="7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7">
        <v>1</v>
      </c>
      <c r="AJ67" s="3">
        <v>1</v>
      </c>
      <c r="AK67" s="3">
        <v>0</v>
      </c>
      <c r="AL67" s="5">
        <v>1</v>
      </c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1</v>
      </c>
      <c r="AT67" s="5">
        <v>1</v>
      </c>
      <c r="AU67" s="3">
        <v>1</v>
      </c>
      <c r="AV67" s="3">
        <v>1</v>
      </c>
      <c r="AW67" s="3">
        <v>1</v>
      </c>
      <c r="AX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</v>
      </c>
      <c r="BD67" t="s">
        <v>55</v>
      </c>
    </row>
    <row r="68" spans="1:56" x14ac:dyDescent="0.2">
      <c r="A68" t="s">
        <v>141</v>
      </c>
      <c r="D68">
        <v>13.24</v>
      </c>
      <c r="E68">
        <v>48</v>
      </c>
      <c r="F68" s="3">
        <v>1</v>
      </c>
      <c r="G68" s="3">
        <v>1</v>
      </c>
      <c r="H68" s="3">
        <v>1</v>
      </c>
      <c r="I68" s="5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5">
        <v>1</v>
      </c>
      <c r="AC68" s="7">
        <v>0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7">
        <v>1</v>
      </c>
      <c r="AJ68" s="3">
        <v>1</v>
      </c>
      <c r="AK68" s="3">
        <v>1</v>
      </c>
      <c r="AL68" s="5">
        <v>1</v>
      </c>
      <c r="AM68" s="3">
        <v>1</v>
      </c>
      <c r="AN68" s="3">
        <v>1</v>
      </c>
      <c r="AO68" s="3">
        <v>1</v>
      </c>
      <c r="AP68" s="3">
        <v>1</v>
      </c>
      <c r="AQ68" s="3">
        <v>0</v>
      </c>
      <c r="AR68" s="3">
        <v>1</v>
      </c>
      <c r="AS68" s="3">
        <v>1</v>
      </c>
      <c r="AT68" s="5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t="s">
        <v>55</v>
      </c>
    </row>
    <row r="69" spans="1:56" x14ac:dyDescent="0.2">
      <c r="A69" t="s">
        <v>198</v>
      </c>
      <c r="D69">
        <v>13.34</v>
      </c>
      <c r="E69">
        <v>40</v>
      </c>
      <c r="F69" s="3">
        <v>0</v>
      </c>
      <c r="G69" s="3">
        <v>1</v>
      </c>
      <c r="H69" s="3">
        <v>1</v>
      </c>
      <c r="I69" s="5">
        <v>1</v>
      </c>
      <c r="J69" s="3">
        <v>1</v>
      </c>
      <c r="K69" s="3">
        <v>1</v>
      </c>
      <c r="L69" s="3">
        <v>1</v>
      </c>
      <c r="M69" s="3">
        <v>0</v>
      </c>
      <c r="N69" s="3">
        <v>1</v>
      </c>
      <c r="O69" s="3">
        <v>1</v>
      </c>
      <c r="P69" s="3">
        <v>0</v>
      </c>
      <c r="Q69" s="3">
        <v>1</v>
      </c>
      <c r="R69" s="3">
        <v>1</v>
      </c>
      <c r="S69" s="3">
        <v>1</v>
      </c>
      <c r="T69" s="3">
        <v>0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5">
        <v>1</v>
      </c>
      <c r="AC69" s="7">
        <v>1</v>
      </c>
      <c r="AD69" s="3">
        <v>1</v>
      </c>
      <c r="AE69" s="3">
        <v>0</v>
      </c>
      <c r="AF69" s="3">
        <v>1</v>
      </c>
      <c r="AG69" s="3">
        <v>0</v>
      </c>
      <c r="AH69" s="3">
        <v>1</v>
      </c>
      <c r="AI69" s="7">
        <v>1</v>
      </c>
      <c r="AJ69" s="3">
        <v>1</v>
      </c>
      <c r="AK69" s="3">
        <v>1</v>
      </c>
      <c r="AL69" s="5">
        <v>1</v>
      </c>
      <c r="AM69" s="3">
        <v>1</v>
      </c>
      <c r="AN69" s="3">
        <v>1</v>
      </c>
      <c r="AO69" s="3">
        <v>1</v>
      </c>
      <c r="AP69" s="3">
        <v>1</v>
      </c>
      <c r="AQ69" s="3">
        <v>1</v>
      </c>
      <c r="AR69" s="3">
        <v>0</v>
      </c>
      <c r="AS69" s="3">
        <v>1</v>
      </c>
      <c r="AT69" s="5">
        <v>1</v>
      </c>
      <c r="AU69" s="3">
        <v>1</v>
      </c>
      <c r="AV69" s="3">
        <v>0</v>
      </c>
      <c r="AW69" s="3">
        <v>0</v>
      </c>
      <c r="AX69" s="3">
        <v>1</v>
      </c>
      <c r="AY69" s="3">
        <v>1</v>
      </c>
      <c r="AZ69" s="3">
        <v>1</v>
      </c>
      <c r="BA69" s="3">
        <v>0</v>
      </c>
      <c r="BB69" s="3">
        <v>1</v>
      </c>
      <c r="BC69" s="3">
        <v>1</v>
      </c>
      <c r="BD69" t="s">
        <v>73</v>
      </c>
    </row>
    <row r="70" spans="1:56" x14ac:dyDescent="0.2">
      <c r="A70" t="s">
        <v>86</v>
      </c>
      <c r="D70">
        <v>13.4</v>
      </c>
      <c r="E70">
        <v>50</v>
      </c>
      <c r="F70" s="3">
        <v>1</v>
      </c>
      <c r="G70" s="3">
        <v>1</v>
      </c>
      <c r="H70" s="3">
        <v>1</v>
      </c>
      <c r="I70" s="5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5">
        <v>1</v>
      </c>
      <c r="AC70" s="7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7">
        <v>1</v>
      </c>
      <c r="AJ70" s="3">
        <v>1</v>
      </c>
      <c r="AK70" s="3">
        <v>1</v>
      </c>
      <c r="AL70" s="5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5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t="s">
        <v>55</v>
      </c>
    </row>
    <row r="71" spans="1:56" x14ac:dyDescent="0.2">
      <c r="A71" t="s">
        <v>132</v>
      </c>
      <c r="D71">
        <v>13.43</v>
      </c>
      <c r="E71">
        <v>48</v>
      </c>
      <c r="F71" s="3">
        <v>1</v>
      </c>
      <c r="G71" s="3">
        <v>1</v>
      </c>
      <c r="H71" s="3">
        <v>1</v>
      </c>
      <c r="I71" s="5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0</v>
      </c>
      <c r="V71" s="3">
        <v>0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5">
        <v>1</v>
      </c>
      <c r="AC71" s="7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7">
        <v>1</v>
      </c>
      <c r="AJ71" s="3">
        <v>1</v>
      </c>
      <c r="AK71" s="3">
        <v>1</v>
      </c>
      <c r="AL71" s="5">
        <v>1</v>
      </c>
      <c r="AM71" s="3">
        <v>1</v>
      </c>
      <c r="AN71" s="3">
        <v>1</v>
      </c>
      <c r="AO71" s="3">
        <v>1</v>
      </c>
      <c r="AP71" s="3">
        <v>1</v>
      </c>
      <c r="AQ71" s="3">
        <v>1</v>
      </c>
      <c r="AR71" s="3">
        <v>1</v>
      </c>
      <c r="AS71" s="3">
        <v>1</v>
      </c>
      <c r="AT71" s="5">
        <v>1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1</v>
      </c>
      <c r="BA71" s="3">
        <v>1</v>
      </c>
      <c r="BB71" s="3">
        <v>1</v>
      </c>
      <c r="BC71" s="3">
        <v>1</v>
      </c>
      <c r="BD71" t="s">
        <v>55</v>
      </c>
    </row>
    <row r="72" spans="1:56" x14ac:dyDescent="0.2">
      <c r="A72" t="s">
        <v>147</v>
      </c>
      <c r="D72">
        <v>13.8</v>
      </c>
      <c r="E72">
        <v>26</v>
      </c>
      <c r="F72" s="3">
        <v>0</v>
      </c>
      <c r="G72" s="3">
        <v>0</v>
      </c>
      <c r="H72" s="3">
        <v>0</v>
      </c>
      <c r="I72" s="5">
        <v>0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0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0</v>
      </c>
      <c r="W72" s="3">
        <v>1</v>
      </c>
      <c r="X72" s="3">
        <v>0</v>
      </c>
      <c r="Y72" s="3">
        <v>1</v>
      </c>
      <c r="Z72" s="3">
        <v>1</v>
      </c>
      <c r="AA72" s="3">
        <v>0</v>
      </c>
      <c r="AB72" s="5">
        <v>0</v>
      </c>
      <c r="AC72" s="7">
        <v>0</v>
      </c>
      <c r="AD72" s="3">
        <v>1</v>
      </c>
      <c r="AE72" s="3">
        <v>1</v>
      </c>
      <c r="AF72" s="3">
        <v>0</v>
      </c>
      <c r="AG72" s="3">
        <v>1</v>
      </c>
      <c r="AH72" s="3">
        <v>1</v>
      </c>
      <c r="AI72" s="7">
        <v>0</v>
      </c>
      <c r="AJ72" s="3">
        <v>0</v>
      </c>
      <c r="AK72" s="3">
        <v>1</v>
      </c>
      <c r="AL72" s="5">
        <v>1</v>
      </c>
      <c r="AM72" s="3">
        <v>0</v>
      </c>
      <c r="AN72" s="3">
        <v>1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5">
        <v>0</v>
      </c>
      <c r="AU72" s="3">
        <v>1</v>
      </c>
      <c r="AV72" s="3">
        <v>0</v>
      </c>
      <c r="AW72" s="3">
        <v>0</v>
      </c>
      <c r="AX72" s="3">
        <v>0</v>
      </c>
      <c r="AY72" s="3">
        <v>0</v>
      </c>
      <c r="AZ72" s="3">
        <v>1</v>
      </c>
      <c r="BA72" s="3">
        <v>1</v>
      </c>
      <c r="BB72" s="3">
        <v>1</v>
      </c>
      <c r="BC72" s="3">
        <v>0</v>
      </c>
      <c r="BD72" t="s">
        <v>101</v>
      </c>
    </row>
    <row r="73" spans="1:56" x14ac:dyDescent="0.2">
      <c r="A73" t="s">
        <v>181</v>
      </c>
      <c r="D73">
        <v>14.16</v>
      </c>
      <c r="E73">
        <v>46</v>
      </c>
      <c r="F73" s="3">
        <v>1</v>
      </c>
      <c r="G73" s="3">
        <v>1</v>
      </c>
      <c r="H73" s="3">
        <v>1</v>
      </c>
      <c r="I73" s="5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5">
        <v>1</v>
      </c>
      <c r="AC73" s="7">
        <v>1</v>
      </c>
      <c r="AD73" s="3">
        <v>1</v>
      </c>
      <c r="AE73" s="3">
        <v>0</v>
      </c>
      <c r="AF73" s="3">
        <v>1</v>
      </c>
      <c r="AG73" s="3">
        <v>1</v>
      </c>
      <c r="AH73" s="3">
        <v>1</v>
      </c>
      <c r="AI73" s="7">
        <v>1</v>
      </c>
      <c r="AJ73" s="3">
        <v>0</v>
      </c>
      <c r="AK73" s="3">
        <v>0</v>
      </c>
      <c r="AL73" s="5">
        <v>1</v>
      </c>
      <c r="AM73" s="3">
        <v>1</v>
      </c>
      <c r="AN73" s="3">
        <v>1</v>
      </c>
      <c r="AO73" s="3">
        <v>1</v>
      </c>
      <c r="AP73" s="3">
        <v>1</v>
      </c>
      <c r="AQ73" s="3">
        <v>0</v>
      </c>
      <c r="AR73" s="3">
        <v>1</v>
      </c>
      <c r="AS73" s="3">
        <v>1</v>
      </c>
      <c r="AT73" s="5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</v>
      </c>
      <c r="BD73" t="s">
        <v>55</v>
      </c>
    </row>
    <row r="74" spans="1:56" x14ac:dyDescent="0.2">
      <c r="A74" t="s">
        <v>67</v>
      </c>
      <c r="D74">
        <v>14.23</v>
      </c>
      <c r="E74">
        <v>48</v>
      </c>
      <c r="F74" s="3">
        <v>1</v>
      </c>
      <c r="G74" s="3">
        <v>1</v>
      </c>
      <c r="H74" s="3">
        <v>1</v>
      </c>
      <c r="I74" s="5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0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5">
        <v>1</v>
      </c>
      <c r="AC74" s="7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7">
        <v>1</v>
      </c>
      <c r="AJ74" s="3">
        <v>1</v>
      </c>
      <c r="AK74" s="3">
        <v>1</v>
      </c>
      <c r="AL74" s="5">
        <v>1</v>
      </c>
      <c r="AM74" s="3">
        <v>1</v>
      </c>
      <c r="AN74" s="3">
        <v>1</v>
      </c>
      <c r="AO74" s="3">
        <v>1</v>
      </c>
      <c r="AP74" s="3">
        <v>1</v>
      </c>
      <c r="AQ74" s="3">
        <v>0</v>
      </c>
      <c r="AR74" s="3">
        <v>1</v>
      </c>
      <c r="AS74" s="3">
        <v>1</v>
      </c>
      <c r="AT74" s="5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t="s">
        <v>55</v>
      </c>
    </row>
    <row r="75" spans="1:56" x14ac:dyDescent="0.2">
      <c r="A75" t="s">
        <v>124</v>
      </c>
      <c r="D75">
        <v>14.3</v>
      </c>
      <c r="E75">
        <v>49</v>
      </c>
      <c r="F75" s="3">
        <v>1</v>
      </c>
      <c r="G75" s="3">
        <v>1</v>
      </c>
      <c r="H75" s="3">
        <v>1</v>
      </c>
      <c r="I75" s="5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0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5">
        <v>1</v>
      </c>
      <c r="AC75" s="7">
        <v>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7">
        <v>1</v>
      </c>
      <c r="AJ75" s="3">
        <v>1</v>
      </c>
      <c r="AK75" s="3">
        <v>1</v>
      </c>
      <c r="AL75" s="5">
        <v>1</v>
      </c>
      <c r="AM75" s="3">
        <v>1</v>
      </c>
      <c r="AN75" s="3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  <c r="AT75" s="5">
        <v>1</v>
      </c>
      <c r="AU75" s="3">
        <v>1</v>
      </c>
      <c r="AV75" s="3">
        <v>1</v>
      </c>
      <c r="AW75" s="3">
        <v>1</v>
      </c>
      <c r="AX75" s="3">
        <v>1</v>
      </c>
      <c r="AY75" s="3">
        <v>1</v>
      </c>
      <c r="AZ75" s="3">
        <v>1</v>
      </c>
      <c r="BA75" s="3">
        <v>1</v>
      </c>
      <c r="BB75" s="3">
        <v>1</v>
      </c>
      <c r="BC75" s="3">
        <v>1</v>
      </c>
      <c r="BD75" t="s">
        <v>55</v>
      </c>
    </row>
    <row r="76" spans="1:56" x14ac:dyDescent="0.2">
      <c r="A76" t="s">
        <v>217</v>
      </c>
      <c r="D76">
        <v>14.31</v>
      </c>
      <c r="E76">
        <v>50</v>
      </c>
      <c r="F76" s="3">
        <v>1</v>
      </c>
      <c r="G76" s="3">
        <v>1</v>
      </c>
      <c r="H76" s="3">
        <v>1</v>
      </c>
      <c r="I76" s="5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5">
        <v>1</v>
      </c>
      <c r="AC76" s="7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7">
        <v>1</v>
      </c>
      <c r="AJ76" s="3">
        <v>1</v>
      </c>
      <c r="AK76" s="3">
        <v>1</v>
      </c>
      <c r="AL76" s="5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5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t="s">
        <v>55</v>
      </c>
    </row>
    <row r="77" spans="1:56" x14ac:dyDescent="0.2">
      <c r="A77" t="s">
        <v>176</v>
      </c>
      <c r="D77">
        <v>14.34</v>
      </c>
      <c r="E77">
        <v>48</v>
      </c>
      <c r="F77" s="3">
        <v>1</v>
      </c>
      <c r="G77" s="3">
        <v>1</v>
      </c>
      <c r="H77" s="3">
        <v>1</v>
      </c>
      <c r="I77" s="5">
        <v>1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5">
        <v>1</v>
      </c>
      <c r="AC77" s="7">
        <v>1</v>
      </c>
      <c r="AD77" s="3">
        <v>1</v>
      </c>
      <c r="AE77" s="3">
        <v>1</v>
      </c>
      <c r="AF77" s="3">
        <v>1</v>
      </c>
      <c r="AG77" s="3">
        <v>1</v>
      </c>
      <c r="AH77" s="3">
        <v>1</v>
      </c>
      <c r="AI77" s="7">
        <v>1</v>
      </c>
      <c r="AJ77" s="3">
        <v>1</v>
      </c>
      <c r="AK77" s="3">
        <v>1</v>
      </c>
      <c r="AL77" s="5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0</v>
      </c>
      <c r="AS77" s="3">
        <v>1</v>
      </c>
      <c r="AT77" s="5">
        <v>1</v>
      </c>
      <c r="AU77" s="3">
        <v>1</v>
      </c>
      <c r="AV77" s="3">
        <v>1</v>
      </c>
      <c r="AW77" s="3">
        <v>1</v>
      </c>
      <c r="AX77" s="3">
        <v>1</v>
      </c>
      <c r="AY77" s="3">
        <v>1</v>
      </c>
      <c r="AZ77" s="3">
        <v>1</v>
      </c>
      <c r="BA77" s="3">
        <v>1</v>
      </c>
      <c r="BB77" s="3">
        <v>1</v>
      </c>
      <c r="BC77" s="3">
        <v>1</v>
      </c>
      <c r="BD77" t="s">
        <v>55</v>
      </c>
    </row>
    <row r="78" spans="1:56" x14ac:dyDescent="0.2">
      <c r="A78" t="s">
        <v>99</v>
      </c>
      <c r="D78">
        <v>14.49</v>
      </c>
      <c r="E78">
        <v>48</v>
      </c>
      <c r="F78" s="3">
        <v>1</v>
      </c>
      <c r="G78" s="3">
        <v>1</v>
      </c>
      <c r="H78" s="3">
        <v>1</v>
      </c>
      <c r="I78" s="5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0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5">
        <v>1</v>
      </c>
      <c r="AC78" s="7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7">
        <v>1</v>
      </c>
      <c r="AJ78" s="3">
        <v>1</v>
      </c>
      <c r="AK78" s="3">
        <v>1</v>
      </c>
      <c r="AL78" s="5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5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0</v>
      </c>
      <c r="BC78" s="3">
        <v>1</v>
      </c>
      <c r="BD78" t="s">
        <v>55</v>
      </c>
    </row>
    <row r="79" spans="1:56" x14ac:dyDescent="0.2">
      <c r="A79" t="s">
        <v>111</v>
      </c>
      <c r="D79">
        <v>15.1</v>
      </c>
      <c r="E79">
        <v>46</v>
      </c>
      <c r="F79" s="3">
        <v>1</v>
      </c>
      <c r="G79" s="3">
        <v>1</v>
      </c>
      <c r="H79" s="3">
        <v>1</v>
      </c>
      <c r="I79" s="5">
        <v>1</v>
      </c>
      <c r="J79" s="3">
        <v>1</v>
      </c>
      <c r="K79" s="3">
        <v>1</v>
      </c>
      <c r="L79" s="3">
        <v>1</v>
      </c>
      <c r="M79" s="3">
        <v>0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5">
        <v>1</v>
      </c>
      <c r="AC79" s="7">
        <v>0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7">
        <v>1</v>
      </c>
      <c r="AJ79" s="3">
        <v>1</v>
      </c>
      <c r="AK79" s="3">
        <v>1</v>
      </c>
      <c r="AL79" s="5">
        <v>0</v>
      </c>
      <c r="AM79" s="3">
        <v>1</v>
      </c>
      <c r="AN79" s="3">
        <v>1</v>
      </c>
      <c r="AO79" s="3">
        <v>1</v>
      </c>
      <c r="AP79" s="3">
        <v>1</v>
      </c>
      <c r="AQ79" s="3">
        <v>0</v>
      </c>
      <c r="AR79" s="3">
        <v>1</v>
      </c>
      <c r="AS79" s="3">
        <v>1</v>
      </c>
      <c r="AT79" s="5">
        <v>1</v>
      </c>
      <c r="AU79" s="3">
        <v>1</v>
      </c>
      <c r="AV79" s="3">
        <v>1</v>
      </c>
      <c r="AW79" s="3">
        <v>1</v>
      </c>
      <c r="AX79" s="3">
        <v>1</v>
      </c>
      <c r="AY79" s="3">
        <v>1</v>
      </c>
      <c r="AZ79" s="3">
        <v>1</v>
      </c>
      <c r="BA79" s="3">
        <v>1</v>
      </c>
      <c r="BB79" s="3">
        <v>1</v>
      </c>
      <c r="BC79" s="3">
        <v>1</v>
      </c>
      <c r="BD79" t="s">
        <v>55</v>
      </c>
    </row>
    <row r="80" spans="1:56" x14ac:dyDescent="0.2">
      <c r="A80" t="s">
        <v>107</v>
      </c>
      <c r="D80">
        <v>15.19</v>
      </c>
      <c r="E80">
        <v>49</v>
      </c>
      <c r="F80" s="3">
        <v>1</v>
      </c>
      <c r="G80" s="3">
        <v>1</v>
      </c>
      <c r="H80" s="3">
        <v>1</v>
      </c>
      <c r="I80" s="5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5">
        <v>1</v>
      </c>
      <c r="AC80" s="7">
        <v>1</v>
      </c>
      <c r="AD80" s="3">
        <v>0</v>
      </c>
      <c r="AE80" s="3">
        <v>1</v>
      </c>
      <c r="AF80" s="3">
        <v>1</v>
      </c>
      <c r="AG80" s="3">
        <v>1</v>
      </c>
      <c r="AH80" s="3">
        <v>1</v>
      </c>
      <c r="AI80" s="7">
        <v>1</v>
      </c>
      <c r="AJ80" s="3">
        <v>1</v>
      </c>
      <c r="AK80" s="3">
        <v>1</v>
      </c>
      <c r="AL80" s="5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5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t="s">
        <v>55</v>
      </c>
    </row>
    <row r="81" spans="1:56" x14ac:dyDescent="0.2">
      <c r="A81" t="s">
        <v>131</v>
      </c>
      <c r="D81">
        <v>15.27</v>
      </c>
      <c r="E81">
        <v>0</v>
      </c>
      <c r="F81" s="3">
        <v>0</v>
      </c>
      <c r="G81" s="3">
        <v>0</v>
      </c>
      <c r="H81" s="3">
        <v>0</v>
      </c>
      <c r="I81" s="5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5">
        <v>0</v>
      </c>
      <c r="AC81" s="7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7">
        <v>0</v>
      </c>
      <c r="AJ81" s="3">
        <v>0</v>
      </c>
      <c r="AK81" s="3">
        <v>0</v>
      </c>
      <c r="AL81" s="5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5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t="s">
        <v>79</v>
      </c>
    </row>
    <row r="82" spans="1:56" x14ac:dyDescent="0.2">
      <c r="A82" t="s">
        <v>161</v>
      </c>
      <c r="D82">
        <v>15.5</v>
      </c>
      <c r="E82">
        <v>24</v>
      </c>
      <c r="F82" s="3">
        <v>0</v>
      </c>
      <c r="G82" s="3">
        <v>1</v>
      </c>
      <c r="H82" s="3">
        <v>1</v>
      </c>
      <c r="I82" s="5">
        <v>1</v>
      </c>
      <c r="J82" s="3">
        <v>1</v>
      </c>
      <c r="K82" s="3">
        <v>1</v>
      </c>
      <c r="L82" s="3">
        <v>1</v>
      </c>
      <c r="M82" s="3">
        <v>1</v>
      </c>
      <c r="N82" s="3">
        <v>0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1</v>
      </c>
      <c r="AA82" s="3">
        <v>0</v>
      </c>
      <c r="AB82" s="5">
        <v>0</v>
      </c>
      <c r="AC82" s="7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7">
        <v>1</v>
      </c>
      <c r="AJ82" s="3">
        <v>0</v>
      </c>
      <c r="AK82" s="3">
        <v>1</v>
      </c>
      <c r="AL82" s="5">
        <v>0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5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1</v>
      </c>
      <c r="BA82" s="3">
        <v>1</v>
      </c>
      <c r="BB82" s="3">
        <v>0</v>
      </c>
      <c r="BC82" s="3">
        <v>1</v>
      </c>
      <c r="BD82" t="s">
        <v>79</v>
      </c>
    </row>
    <row r="83" spans="1:56" x14ac:dyDescent="0.2">
      <c r="A83" t="s">
        <v>117</v>
      </c>
      <c r="D83">
        <v>16.100000000000001</v>
      </c>
      <c r="E83">
        <v>50</v>
      </c>
      <c r="F83" s="3">
        <v>1</v>
      </c>
      <c r="G83" s="3">
        <v>1</v>
      </c>
      <c r="H83" s="3">
        <v>1</v>
      </c>
      <c r="I83" s="5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5">
        <v>1</v>
      </c>
      <c r="AC83" s="7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7">
        <v>1</v>
      </c>
      <c r="AJ83" s="3">
        <v>1</v>
      </c>
      <c r="AK83" s="3">
        <v>1</v>
      </c>
      <c r="AL83" s="5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5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t="s">
        <v>55</v>
      </c>
    </row>
    <row r="84" spans="1:56" x14ac:dyDescent="0.2">
      <c r="A84" t="s">
        <v>106</v>
      </c>
      <c r="D84">
        <v>16.12</v>
      </c>
      <c r="E84">
        <v>48</v>
      </c>
      <c r="F84" s="3">
        <v>1</v>
      </c>
      <c r="G84" s="3">
        <v>1</v>
      </c>
      <c r="H84" s="3">
        <v>1</v>
      </c>
      <c r="I84" s="5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5">
        <v>1</v>
      </c>
      <c r="AC84" s="7">
        <v>1</v>
      </c>
      <c r="AD84" s="3">
        <v>1</v>
      </c>
      <c r="AE84" s="3">
        <v>0</v>
      </c>
      <c r="AF84" s="3">
        <v>1</v>
      </c>
      <c r="AG84" s="3">
        <v>1</v>
      </c>
      <c r="AH84" s="3">
        <v>1</v>
      </c>
      <c r="AI84" s="7">
        <v>1</v>
      </c>
      <c r="AJ84" s="3">
        <v>1</v>
      </c>
      <c r="AK84" s="3">
        <v>0</v>
      </c>
      <c r="AL84" s="5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5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t="s">
        <v>55</v>
      </c>
    </row>
    <row r="85" spans="1:56" x14ac:dyDescent="0.2">
      <c r="A85" t="s">
        <v>148</v>
      </c>
      <c r="D85">
        <v>16.14</v>
      </c>
      <c r="E85">
        <v>50</v>
      </c>
      <c r="F85" s="3">
        <v>1</v>
      </c>
      <c r="G85" s="3">
        <v>1</v>
      </c>
      <c r="H85" s="3">
        <v>1</v>
      </c>
      <c r="I85" s="5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5">
        <v>1</v>
      </c>
      <c r="AC85" s="7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7">
        <v>1</v>
      </c>
      <c r="AJ85" s="3">
        <v>1</v>
      </c>
      <c r="AK85" s="3">
        <v>1</v>
      </c>
      <c r="AL85" s="5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5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t="s">
        <v>55</v>
      </c>
    </row>
    <row r="86" spans="1:56" x14ac:dyDescent="0.2">
      <c r="A86" t="s">
        <v>87</v>
      </c>
      <c r="D86">
        <v>16.170000000000002</v>
      </c>
      <c r="E86">
        <v>50</v>
      </c>
      <c r="F86" s="3">
        <v>1</v>
      </c>
      <c r="G86" s="3">
        <v>1</v>
      </c>
      <c r="H86" s="3">
        <v>1</v>
      </c>
      <c r="I86" s="5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5">
        <v>1</v>
      </c>
      <c r="AC86" s="7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7">
        <v>1</v>
      </c>
      <c r="AJ86" s="3">
        <v>1</v>
      </c>
      <c r="AK86" s="3">
        <v>1</v>
      </c>
      <c r="AL86" s="5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5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t="s">
        <v>55</v>
      </c>
    </row>
    <row r="87" spans="1:56" x14ac:dyDescent="0.2">
      <c r="A87" t="s">
        <v>208</v>
      </c>
      <c r="D87">
        <v>16.190000000000001</v>
      </c>
      <c r="E87">
        <v>48</v>
      </c>
      <c r="F87" s="3">
        <v>1</v>
      </c>
      <c r="G87" s="3">
        <v>1</v>
      </c>
      <c r="H87" s="3">
        <v>1</v>
      </c>
      <c r="I87" s="5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5">
        <v>1</v>
      </c>
      <c r="AC87" s="7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7">
        <v>1</v>
      </c>
      <c r="AJ87" s="3">
        <v>1</v>
      </c>
      <c r="AK87" s="3">
        <v>0</v>
      </c>
      <c r="AL87" s="5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5">
        <v>1</v>
      </c>
      <c r="AU87" s="3">
        <v>1</v>
      </c>
      <c r="AV87" s="3">
        <v>1</v>
      </c>
      <c r="AW87" s="3">
        <v>1</v>
      </c>
      <c r="AX87" s="3">
        <v>0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t="s">
        <v>55</v>
      </c>
    </row>
    <row r="88" spans="1:56" x14ac:dyDescent="0.2">
      <c r="A88" t="s">
        <v>150</v>
      </c>
      <c r="D88">
        <v>16.23</v>
      </c>
      <c r="E88">
        <v>29</v>
      </c>
      <c r="F88" s="3">
        <v>0</v>
      </c>
      <c r="G88" s="3">
        <v>1</v>
      </c>
      <c r="H88" s="3">
        <v>1</v>
      </c>
      <c r="I88" s="5">
        <v>0</v>
      </c>
      <c r="J88" s="3">
        <v>1</v>
      </c>
      <c r="K88" s="3">
        <v>1</v>
      </c>
      <c r="L88" s="3">
        <v>1</v>
      </c>
      <c r="M88" s="3">
        <v>1</v>
      </c>
      <c r="N88" s="3">
        <v>0</v>
      </c>
      <c r="O88" s="3">
        <v>1</v>
      </c>
      <c r="P88" s="3">
        <v>0</v>
      </c>
      <c r="Q88" s="3">
        <v>1</v>
      </c>
      <c r="R88" s="3">
        <v>1</v>
      </c>
      <c r="S88" s="3">
        <v>1</v>
      </c>
      <c r="T88" s="3">
        <v>0</v>
      </c>
      <c r="U88" s="3">
        <v>1</v>
      </c>
      <c r="V88" s="3">
        <v>0</v>
      </c>
      <c r="W88" s="3">
        <v>1</v>
      </c>
      <c r="X88" s="3">
        <v>0</v>
      </c>
      <c r="Y88" s="3">
        <v>0</v>
      </c>
      <c r="Z88" s="3">
        <v>1</v>
      </c>
      <c r="AA88" s="3">
        <v>0</v>
      </c>
      <c r="AB88" s="5">
        <v>1</v>
      </c>
      <c r="AC88" s="7">
        <v>0</v>
      </c>
      <c r="AD88" s="3">
        <v>0</v>
      </c>
      <c r="AE88" s="3">
        <v>1</v>
      </c>
      <c r="AF88" s="3">
        <v>0</v>
      </c>
      <c r="AG88" s="3">
        <v>1</v>
      </c>
      <c r="AH88" s="3">
        <v>1</v>
      </c>
      <c r="AI88" s="7">
        <v>1</v>
      </c>
      <c r="AJ88" s="3">
        <v>0</v>
      </c>
      <c r="AK88" s="3">
        <v>0</v>
      </c>
      <c r="AL88" s="5">
        <v>0</v>
      </c>
      <c r="AM88" s="3">
        <v>0</v>
      </c>
      <c r="AN88" s="3">
        <v>1</v>
      </c>
      <c r="AO88" s="3">
        <v>0</v>
      </c>
      <c r="AP88" s="3">
        <v>1</v>
      </c>
      <c r="AQ88" s="3">
        <v>0</v>
      </c>
      <c r="AR88" s="3">
        <v>1</v>
      </c>
      <c r="AS88" s="3">
        <v>1</v>
      </c>
      <c r="AT88" s="5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0</v>
      </c>
      <c r="BA88" s="3">
        <v>0</v>
      </c>
      <c r="BB88" s="3">
        <v>0</v>
      </c>
      <c r="BC88" s="3">
        <v>1</v>
      </c>
      <c r="BD88" t="s">
        <v>101</v>
      </c>
    </row>
    <row r="89" spans="1:56" x14ac:dyDescent="0.2">
      <c r="A89" t="s">
        <v>93</v>
      </c>
      <c r="D89">
        <v>16.399999999999999</v>
      </c>
      <c r="E89">
        <v>50</v>
      </c>
      <c r="F89" s="3">
        <v>1</v>
      </c>
      <c r="G89" s="3">
        <v>1</v>
      </c>
      <c r="H89" s="3">
        <v>1</v>
      </c>
      <c r="I89" s="5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5">
        <v>1</v>
      </c>
      <c r="AC89" s="7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7">
        <v>1</v>
      </c>
      <c r="AJ89" s="3">
        <v>1</v>
      </c>
      <c r="AK89" s="3">
        <v>1</v>
      </c>
      <c r="AL89" s="5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5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 t="s">
        <v>55</v>
      </c>
    </row>
    <row r="90" spans="1:56" x14ac:dyDescent="0.2">
      <c r="A90" t="s">
        <v>160</v>
      </c>
      <c r="D90">
        <v>17.25</v>
      </c>
      <c r="E90">
        <v>31</v>
      </c>
      <c r="F90" s="3">
        <v>1</v>
      </c>
      <c r="G90" s="3">
        <v>0</v>
      </c>
      <c r="H90" s="3">
        <v>0</v>
      </c>
      <c r="I90" s="5">
        <v>1</v>
      </c>
      <c r="J90" s="3">
        <v>1</v>
      </c>
      <c r="K90" s="3">
        <v>1</v>
      </c>
      <c r="L90" s="3">
        <v>0</v>
      </c>
      <c r="M90" s="3">
        <v>0</v>
      </c>
      <c r="N90" s="3">
        <v>1</v>
      </c>
      <c r="O90" s="3">
        <v>1</v>
      </c>
      <c r="P90" s="3">
        <v>0</v>
      </c>
      <c r="Q90" s="3">
        <v>1</v>
      </c>
      <c r="R90" s="3">
        <v>1</v>
      </c>
      <c r="S90" s="3">
        <v>1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1</v>
      </c>
      <c r="Z90" s="3">
        <v>1</v>
      </c>
      <c r="AA90" s="3">
        <v>1</v>
      </c>
      <c r="AB90" s="5">
        <v>1</v>
      </c>
      <c r="AC90" s="7">
        <v>0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7">
        <v>1</v>
      </c>
      <c r="AJ90" s="3">
        <v>0</v>
      </c>
      <c r="AK90" s="3">
        <v>0</v>
      </c>
      <c r="AL90" s="5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1</v>
      </c>
      <c r="AT90" s="5">
        <v>1</v>
      </c>
      <c r="AU90" s="3">
        <v>1</v>
      </c>
      <c r="AV90" s="3">
        <v>0</v>
      </c>
      <c r="AW90" s="3">
        <v>0</v>
      </c>
      <c r="AX90" s="3">
        <v>1</v>
      </c>
      <c r="AY90" s="3">
        <v>1</v>
      </c>
      <c r="AZ90" s="3">
        <v>0</v>
      </c>
      <c r="BA90" s="3">
        <v>0</v>
      </c>
      <c r="BB90" s="3">
        <v>1</v>
      </c>
      <c r="BC90" s="3">
        <v>0</v>
      </c>
      <c r="BD90" t="s">
        <v>58</v>
      </c>
    </row>
    <row r="91" spans="1:56" x14ac:dyDescent="0.2">
      <c r="A91" t="s">
        <v>133</v>
      </c>
      <c r="D91">
        <v>17.37</v>
      </c>
      <c r="E91">
        <v>49</v>
      </c>
      <c r="F91" s="3">
        <v>1</v>
      </c>
      <c r="G91" s="3">
        <v>1</v>
      </c>
      <c r="H91" s="3">
        <v>1</v>
      </c>
      <c r="I91" s="5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5">
        <v>1</v>
      </c>
      <c r="AC91" s="7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7">
        <v>1</v>
      </c>
      <c r="AJ91" s="3">
        <v>1</v>
      </c>
      <c r="AK91" s="3">
        <v>0</v>
      </c>
      <c r="AL91" s="5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5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t="s">
        <v>55</v>
      </c>
    </row>
    <row r="92" spans="1:56" x14ac:dyDescent="0.2">
      <c r="A92" t="s">
        <v>126</v>
      </c>
      <c r="D92">
        <v>17.55</v>
      </c>
      <c r="E92">
        <v>38</v>
      </c>
      <c r="F92" s="3">
        <v>0</v>
      </c>
      <c r="G92" s="3">
        <v>1</v>
      </c>
      <c r="H92" s="3">
        <v>0</v>
      </c>
      <c r="I92" s="5">
        <v>0</v>
      </c>
      <c r="J92" s="3">
        <v>1</v>
      </c>
      <c r="K92" s="3">
        <v>1</v>
      </c>
      <c r="L92" s="3">
        <v>1</v>
      </c>
      <c r="M92" s="3">
        <v>1</v>
      </c>
      <c r="N92" s="3">
        <v>0</v>
      </c>
      <c r="O92" s="3">
        <v>1</v>
      </c>
      <c r="P92" s="3">
        <v>0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1</v>
      </c>
      <c r="AA92" s="3">
        <v>0</v>
      </c>
      <c r="AB92" s="5">
        <v>1</v>
      </c>
      <c r="AC92" s="7">
        <v>0</v>
      </c>
      <c r="AD92" s="3">
        <v>1</v>
      </c>
      <c r="AE92" s="3">
        <v>1</v>
      </c>
      <c r="AF92" s="3">
        <v>0</v>
      </c>
      <c r="AG92" s="3">
        <v>0</v>
      </c>
      <c r="AH92" s="3">
        <v>1</v>
      </c>
      <c r="AI92" s="7">
        <v>1</v>
      </c>
      <c r="AJ92" s="3">
        <v>1</v>
      </c>
      <c r="AK92" s="3">
        <v>1</v>
      </c>
      <c r="AL92" s="5">
        <v>1</v>
      </c>
      <c r="AM92" s="3">
        <v>0</v>
      </c>
      <c r="AN92" s="3">
        <v>1</v>
      </c>
      <c r="AO92" s="3">
        <v>1</v>
      </c>
      <c r="AP92" s="3">
        <v>1</v>
      </c>
      <c r="AQ92" s="3">
        <v>1</v>
      </c>
      <c r="AR92" s="3">
        <v>0</v>
      </c>
      <c r="AS92" s="3">
        <v>1</v>
      </c>
      <c r="AT92" s="5">
        <v>1</v>
      </c>
      <c r="AU92" s="3">
        <v>1</v>
      </c>
      <c r="AV92" s="3">
        <v>0</v>
      </c>
      <c r="AW92" s="3">
        <v>1</v>
      </c>
      <c r="AX92" s="3">
        <v>1</v>
      </c>
      <c r="AY92" s="3">
        <v>1</v>
      </c>
      <c r="AZ92" s="3">
        <v>1</v>
      </c>
      <c r="BA92" s="3">
        <v>1</v>
      </c>
      <c r="BB92" s="3">
        <v>1</v>
      </c>
      <c r="BC92" s="3">
        <v>1</v>
      </c>
      <c r="BD92" t="s">
        <v>73</v>
      </c>
    </row>
    <row r="93" spans="1:56" x14ac:dyDescent="0.2">
      <c r="A93" t="s">
        <v>164</v>
      </c>
      <c r="D93">
        <v>17.579999999999998</v>
      </c>
      <c r="E93">
        <v>50</v>
      </c>
      <c r="F93" s="3">
        <v>1</v>
      </c>
      <c r="G93" s="3">
        <v>1</v>
      </c>
      <c r="H93" s="3">
        <v>1</v>
      </c>
      <c r="I93" s="5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5">
        <v>1</v>
      </c>
      <c r="AC93" s="7">
        <v>1</v>
      </c>
      <c r="AD93" s="3">
        <v>1</v>
      </c>
      <c r="AE93" s="3">
        <v>1</v>
      </c>
      <c r="AF93" s="3">
        <v>1</v>
      </c>
      <c r="AG93" s="3">
        <v>1</v>
      </c>
      <c r="AH93" s="3">
        <v>1</v>
      </c>
      <c r="AI93" s="7">
        <v>1</v>
      </c>
      <c r="AJ93" s="3">
        <v>1</v>
      </c>
      <c r="AK93" s="3">
        <v>1</v>
      </c>
      <c r="AL93" s="5">
        <v>1</v>
      </c>
      <c r="AM93" s="3">
        <v>1</v>
      </c>
      <c r="AN93" s="3">
        <v>1</v>
      </c>
      <c r="AO93" s="3">
        <v>1</v>
      </c>
      <c r="AP93" s="3">
        <v>1</v>
      </c>
      <c r="AQ93" s="3">
        <v>1</v>
      </c>
      <c r="AR93" s="3">
        <v>1</v>
      </c>
      <c r="AS93" s="3">
        <v>1</v>
      </c>
      <c r="AT93" s="5">
        <v>1</v>
      </c>
      <c r="AU93" s="3">
        <v>1</v>
      </c>
      <c r="AV93" s="3">
        <v>1</v>
      </c>
      <c r="AW93" s="3">
        <v>1</v>
      </c>
      <c r="AX93" s="3">
        <v>1</v>
      </c>
      <c r="AY93" s="3">
        <v>1</v>
      </c>
      <c r="AZ93" s="3">
        <v>1</v>
      </c>
      <c r="BA93" s="3">
        <v>1</v>
      </c>
      <c r="BB93" s="3">
        <v>1</v>
      </c>
      <c r="BC93" s="3">
        <v>1</v>
      </c>
      <c r="BD93" t="s">
        <v>55</v>
      </c>
    </row>
    <row r="94" spans="1:56" x14ac:dyDescent="0.2">
      <c r="A94" t="s">
        <v>83</v>
      </c>
      <c r="D94">
        <v>17.899999999999999</v>
      </c>
      <c r="E94">
        <v>50</v>
      </c>
      <c r="F94" s="3">
        <v>1</v>
      </c>
      <c r="G94" s="3">
        <v>1</v>
      </c>
      <c r="H94" s="3">
        <v>1</v>
      </c>
      <c r="I94" s="5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5">
        <v>1</v>
      </c>
      <c r="AC94" s="7">
        <v>1</v>
      </c>
      <c r="AD94" s="3">
        <v>1</v>
      </c>
      <c r="AE94" s="3">
        <v>1</v>
      </c>
      <c r="AF94" s="3">
        <v>1</v>
      </c>
      <c r="AG94" s="3">
        <v>1</v>
      </c>
      <c r="AH94" s="3">
        <v>1</v>
      </c>
      <c r="AI94" s="7">
        <v>1</v>
      </c>
      <c r="AJ94" s="3">
        <v>1</v>
      </c>
      <c r="AK94" s="3">
        <v>1</v>
      </c>
      <c r="AL94" s="5">
        <v>1</v>
      </c>
      <c r="AM94" s="3">
        <v>1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5">
        <v>1</v>
      </c>
      <c r="AU94" s="3">
        <v>1</v>
      </c>
      <c r="AV94" s="3">
        <v>1</v>
      </c>
      <c r="AW94" s="3">
        <v>1</v>
      </c>
      <c r="AX94" s="3">
        <v>1</v>
      </c>
      <c r="AY94" s="3">
        <v>1</v>
      </c>
      <c r="AZ94" s="3">
        <v>1</v>
      </c>
      <c r="BA94" s="3">
        <v>1</v>
      </c>
      <c r="BB94" s="3">
        <v>1</v>
      </c>
      <c r="BC94" s="3">
        <v>1</v>
      </c>
      <c r="BD94" t="s">
        <v>55</v>
      </c>
    </row>
    <row r="95" spans="1:56" x14ac:dyDescent="0.2">
      <c r="A95" t="s">
        <v>71</v>
      </c>
      <c r="D95">
        <v>18.47</v>
      </c>
      <c r="E95">
        <v>49</v>
      </c>
      <c r="F95" s="3">
        <v>1</v>
      </c>
      <c r="G95" s="3">
        <v>1</v>
      </c>
      <c r="H95" s="3">
        <v>1</v>
      </c>
      <c r="I95" s="5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0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5">
        <v>1</v>
      </c>
      <c r="AC95" s="7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7">
        <v>1</v>
      </c>
      <c r="AJ95" s="3">
        <v>1</v>
      </c>
      <c r="AK95" s="3">
        <v>1</v>
      </c>
      <c r="AL95" s="5">
        <v>1</v>
      </c>
      <c r="AM95" s="3">
        <v>1</v>
      </c>
      <c r="AN95" s="3">
        <v>1</v>
      </c>
      <c r="AO95" s="3">
        <v>1</v>
      </c>
      <c r="AP95" s="3">
        <v>1</v>
      </c>
      <c r="AQ95" s="3">
        <v>1</v>
      </c>
      <c r="AR95" s="3">
        <v>1</v>
      </c>
      <c r="AS95" s="3">
        <v>1</v>
      </c>
      <c r="AT95" s="5">
        <v>1</v>
      </c>
      <c r="AU95" s="3">
        <v>1</v>
      </c>
      <c r="AV95" s="3">
        <v>1</v>
      </c>
      <c r="AW95" s="3">
        <v>1</v>
      </c>
      <c r="AX95" s="3">
        <v>1</v>
      </c>
      <c r="AY95" s="3">
        <v>1</v>
      </c>
      <c r="AZ95" s="3">
        <v>1</v>
      </c>
      <c r="BA95" s="3">
        <v>1</v>
      </c>
      <c r="BB95" s="3">
        <v>1</v>
      </c>
      <c r="BC95" s="3">
        <v>1</v>
      </c>
      <c r="BD95" t="s">
        <v>55</v>
      </c>
    </row>
    <row r="96" spans="1:56" x14ac:dyDescent="0.2">
      <c r="A96" t="s">
        <v>54</v>
      </c>
      <c r="D96">
        <v>18.5</v>
      </c>
      <c r="E96">
        <v>49</v>
      </c>
      <c r="F96" s="3">
        <v>1</v>
      </c>
      <c r="G96" s="3">
        <v>1</v>
      </c>
      <c r="H96" s="3">
        <v>1</v>
      </c>
      <c r="I96" s="5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5">
        <v>1</v>
      </c>
      <c r="AC96" s="7">
        <v>1</v>
      </c>
      <c r="AD96" s="3">
        <v>0</v>
      </c>
      <c r="AE96" s="3">
        <v>1</v>
      </c>
      <c r="AF96" s="3">
        <v>1</v>
      </c>
      <c r="AG96" s="3">
        <v>1</v>
      </c>
      <c r="AH96" s="3">
        <v>1</v>
      </c>
      <c r="AI96" s="7">
        <v>1</v>
      </c>
      <c r="AJ96" s="3">
        <v>1</v>
      </c>
      <c r="AK96" s="3">
        <v>1</v>
      </c>
      <c r="AL96" s="5">
        <v>1</v>
      </c>
      <c r="AM96" s="3">
        <v>1</v>
      </c>
      <c r="AN96" s="3">
        <v>1</v>
      </c>
      <c r="AO96" s="3">
        <v>1</v>
      </c>
      <c r="AP96" s="3">
        <v>1</v>
      </c>
      <c r="AQ96" s="3">
        <v>1</v>
      </c>
      <c r="AR96" s="3">
        <v>1</v>
      </c>
      <c r="AS96" s="3">
        <v>1</v>
      </c>
      <c r="AT96" s="5">
        <v>1</v>
      </c>
      <c r="AU96" s="3">
        <v>1</v>
      </c>
      <c r="AV96" s="3">
        <v>1</v>
      </c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3">
        <v>1</v>
      </c>
      <c r="BD96" t="s">
        <v>55</v>
      </c>
    </row>
    <row r="97" spans="1:56" x14ac:dyDescent="0.2">
      <c r="A97" t="s">
        <v>74</v>
      </c>
      <c r="D97">
        <v>18.54</v>
      </c>
      <c r="E97">
        <v>50</v>
      </c>
      <c r="F97" s="3">
        <v>1</v>
      </c>
      <c r="G97" s="3">
        <v>1</v>
      </c>
      <c r="H97" s="3">
        <v>1</v>
      </c>
      <c r="I97" s="5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5">
        <v>1</v>
      </c>
      <c r="AC97" s="7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7">
        <v>1</v>
      </c>
      <c r="AJ97" s="3">
        <v>1</v>
      </c>
      <c r="AK97" s="3">
        <v>1</v>
      </c>
      <c r="AL97" s="5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5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t="s">
        <v>55</v>
      </c>
    </row>
    <row r="98" spans="1:56" x14ac:dyDescent="0.2">
      <c r="A98" t="s">
        <v>165</v>
      </c>
      <c r="D98">
        <v>19.18</v>
      </c>
      <c r="E98">
        <v>49</v>
      </c>
      <c r="F98" s="3">
        <v>1</v>
      </c>
      <c r="G98" s="3">
        <v>1</v>
      </c>
      <c r="H98" s="3">
        <v>1</v>
      </c>
      <c r="I98" s="5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5">
        <v>1</v>
      </c>
      <c r="AC98" s="7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7">
        <v>1</v>
      </c>
      <c r="AJ98" s="3">
        <v>1</v>
      </c>
      <c r="AK98" s="3">
        <v>0</v>
      </c>
      <c r="AL98" s="5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5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t="s">
        <v>55</v>
      </c>
    </row>
    <row r="99" spans="1:56" x14ac:dyDescent="0.2">
      <c r="A99" t="s">
        <v>90</v>
      </c>
      <c r="D99">
        <v>19.47</v>
      </c>
      <c r="E99">
        <v>50</v>
      </c>
      <c r="F99" s="3">
        <v>1</v>
      </c>
      <c r="G99" s="3">
        <v>1</v>
      </c>
      <c r="H99" s="3">
        <v>1</v>
      </c>
      <c r="I99" s="5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5">
        <v>1</v>
      </c>
      <c r="AC99" s="7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7">
        <v>1</v>
      </c>
      <c r="AJ99" s="3">
        <v>1</v>
      </c>
      <c r="AK99" s="3">
        <v>1</v>
      </c>
      <c r="AL99" s="5">
        <v>1</v>
      </c>
      <c r="AM99" s="3">
        <v>1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5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</v>
      </c>
      <c r="BD99" t="s">
        <v>55</v>
      </c>
    </row>
    <row r="100" spans="1:56" x14ac:dyDescent="0.2">
      <c r="A100" t="s">
        <v>200</v>
      </c>
      <c r="D100">
        <v>19.59</v>
      </c>
      <c r="E100">
        <v>50</v>
      </c>
      <c r="F100" s="3">
        <v>1</v>
      </c>
      <c r="G100" s="3">
        <v>1</v>
      </c>
      <c r="H100" s="3">
        <v>1</v>
      </c>
      <c r="I100" s="5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5">
        <v>1</v>
      </c>
      <c r="AC100" s="7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7">
        <v>1</v>
      </c>
      <c r="AJ100" s="3">
        <v>1</v>
      </c>
      <c r="AK100" s="3">
        <v>1</v>
      </c>
      <c r="AL100" s="5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5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t="s">
        <v>55</v>
      </c>
    </row>
    <row r="101" spans="1:56" s="8" customFormat="1" x14ac:dyDescent="0.2"/>
    <row r="102" spans="1:56" x14ac:dyDescent="0.2">
      <c r="A102" t="s">
        <v>91</v>
      </c>
      <c r="D102">
        <v>20.43</v>
      </c>
      <c r="E102">
        <v>49</v>
      </c>
      <c r="F102" s="3">
        <v>1</v>
      </c>
      <c r="G102" s="3">
        <v>1</v>
      </c>
      <c r="H102" s="3">
        <v>1</v>
      </c>
      <c r="I102" s="5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0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5">
        <v>1</v>
      </c>
      <c r="AC102" s="7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7">
        <v>1</v>
      </c>
      <c r="AJ102" s="3">
        <v>1</v>
      </c>
      <c r="AK102" s="3">
        <v>1</v>
      </c>
      <c r="AL102" s="5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5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t="s">
        <v>55</v>
      </c>
    </row>
    <row r="103" spans="1:56" x14ac:dyDescent="0.2">
      <c r="A103" t="s">
        <v>197</v>
      </c>
      <c r="D103">
        <v>20.6</v>
      </c>
      <c r="E103">
        <v>50</v>
      </c>
      <c r="F103" s="3">
        <v>1</v>
      </c>
      <c r="G103" s="3">
        <v>1</v>
      </c>
      <c r="H103" s="3">
        <v>1</v>
      </c>
      <c r="I103" s="5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5">
        <v>1</v>
      </c>
      <c r="AC103" s="7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7">
        <v>1</v>
      </c>
      <c r="AJ103" s="3">
        <v>1</v>
      </c>
      <c r="AK103" s="3">
        <v>1</v>
      </c>
      <c r="AL103" s="5">
        <v>1</v>
      </c>
      <c r="AM103" s="3">
        <v>1</v>
      </c>
      <c r="AN103" s="3">
        <v>1</v>
      </c>
      <c r="AO103" s="3">
        <v>1</v>
      </c>
      <c r="AP103" s="3">
        <v>1</v>
      </c>
      <c r="AQ103" s="3">
        <v>1</v>
      </c>
      <c r="AR103" s="3">
        <v>1</v>
      </c>
      <c r="AS103" s="3">
        <v>1</v>
      </c>
      <c r="AT103" s="5">
        <v>1</v>
      </c>
      <c r="AU103" s="3">
        <v>1</v>
      </c>
      <c r="AV103" s="3">
        <v>1</v>
      </c>
      <c r="AW103" s="3">
        <v>1</v>
      </c>
      <c r="AX103" s="3">
        <v>1</v>
      </c>
      <c r="AY103" s="3">
        <v>1</v>
      </c>
      <c r="AZ103" s="3">
        <v>1</v>
      </c>
      <c r="BA103" s="3">
        <v>1</v>
      </c>
      <c r="BB103" s="3">
        <v>1</v>
      </c>
      <c r="BC103" s="3">
        <v>1</v>
      </c>
      <c r="BD103" t="s">
        <v>55</v>
      </c>
    </row>
    <row r="104" spans="1:56" x14ac:dyDescent="0.2">
      <c r="A104" t="s">
        <v>179</v>
      </c>
      <c r="D104">
        <v>21.35</v>
      </c>
      <c r="E104">
        <v>49</v>
      </c>
      <c r="F104" s="3">
        <v>1</v>
      </c>
      <c r="G104" s="3">
        <v>1</v>
      </c>
      <c r="H104" s="3">
        <v>1</v>
      </c>
      <c r="I104" s="5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0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5">
        <v>1</v>
      </c>
      <c r="AC104" s="7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7">
        <v>1</v>
      </c>
      <c r="AJ104" s="3">
        <v>1</v>
      </c>
      <c r="AK104" s="3">
        <v>1</v>
      </c>
      <c r="AL104" s="5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5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t="s">
        <v>55</v>
      </c>
    </row>
    <row r="105" spans="1:56" x14ac:dyDescent="0.2">
      <c r="A105" t="s">
        <v>95</v>
      </c>
      <c r="D105">
        <v>21.8</v>
      </c>
      <c r="E105">
        <v>48</v>
      </c>
      <c r="F105" s="3">
        <v>1</v>
      </c>
      <c r="G105" s="3">
        <v>1</v>
      </c>
      <c r="H105" s="3">
        <v>1</v>
      </c>
      <c r="I105" s="5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5">
        <v>1</v>
      </c>
      <c r="AC105" s="7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7">
        <v>1</v>
      </c>
      <c r="AJ105" s="3">
        <v>0</v>
      </c>
      <c r="AK105" s="3">
        <v>1</v>
      </c>
      <c r="AL105" s="5">
        <v>1</v>
      </c>
      <c r="AM105" s="3">
        <v>1</v>
      </c>
      <c r="AN105" s="3">
        <v>1</v>
      </c>
      <c r="AO105" s="3">
        <v>1</v>
      </c>
      <c r="AP105" s="3">
        <v>1</v>
      </c>
      <c r="AQ105" s="3">
        <v>1</v>
      </c>
      <c r="AR105" s="3">
        <v>1</v>
      </c>
      <c r="AS105" s="3">
        <v>1</v>
      </c>
      <c r="AT105" s="5">
        <v>1</v>
      </c>
      <c r="AU105" s="3">
        <v>1</v>
      </c>
      <c r="AV105" s="3">
        <v>1</v>
      </c>
      <c r="AW105" s="3">
        <v>1</v>
      </c>
      <c r="AX105" s="3">
        <v>1</v>
      </c>
      <c r="AY105" s="3">
        <v>1</v>
      </c>
      <c r="AZ105" s="3">
        <v>0</v>
      </c>
      <c r="BA105" s="3">
        <v>1</v>
      </c>
      <c r="BB105" s="3">
        <v>1</v>
      </c>
      <c r="BC105" s="3">
        <v>1</v>
      </c>
      <c r="BD105" t="s">
        <v>55</v>
      </c>
    </row>
    <row r="106" spans="1:56" x14ac:dyDescent="0.2">
      <c r="A106" t="s">
        <v>129</v>
      </c>
      <c r="D106">
        <v>22.14</v>
      </c>
      <c r="E106">
        <v>50</v>
      </c>
      <c r="F106" s="3">
        <v>1</v>
      </c>
      <c r="G106" s="3">
        <v>1</v>
      </c>
      <c r="H106" s="3">
        <v>1</v>
      </c>
      <c r="I106" s="5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5">
        <v>1</v>
      </c>
      <c r="AC106" s="7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7">
        <v>1</v>
      </c>
      <c r="AJ106" s="3">
        <v>1</v>
      </c>
      <c r="AK106" s="3">
        <v>1</v>
      </c>
      <c r="AL106" s="5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5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t="s">
        <v>55</v>
      </c>
    </row>
    <row r="107" spans="1:56" x14ac:dyDescent="0.2">
      <c r="A107" t="s">
        <v>98</v>
      </c>
      <c r="D107">
        <v>22.3</v>
      </c>
      <c r="E107">
        <v>49</v>
      </c>
      <c r="F107" s="3">
        <v>1</v>
      </c>
      <c r="G107" s="3">
        <v>1</v>
      </c>
      <c r="H107" s="3">
        <v>1</v>
      </c>
      <c r="I107" s="5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5">
        <v>1</v>
      </c>
      <c r="AC107" s="7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7">
        <v>1</v>
      </c>
      <c r="AJ107" s="3">
        <v>1</v>
      </c>
      <c r="AK107" s="3">
        <v>1</v>
      </c>
      <c r="AL107" s="5">
        <v>1</v>
      </c>
      <c r="AM107" s="3">
        <v>1</v>
      </c>
      <c r="AN107" s="3">
        <v>1</v>
      </c>
      <c r="AO107" s="3">
        <v>1</v>
      </c>
      <c r="AP107" s="3">
        <v>1</v>
      </c>
      <c r="AQ107" s="3">
        <v>1</v>
      </c>
      <c r="AR107" s="3">
        <v>0</v>
      </c>
      <c r="AS107" s="3">
        <v>1</v>
      </c>
      <c r="AT107" s="5">
        <v>1</v>
      </c>
      <c r="AU107" s="3">
        <v>1</v>
      </c>
      <c r="AV107" s="3">
        <v>1</v>
      </c>
      <c r="AW107" s="3">
        <v>1</v>
      </c>
      <c r="AX107" s="3">
        <v>1</v>
      </c>
      <c r="AY107" s="3">
        <v>1</v>
      </c>
      <c r="AZ107" s="3">
        <v>1</v>
      </c>
      <c r="BA107" s="3">
        <v>1</v>
      </c>
      <c r="BB107" s="3">
        <v>1</v>
      </c>
      <c r="BC107" s="3">
        <v>1</v>
      </c>
      <c r="BD107" t="s">
        <v>55</v>
      </c>
    </row>
    <row r="108" spans="1:56" x14ac:dyDescent="0.2">
      <c r="A108" t="s">
        <v>139</v>
      </c>
      <c r="D108">
        <v>23.16</v>
      </c>
      <c r="E108">
        <v>49</v>
      </c>
      <c r="F108" s="3">
        <v>1</v>
      </c>
      <c r="G108" s="3">
        <v>1</v>
      </c>
      <c r="H108" s="3">
        <v>1</v>
      </c>
      <c r="I108" s="5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5">
        <v>1</v>
      </c>
      <c r="AC108" s="7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7">
        <v>1</v>
      </c>
      <c r="AJ108" s="3">
        <v>1</v>
      </c>
      <c r="AK108" s="3">
        <v>1</v>
      </c>
      <c r="AL108" s="5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5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t="s">
        <v>55</v>
      </c>
    </row>
    <row r="109" spans="1:56" x14ac:dyDescent="0.2">
      <c r="A109" t="s">
        <v>138</v>
      </c>
      <c r="D109">
        <v>23.28</v>
      </c>
      <c r="E109">
        <v>50</v>
      </c>
      <c r="F109" s="3">
        <v>1</v>
      </c>
      <c r="G109" s="3">
        <v>1</v>
      </c>
      <c r="H109" s="3">
        <v>1</v>
      </c>
      <c r="I109" s="5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</v>
      </c>
      <c r="AA109" s="3">
        <v>1</v>
      </c>
      <c r="AB109" s="5">
        <v>1</v>
      </c>
      <c r="AC109" s="7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1</v>
      </c>
      <c r="AI109" s="7">
        <v>1</v>
      </c>
      <c r="AJ109" s="3">
        <v>1</v>
      </c>
      <c r="AK109" s="3">
        <v>1</v>
      </c>
      <c r="AL109" s="5">
        <v>1</v>
      </c>
      <c r="AM109" s="3">
        <v>1</v>
      </c>
      <c r="AN109" s="3">
        <v>1</v>
      </c>
      <c r="AO109" s="3">
        <v>1</v>
      </c>
      <c r="AP109" s="3">
        <v>1</v>
      </c>
      <c r="AQ109" s="3">
        <v>1</v>
      </c>
      <c r="AR109" s="3">
        <v>1</v>
      </c>
      <c r="AS109" s="3">
        <v>1</v>
      </c>
      <c r="AT109" s="5">
        <v>1</v>
      </c>
      <c r="AU109" s="3">
        <v>1</v>
      </c>
      <c r="AV109" s="3">
        <v>1</v>
      </c>
      <c r="AW109" s="3">
        <v>1</v>
      </c>
      <c r="AX109" s="3">
        <v>1</v>
      </c>
      <c r="AY109" s="3">
        <v>1</v>
      </c>
      <c r="AZ109" s="3">
        <v>1</v>
      </c>
      <c r="BA109" s="3">
        <v>1</v>
      </c>
      <c r="BB109" s="3">
        <v>1</v>
      </c>
      <c r="BC109" s="3">
        <v>1</v>
      </c>
      <c r="BD109" t="s">
        <v>55</v>
      </c>
    </row>
    <row r="110" spans="1:56" x14ac:dyDescent="0.2">
      <c r="A110" t="s">
        <v>163</v>
      </c>
      <c r="D110">
        <v>23.32</v>
      </c>
      <c r="E110">
        <v>48</v>
      </c>
      <c r="F110" s="3">
        <v>1</v>
      </c>
      <c r="G110" s="3">
        <v>1</v>
      </c>
      <c r="H110" s="3">
        <v>1</v>
      </c>
      <c r="I110" s="5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5">
        <v>1</v>
      </c>
      <c r="AC110" s="7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7">
        <v>1</v>
      </c>
      <c r="AJ110" s="3">
        <v>1</v>
      </c>
      <c r="AK110" s="3">
        <v>1</v>
      </c>
      <c r="AL110" s="5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5">
        <v>1</v>
      </c>
      <c r="AU110" s="3">
        <v>1</v>
      </c>
      <c r="AV110" s="3">
        <v>1</v>
      </c>
      <c r="AW110" s="3">
        <v>1</v>
      </c>
      <c r="AX110" s="3">
        <v>0</v>
      </c>
      <c r="AY110" s="3">
        <v>1</v>
      </c>
      <c r="AZ110" s="3">
        <v>0</v>
      </c>
      <c r="BA110" s="3">
        <v>1</v>
      </c>
      <c r="BB110" s="3">
        <v>1</v>
      </c>
      <c r="BC110" s="3">
        <v>1</v>
      </c>
      <c r="BD110" t="s">
        <v>55</v>
      </c>
    </row>
    <row r="111" spans="1:56" x14ac:dyDescent="0.2">
      <c r="A111" t="s">
        <v>149</v>
      </c>
      <c r="D111">
        <v>23.43</v>
      </c>
      <c r="E111">
        <v>38</v>
      </c>
      <c r="F111" s="3">
        <v>1</v>
      </c>
      <c r="G111" s="3">
        <v>1</v>
      </c>
      <c r="H111" s="3">
        <v>1</v>
      </c>
      <c r="I111" s="5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0</v>
      </c>
      <c r="Y111" s="3">
        <v>0</v>
      </c>
      <c r="Z111" s="3">
        <v>1</v>
      </c>
      <c r="AA111" s="3">
        <v>1</v>
      </c>
      <c r="AB111" s="5">
        <v>1</v>
      </c>
      <c r="AC111" s="7">
        <v>0</v>
      </c>
      <c r="AD111" s="3">
        <v>0</v>
      </c>
      <c r="AE111" s="3">
        <v>1</v>
      </c>
      <c r="AF111" s="3">
        <v>0</v>
      </c>
      <c r="AG111" s="3">
        <v>0</v>
      </c>
      <c r="AH111" s="3">
        <v>0</v>
      </c>
      <c r="AI111" s="7">
        <v>0</v>
      </c>
      <c r="AJ111" s="3">
        <v>0</v>
      </c>
      <c r="AK111" s="3">
        <v>0</v>
      </c>
      <c r="AL111" s="5">
        <v>1</v>
      </c>
      <c r="AM111" s="3">
        <v>1</v>
      </c>
      <c r="AN111" s="3">
        <v>1</v>
      </c>
      <c r="AO111" s="3">
        <v>1</v>
      </c>
      <c r="AP111" s="3">
        <v>1</v>
      </c>
      <c r="AQ111" s="3">
        <v>1</v>
      </c>
      <c r="AR111" s="3">
        <v>1</v>
      </c>
      <c r="AS111" s="3">
        <v>1</v>
      </c>
      <c r="AT111" s="5">
        <v>1</v>
      </c>
      <c r="AU111" s="3">
        <v>1</v>
      </c>
      <c r="AV111" s="3">
        <v>1</v>
      </c>
      <c r="AW111" s="3">
        <v>1</v>
      </c>
      <c r="AX111" s="3">
        <v>1</v>
      </c>
      <c r="AY111" s="3">
        <v>1</v>
      </c>
      <c r="AZ111" s="3">
        <v>0</v>
      </c>
      <c r="BA111" s="3">
        <v>1</v>
      </c>
      <c r="BB111" s="3">
        <v>1</v>
      </c>
      <c r="BC111" s="3">
        <v>1</v>
      </c>
      <c r="BD111" t="s">
        <v>73</v>
      </c>
    </row>
    <row r="112" spans="1:56" x14ac:dyDescent="0.2">
      <c r="A112" t="s">
        <v>159</v>
      </c>
      <c r="D112">
        <v>23.6</v>
      </c>
      <c r="E112">
        <v>31</v>
      </c>
      <c r="F112" s="3">
        <v>1</v>
      </c>
      <c r="G112" s="3">
        <v>1</v>
      </c>
      <c r="H112" s="3">
        <v>1</v>
      </c>
      <c r="I112" s="5">
        <v>0</v>
      </c>
      <c r="J112" s="3">
        <v>1</v>
      </c>
      <c r="K112" s="3">
        <v>0</v>
      </c>
      <c r="L112" s="3">
        <v>0</v>
      </c>
      <c r="M112" s="3">
        <v>0</v>
      </c>
      <c r="N112" s="3">
        <v>1</v>
      </c>
      <c r="O112" s="3">
        <v>0</v>
      </c>
      <c r="P112" s="3">
        <v>0</v>
      </c>
      <c r="Q112" s="3">
        <v>1</v>
      </c>
      <c r="R112" s="3">
        <v>1</v>
      </c>
      <c r="S112" s="3">
        <v>1</v>
      </c>
      <c r="T112" s="3">
        <v>1</v>
      </c>
      <c r="U112" s="3">
        <v>0</v>
      </c>
      <c r="V112" s="3">
        <v>0</v>
      </c>
      <c r="W112" s="3">
        <v>0</v>
      </c>
      <c r="X112" s="3">
        <v>1</v>
      </c>
      <c r="Y112" s="3">
        <v>1</v>
      </c>
      <c r="Z112" s="3">
        <v>1</v>
      </c>
      <c r="AA112" s="3">
        <v>1</v>
      </c>
      <c r="AB112" s="5">
        <v>0</v>
      </c>
      <c r="AC112" s="7">
        <v>0</v>
      </c>
      <c r="AD112" s="3">
        <v>0</v>
      </c>
      <c r="AE112" s="3">
        <v>1</v>
      </c>
      <c r="AF112" s="3">
        <v>1</v>
      </c>
      <c r="AG112" s="3">
        <v>1</v>
      </c>
      <c r="AH112" s="3">
        <v>1</v>
      </c>
      <c r="AI112" s="7">
        <v>1</v>
      </c>
      <c r="AJ112" s="3">
        <v>0</v>
      </c>
      <c r="AK112" s="3">
        <v>1</v>
      </c>
      <c r="AL112" s="5">
        <v>1</v>
      </c>
      <c r="AM112" s="3">
        <v>1</v>
      </c>
      <c r="AN112" s="3">
        <v>0</v>
      </c>
      <c r="AO112" s="3">
        <v>0</v>
      </c>
      <c r="AP112" s="3">
        <v>0</v>
      </c>
      <c r="AQ112" s="3">
        <v>1</v>
      </c>
      <c r="AR112" s="3">
        <v>1</v>
      </c>
      <c r="AS112" s="3">
        <v>1</v>
      </c>
      <c r="AT112" s="5">
        <v>0</v>
      </c>
      <c r="AU112" s="3">
        <v>1</v>
      </c>
      <c r="AV112" s="3">
        <v>1</v>
      </c>
      <c r="AW112" s="3">
        <v>1</v>
      </c>
      <c r="AX112" s="3">
        <v>1</v>
      </c>
      <c r="AY112" s="3">
        <v>0</v>
      </c>
      <c r="AZ112" s="3">
        <v>1</v>
      </c>
      <c r="BA112" s="3">
        <v>1</v>
      </c>
      <c r="BB112" s="3">
        <v>0</v>
      </c>
      <c r="BC112" s="3">
        <v>1</v>
      </c>
      <c r="BD112" t="s">
        <v>58</v>
      </c>
    </row>
    <row r="113" spans="1:56" x14ac:dyDescent="0.2">
      <c r="A113" t="s">
        <v>151</v>
      </c>
      <c r="D113">
        <v>24.23</v>
      </c>
      <c r="E113">
        <v>49</v>
      </c>
      <c r="F113" s="3">
        <v>1</v>
      </c>
      <c r="G113" s="3">
        <v>1</v>
      </c>
      <c r="H113" s="3">
        <v>1</v>
      </c>
      <c r="I113" s="5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5">
        <v>1</v>
      </c>
      <c r="AC113" s="7">
        <v>1</v>
      </c>
      <c r="AD113" s="3">
        <v>0</v>
      </c>
      <c r="AE113" s="3">
        <v>1</v>
      </c>
      <c r="AF113" s="3">
        <v>1</v>
      </c>
      <c r="AG113" s="3">
        <v>1</v>
      </c>
      <c r="AH113" s="3">
        <v>1</v>
      </c>
      <c r="AI113" s="7">
        <v>1</v>
      </c>
      <c r="AJ113" s="3">
        <v>1</v>
      </c>
      <c r="AK113" s="3">
        <v>1</v>
      </c>
      <c r="AL113" s="5">
        <v>1</v>
      </c>
      <c r="AM113" s="3">
        <v>1</v>
      </c>
      <c r="AN113" s="3">
        <v>1</v>
      </c>
      <c r="AO113" s="3">
        <v>1</v>
      </c>
      <c r="AP113" s="3">
        <v>1</v>
      </c>
      <c r="AQ113" s="3">
        <v>1</v>
      </c>
      <c r="AR113" s="3">
        <v>1</v>
      </c>
      <c r="AS113" s="3">
        <v>1</v>
      </c>
      <c r="AT113" s="5">
        <v>1</v>
      </c>
      <c r="AU113" s="3">
        <v>1</v>
      </c>
      <c r="AV113" s="3">
        <v>1</v>
      </c>
      <c r="AW113" s="3">
        <v>1</v>
      </c>
      <c r="AX113" s="3">
        <v>1</v>
      </c>
      <c r="AY113" s="3">
        <v>1</v>
      </c>
      <c r="AZ113" s="3">
        <v>1</v>
      </c>
      <c r="BA113" s="3">
        <v>1</v>
      </c>
      <c r="BB113" s="3">
        <v>1</v>
      </c>
      <c r="BC113" s="3">
        <v>1</v>
      </c>
      <c r="BD113" t="s">
        <v>55</v>
      </c>
    </row>
    <row r="114" spans="1:56" x14ac:dyDescent="0.2">
      <c r="A114" t="s">
        <v>162</v>
      </c>
      <c r="D114">
        <v>25.17</v>
      </c>
      <c r="E114">
        <v>33</v>
      </c>
      <c r="F114" s="3">
        <v>0</v>
      </c>
      <c r="G114" s="3">
        <v>0</v>
      </c>
      <c r="H114" s="3">
        <v>0</v>
      </c>
      <c r="I114" s="5">
        <v>1</v>
      </c>
      <c r="J114" s="3">
        <v>1</v>
      </c>
      <c r="K114" s="3">
        <v>1</v>
      </c>
      <c r="L114" s="3">
        <v>1</v>
      </c>
      <c r="M114" s="3">
        <v>0</v>
      </c>
      <c r="N114" s="3">
        <v>1</v>
      </c>
      <c r="O114" s="3">
        <v>1</v>
      </c>
      <c r="P114" s="3">
        <v>0</v>
      </c>
      <c r="Q114" s="3">
        <v>1</v>
      </c>
      <c r="R114" s="3">
        <v>1</v>
      </c>
      <c r="S114" s="3">
        <v>1</v>
      </c>
      <c r="T114" s="3">
        <v>1</v>
      </c>
      <c r="U114" s="3">
        <v>0</v>
      </c>
      <c r="V114" s="3">
        <v>1</v>
      </c>
      <c r="W114" s="3">
        <v>0</v>
      </c>
      <c r="X114" s="3">
        <v>1</v>
      </c>
      <c r="Y114" s="3">
        <v>1</v>
      </c>
      <c r="Z114" s="3">
        <v>1</v>
      </c>
      <c r="AA114" s="3">
        <v>0</v>
      </c>
      <c r="AB114" s="5">
        <v>0</v>
      </c>
      <c r="AC114" s="7">
        <v>0</v>
      </c>
      <c r="AD114" s="3">
        <v>1</v>
      </c>
      <c r="AE114" s="3">
        <v>1</v>
      </c>
      <c r="AF114" s="3">
        <v>0</v>
      </c>
      <c r="AG114" s="3">
        <v>0</v>
      </c>
      <c r="AH114" s="3">
        <v>1</v>
      </c>
      <c r="AI114" s="7">
        <v>1</v>
      </c>
      <c r="AJ114" s="3">
        <v>1</v>
      </c>
      <c r="AK114" s="3">
        <v>1</v>
      </c>
      <c r="AL114" s="5">
        <v>0</v>
      </c>
      <c r="AM114" s="3">
        <v>1</v>
      </c>
      <c r="AN114" s="3">
        <v>1</v>
      </c>
      <c r="AO114" s="3">
        <v>1</v>
      </c>
      <c r="AP114" s="3">
        <v>1</v>
      </c>
      <c r="AQ114" s="3">
        <v>1</v>
      </c>
      <c r="AR114" s="3">
        <v>0</v>
      </c>
      <c r="AS114" s="3">
        <v>1</v>
      </c>
      <c r="AT114" s="5">
        <v>1</v>
      </c>
      <c r="AU114" s="3">
        <v>1</v>
      </c>
      <c r="AV114" s="3">
        <v>0</v>
      </c>
      <c r="AW114" s="3">
        <v>1</v>
      </c>
      <c r="AX114" s="3">
        <v>1</v>
      </c>
      <c r="AY114" s="3">
        <v>1</v>
      </c>
      <c r="AZ114" s="3">
        <v>1</v>
      </c>
      <c r="BA114" s="3">
        <v>1</v>
      </c>
      <c r="BB114" s="3">
        <v>0</v>
      </c>
      <c r="BC114" s="3">
        <v>0</v>
      </c>
      <c r="BD114" t="s">
        <v>58</v>
      </c>
    </row>
    <row r="115" spans="1:56" x14ac:dyDescent="0.2">
      <c r="A115" t="s">
        <v>143</v>
      </c>
      <c r="D115">
        <v>25.33</v>
      </c>
      <c r="E115">
        <v>48</v>
      </c>
      <c r="F115" s="3">
        <v>1</v>
      </c>
      <c r="G115" s="3">
        <v>1</v>
      </c>
      <c r="H115" s="3">
        <v>1</v>
      </c>
      <c r="I115" s="5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5">
        <v>1</v>
      </c>
      <c r="AC115" s="7">
        <v>0</v>
      </c>
      <c r="AD115" s="3">
        <v>1</v>
      </c>
      <c r="AE115" s="3">
        <v>1</v>
      </c>
      <c r="AF115" s="3">
        <v>1</v>
      </c>
      <c r="AG115" s="3">
        <v>1</v>
      </c>
      <c r="AH115" s="3">
        <v>1</v>
      </c>
      <c r="AI115" s="7">
        <v>1</v>
      </c>
      <c r="AJ115" s="3">
        <v>1</v>
      </c>
      <c r="AK115" s="3">
        <v>1</v>
      </c>
      <c r="AL115" s="5">
        <v>1</v>
      </c>
      <c r="AM115" s="3">
        <v>1</v>
      </c>
      <c r="AN115" s="3">
        <v>1</v>
      </c>
      <c r="AO115" s="3">
        <v>1</v>
      </c>
      <c r="AP115" s="3">
        <v>1</v>
      </c>
      <c r="AQ115" s="3">
        <v>1</v>
      </c>
      <c r="AR115" s="3">
        <v>1</v>
      </c>
      <c r="AS115" s="3">
        <v>1</v>
      </c>
      <c r="AT115" s="5">
        <v>1</v>
      </c>
      <c r="AU115" s="3">
        <v>1</v>
      </c>
      <c r="AV115" s="3">
        <v>1</v>
      </c>
      <c r="AW115" s="3">
        <v>1</v>
      </c>
      <c r="AX115" s="3">
        <v>1</v>
      </c>
      <c r="AY115" s="3">
        <v>1</v>
      </c>
      <c r="AZ115" s="3">
        <v>1</v>
      </c>
      <c r="BA115" s="3">
        <v>1</v>
      </c>
      <c r="BB115" s="3">
        <v>1</v>
      </c>
      <c r="BC115" s="3">
        <v>0</v>
      </c>
      <c r="BD115" t="s">
        <v>55</v>
      </c>
    </row>
    <row r="116" spans="1:56" x14ac:dyDescent="0.2">
      <c r="A116" t="s">
        <v>216</v>
      </c>
      <c r="D116">
        <v>25.39</v>
      </c>
      <c r="E116">
        <v>50</v>
      </c>
      <c r="F116" s="3">
        <v>1</v>
      </c>
      <c r="G116" s="3">
        <v>1</v>
      </c>
      <c r="H116" s="3">
        <v>1</v>
      </c>
      <c r="I116" s="5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5">
        <v>1</v>
      </c>
      <c r="AC116" s="7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1</v>
      </c>
      <c r="AI116" s="7">
        <v>1</v>
      </c>
      <c r="AJ116" s="3">
        <v>1</v>
      </c>
      <c r="AK116" s="3">
        <v>1</v>
      </c>
      <c r="AL116" s="5">
        <v>1</v>
      </c>
      <c r="AM116" s="3">
        <v>1</v>
      </c>
      <c r="AN116" s="3">
        <v>1</v>
      </c>
      <c r="AO116" s="3">
        <v>1</v>
      </c>
      <c r="AP116" s="3">
        <v>1</v>
      </c>
      <c r="AQ116" s="3">
        <v>1</v>
      </c>
      <c r="AR116" s="3">
        <v>1</v>
      </c>
      <c r="AS116" s="3">
        <v>1</v>
      </c>
      <c r="AT116" s="5">
        <v>1</v>
      </c>
      <c r="AU116" s="3">
        <v>1</v>
      </c>
      <c r="AV116" s="3">
        <v>1</v>
      </c>
      <c r="AW116" s="3">
        <v>1</v>
      </c>
      <c r="AX116" s="3">
        <v>1</v>
      </c>
      <c r="AY116" s="3">
        <v>1</v>
      </c>
      <c r="AZ116" s="3">
        <v>1</v>
      </c>
      <c r="BA116" s="3">
        <v>1</v>
      </c>
      <c r="BB116" s="3">
        <v>1</v>
      </c>
      <c r="BC116" s="3">
        <v>1</v>
      </c>
      <c r="BD116" t="s">
        <v>55</v>
      </c>
    </row>
    <row r="117" spans="1:56" x14ac:dyDescent="0.2">
      <c r="A117" t="s">
        <v>134</v>
      </c>
      <c r="D117">
        <v>26.1</v>
      </c>
      <c r="E117">
        <v>50</v>
      </c>
      <c r="F117" s="3">
        <v>1</v>
      </c>
      <c r="G117" s="3">
        <v>1</v>
      </c>
      <c r="H117" s="3">
        <v>1</v>
      </c>
      <c r="I117" s="5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5">
        <v>1</v>
      </c>
      <c r="AC117" s="7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1</v>
      </c>
      <c r="AI117" s="7">
        <v>1</v>
      </c>
      <c r="AJ117" s="3">
        <v>1</v>
      </c>
      <c r="AK117" s="3">
        <v>1</v>
      </c>
      <c r="AL117" s="5">
        <v>1</v>
      </c>
      <c r="AM117" s="3">
        <v>1</v>
      </c>
      <c r="AN117" s="3">
        <v>1</v>
      </c>
      <c r="AO117" s="3">
        <v>1</v>
      </c>
      <c r="AP117" s="3">
        <v>1</v>
      </c>
      <c r="AQ117" s="3">
        <v>1</v>
      </c>
      <c r="AR117" s="3">
        <v>1</v>
      </c>
      <c r="AS117" s="3">
        <v>1</v>
      </c>
      <c r="AT117" s="5">
        <v>1</v>
      </c>
      <c r="AU117" s="3">
        <v>1</v>
      </c>
      <c r="AV117" s="3">
        <v>1</v>
      </c>
      <c r="AW117" s="3">
        <v>1</v>
      </c>
      <c r="AX117" s="3">
        <v>1</v>
      </c>
      <c r="AY117" s="3">
        <v>1</v>
      </c>
      <c r="AZ117" s="3">
        <v>1</v>
      </c>
      <c r="BA117" s="3">
        <v>1</v>
      </c>
      <c r="BB117" s="3">
        <v>1</v>
      </c>
      <c r="BC117" s="3">
        <v>1</v>
      </c>
      <c r="BD117" t="s">
        <v>55</v>
      </c>
    </row>
    <row r="118" spans="1:56" x14ac:dyDescent="0.2">
      <c r="A118" t="s">
        <v>70</v>
      </c>
      <c r="D118">
        <v>26.2</v>
      </c>
      <c r="E118">
        <v>49</v>
      </c>
      <c r="F118" s="3">
        <v>1</v>
      </c>
      <c r="G118" s="3">
        <v>1</v>
      </c>
      <c r="H118" s="3">
        <v>1</v>
      </c>
      <c r="I118" s="5">
        <v>0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5">
        <v>1</v>
      </c>
      <c r="AC118" s="7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1</v>
      </c>
      <c r="AI118" s="7">
        <v>1</v>
      </c>
      <c r="AJ118" s="3">
        <v>1</v>
      </c>
      <c r="AK118" s="3">
        <v>1</v>
      </c>
      <c r="AL118" s="5">
        <v>1</v>
      </c>
      <c r="AM118" s="3">
        <v>1</v>
      </c>
      <c r="AN118" s="3">
        <v>1</v>
      </c>
      <c r="AO118" s="3">
        <v>1</v>
      </c>
      <c r="AP118" s="3">
        <v>1</v>
      </c>
      <c r="AQ118" s="3">
        <v>1</v>
      </c>
      <c r="AR118" s="3">
        <v>1</v>
      </c>
      <c r="AS118" s="3">
        <v>1</v>
      </c>
      <c r="AT118" s="5">
        <v>1</v>
      </c>
      <c r="AU118" s="3">
        <v>1</v>
      </c>
      <c r="AV118" s="3">
        <v>1</v>
      </c>
      <c r="AW118" s="3">
        <v>1</v>
      </c>
      <c r="AX118" s="3">
        <v>1</v>
      </c>
      <c r="AY118" s="3">
        <v>1</v>
      </c>
      <c r="AZ118" s="3">
        <v>1</v>
      </c>
      <c r="BA118" s="3">
        <v>1</v>
      </c>
      <c r="BB118" s="3">
        <v>1</v>
      </c>
      <c r="BC118" s="3">
        <v>1</v>
      </c>
      <c r="BD118" t="s">
        <v>55</v>
      </c>
    </row>
    <row r="119" spans="1:56" x14ac:dyDescent="0.2">
      <c r="A119" t="s">
        <v>221</v>
      </c>
      <c r="D119">
        <v>26.5</v>
      </c>
      <c r="E119">
        <v>39</v>
      </c>
      <c r="F119" s="3">
        <v>0</v>
      </c>
      <c r="G119" s="3">
        <v>1</v>
      </c>
      <c r="H119" s="3">
        <v>0</v>
      </c>
      <c r="I119" s="5">
        <v>0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0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5">
        <v>1</v>
      </c>
      <c r="AC119" s="7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1</v>
      </c>
      <c r="AI119" s="7">
        <v>1</v>
      </c>
      <c r="AJ119" s="3">
        <v>1</v>
      </c>
      <c r="AK119" s="3">
        <v>1</v>
      </c>
      <c r="AL119" s="5">
        <v>1</v>
      </c>
      <c r="AM119" s="3">
        <v>1</v>
      </c>
      <c r="AN119" s="3">
        <v>1</v>
      </c>
      <c r="AO119" s="3">
        <v>1</v>
      </c>
      <c r="AP119" s="3">
        <v>1</v>
      </c>
      <c r="AQ119" s="3">
        <v>1</v>
      </c>
      <c r="AR119" s="3">
        <v>0</v>
      </c>
      <c r="AS119" s="3">
        <v>1</v>
      </c>
      <c r="AT119" s="5">
        <v>1</v>
      </c>
      <c r="AU119" s="3">
        <v>1</v>
      </c>
      <c r="AV119" s="3">
        <v>0</v>
      </c>
      <c r="AW119" s="3">
        <v>1</v>
      </c>
      <c r="AX119" s="3">
        <v>1</v>
      </c>
      <c r="AY119" s="3">
        <v>1</v>
      </c>
      <c r="AZ119" s="3">
        <v>1</v>
      </c>
      <c r="BA119" s="3">
        <v>1</v>
      </c>
      <c r="BB119" s="3">
        <v>1</v>
      </c>
      <c r="BC119" s="3">
        <v>1</v>
      </c>
      <c r="BD119" t="s">
        <v>73</v>
      </c>
    </row>
    <row r="120" spans="1:56" x14ac:dyDescent="0.2">
      <c r="A120" t="s">
        <v>189</v>
      </c>
      <c r="D120">
        <v>26.7</v>
      </c>
      <c r="E120">
        <v>24</v>
      </c>
      <c r="F120" s="3">
        <v>1</v>
      </c>
      <c r="G120" s="3">
        <v>1</v>
      </c>
      <c r="H120" s="3">
        <v>0</v>
      </c>
      <c r="I120" s="5">
        <v>0</v>
      </c>
      <c r="J120" s="3">
        <v>1</v>
      </c>
      <c r="K120" s="3">
        <v>1</v>
      </c>
      <c r="L120" s="3">
        <v>0</v>
      </c>
      <c r="M120" s="3">
        <v>0</v>
      </c>
      <c r="N120" s="3">
        <v>1</v>
      </c>
      <c r="O120" s="3">
        <v>0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0</v>
      </c>
      <c r="V120" s="3">
        <v>0</v>
      </c>
      <c r="W120" s="3">
        <v>0</v>
      </c>
      <c r="X120" s="3">
        <v>1</v>
      </c>
      <c r="Y120" s="3">
        <v>0</v>
      </c>
      <c r="Z120" s="3">
        <v>1</v>
      </c>
      <c r="AA120" s="3">
        <v>1</v>
      </c>
      <c r="AB120" s="5">
        <v>0</v>
      </c>
      <c r="AC120" s="7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7">
        <v>1</v>
      </c>
      <c r="AJ120" s="3">
        <v>0</v>
      </c>
      <c r="AK120" s="3">
        <v>1</v>
      </c>
      <c r="AL120" s="5">
        <v>1</v>
      </c>
      <c r="AM120" s="3">
        <v>0</v>
      </c>
      <c r="AN120" s="3">
        <v>0</v>
      </c>
      <c r="AO120" s="3">
        <v>0</v>
      </c>
      <c r="AP120" s="3">
        <v>0</v>
      </c>
      <c r="AQ120" s="3">
        <v>1</v>
      </c>
      <c r="AR120" s="3">
        <v>1</v>
      </c>
      <c r="AS120" s="3">
        <v>0</v>
      </c>
      <c r="AT120" s="5">
        <v>1</v>
      </c>
      <c r="AU120" s="3">
        <v>1</v>
      </c>
      <c r="AV120" s="3">
        <v>1</v>
      </c>
      <c r="AW120" s="3">
        <v>1</v>
      </c>
      <c r="AX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t="s">
        <v>79</v>
      </c>
    </row>
    <row r="121" spans="1:56" x14ac:dyDescent="0.2">
      <c r="A121" t="s">
        <v>80</v>
      </c>
      <c r="D121">
        <v>27.28</v>
      </c>
      <c r="E121">
        <v>46</v>
      </c>
      <c r="F121" s="3">
        <v>1</v>
      </c>
      <c r="G121" s="3">
        <v>1</v>
      </c>
      <c r="H121" s="3">
        <v>1</v>
      </c>
      <c r="I121" s="5">
        <v>1</v>
      </c>
      <c r="J121" s="3">
        <v>1</v>
      </c>
      <c r="K121" s="3">
        <v>1</v>
      </c>
      <c r="L121" s="3">
        <v>1</v>
      </c>
      <c r="M121" s="3">
        <v>0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0</v>
      </c>
      <c r="U121" s="3">
        <v>1</v>
      </c>
      <c r="V121" s="3">
        <v>0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5">
        <v>1</v>
      </c>
      <c r="AC121" s="7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1</v>
      </c>
      <c r="AI121" s="7">
        <v>1</v>
      </c>
      <c r="AJ121" s="3">
        <v>1</v>
      </c>
      <c r="AK121" s="3">
        <v>1</v>
      </c>
      <c r="AL121" s="5">
        <v>1</v>
      </c>
      <c r="AM121" s="3">
        <v>1</v>
      </c>
      <c r="AN121" s="3">
        <v>1</v>
      </c>
      <c r="AO121" s="3">
        <v>1</v>
      </c>
      <c r="AP121" s="3">
        <v>1</v>
      </c>
      <c r="AQ121" s="3">
        <v>1</v>
      </c>
      <c r="AR121" s="3">
        <v>1</v>
      </c>
      <c r="AS121" s="3">
        <v>1</v>
      </c>
      <c r="AT121" s="5">
        <v>1</v>
      </c>
      <c r="AU121" s="3">
        <v>1</v>
      </c>
      <c r="AV121" s="3">
        <v>1</v>
      </c>
      <c r="AW121" s="3">
        <v>1</v>
      </c>
      <c r="AX121" s="3">
        <v>1</v>
      </c>
      <c r="AY121" s="3">
        <v>1</v>
      </c>
      <c r="AZ121" s="3">
        <v>1</v>
      </c>
      <c r="BA121" s="3">
        <v>1</v>
      </c>
      <c r="BB121" s="3">
        <v>1</v>
      </c>
      <c r="BC121" s="3">
        <v>1</v>
      </c>
      <c r="BD121" t="s">
        <v>55</v>
      </c>
    </row>
    <row r="122" spans="1:56" x14ac:dyDescent="0.2">
      <c r="A122" t="s">
        <v>218</v>
      </c>
      <c r="D122">
        <v>27.46</v>
      </c>
      <c r="E122">
        <v>50</v>
      </c>
      <c r="F122" s="3">
        <v>1</v>
      </c>
      <c r="G122" s="3">
        <v>1</v>
      </c>
      <c r="H122" s="3">
        <v>1</v>
      </c>
      <c r="I122" s="5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5">
        <v>1</v>
      </c>
      <c r="AC122" s="7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1</v>
      </c>
      <c r="AI122" s="7">
        <v>1</v>
      </c>
      <c r="AJ122" s="3">
        <v>1</v>
      </c>
      <c r="AK122" s="3">
        <v>1</v>
      </c>
      <c r="AL122" s="5">
        <v>1</v>
      </c>
      <c r="AM122" s="3">
        <v>1</v>
      </c>
      <c r="AN122" s="3">
        <v>1</v>
      </c>
      <c r="AO122" s="3">
        <v>1</v>
      </c>
      <c r="AP122" s="3">
        <v>1</v>
      </c>
      <c r="AQ122" s="3">
        <v>1</v>
      </c>
      <c r="AR122" s="3">
        <v>1</v>
      </c>
      <c r="AS122" s="3">
        <v>1</v>
      </c>
      <c r="AT122" s="5">
        <v>1</v>
      </c>
      <c r="AU122" s="3">
        <v>1</v>
      </c>
      <c r="AV122" s="3">
        <v>1</v>
      </c>
      <c r="AW122" s="3">
        <v>1</v>
      </c>
      <c r="AX122" s="3">
        <v>1</v>
      </c>
      <c r="AY122" s="3">
        <v>1</v>
      </c>
      <c r="AZ122" s="3">
        <v>1</v>
      </c>
      <c r="BA122" s="3">
        <v>1</v>
      </c>
      <c r="BB122" s="3">
        <v>1</v>
      </c>
      <c r="BC122" s="3">
        <v>1</v>
      </c>
      <c r="BD122" t="s">
        <v>55</v>
      </c>
    </row>
    <row r="123" spans="1:56" x14ac:dyDescent="0.2">
      <c r="A123" t="s">
        <v>199</v>
      </c>
      <c r="D123">
        <v>27.57</v>
      </c>
      <c r="E123">
        <v>33</v>
      </c>
      <c r="F123" s="3">
        <v>0</v>
      </c>
      <c r="G123" s="3">
        <v>1</v>
      </c>
      <c r="H123" s="3">
        <v>0</v>
      </c>
      <c r="I123" s="5">
        <v>1</v>
      </c>
      <c r="J123" s="3">
        <v>1</v>
      </c>
      <c r="K123" s="3">
        <v>1</v>
      </c>
      <c r="L123" s="3">
        <v>1</v>
      </c>
      <c r="M123" s="3">
        <v>0</v>
      </c>
      <c r="N123" s="3">
        <v>1</v>
      </c>
      <c r="O123" s="3">
        <v>1</v>
      </c>
      <c r="P123" s="3">
        <v>0</v>
      </c>
      <c r="Q123" s="3">
        <v>1</v>
      </c>
      <c r="R123" s="3">
        <v>1</v>
      </c>
      <c r="S123" s="3">
        <v>1</v>
      </c>
      <c r="T123" s="3">
        <v>0</v>
      </c>
      <c r="U123" s="3">
        <v>0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3">
        <v>0</v>
      </c>
      <c r="AB123" s="5">
        <v>1</v>
      </c>
      <c r="AC123" s="7">
        <v>0</v>
      </c>
      <c r="AD123" s="3">
        <v>1</v>
      </c>
      <c r="AE123" s="3">
        <v>0</v>
      </c>
      <c r="AF123" s="3">
        <v>0</v>
      </c>
      <c r="AG123" s="3">
        <v>1</v>
      </c>
      <c r="AH123" s="3">
        <v>0</v>
      </c>
      <c r="AI123" s="7">
        <v>1</v>
      </c>
      <c r="AJ123" s="3">
        <v>0</v>
      </c>
      <c r="AK123" s="3">
        <v>0</v>
      </c>
      <c r="AL123" s="5">
        <v>1</v>
      </c>
      <c r="AM123" s="3">
        <v>0</v>
      </c>
      <c r="AN123" s="3">
        <v>1</v>
      </c>
      <c r="AO123" s="3">
        <v>1</v>
      </c>
      <c r="AP123" s="3">
        <v>0</v>
      </c>
      <c r="AQ123" s="3">
        <v>1</v>
      </c>
      <c r="AR123" s="3">
        <v>1</v>
      </c>
      <c r="AS123" s="3">
        <v>1</v>
      </c>
      <c r="AT123" s="5">
        <v>1</v>
      </c>
      <c r="AU123" s="3">
        <v>1</v>
      </c>
      <c r="AV123" s="3">
        <v>0</v>
      </c>
      <c r="AW123" s="3">
        <v>0</v>
      </c>
      <c r="AX123" s="3">
        <v>1</v>
      </c>
      <c r="AY123" s="3">
        <v>1</v>
      </c>
      <c r="AZ123" s="3">
        <v>1</v>
      </c>
      <c r="BA123" s="3">
        <v>1</v>
      </c>
      <c r="BB123" s="3">
        <v>1</v>
      </c>
      <c r="BC123" s="3">
        <v>1</v>
      </c>
      <c r="BD123" t="s">
        <v>58</v>
      </c>
    </row>
    <row r="124" spans="1:56" x14ac:dyDescent="0.2">
      <c r="A124" t="s">
        <v>122</v>
      </c>
      <c r="D124">
        <v>28.12</v>
      </c>
      <c r="E124">
        <v>45</v>
      </c>
      <c r="F124" s="3">
        <v>1</v>
      </c>
      <c r="G124" s="3">
        <v>0</v>
      </c>
      <c r="H124" s="3">
        <v>1</v>
      </c>
      <c r="I124" s="5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0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5">
        <v>0</v>
      </c>
      <c r="AC124" s="7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7">
        <v>1</v>
      </c>
      <c r="AJ124" s="3">
        <v>1</v>
      </c>
      <c r="AK124" s="3">
        <v>0</v>
      </c>
      <c r="AL124" s="5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1</v>
      </c>
      <c r="AR124" s="3">
        <v>1</v>
      </c>
      <c r="AS124" s="3">
        <v>1</v>
      </c>
      <c r="AT124" s="5">
        <v>1</v>
      </c>
      <c r="AU124" s="3">
        <v>1</v>
      </c>
      <c r="AV124" s="3">
        <v>1</v>
      </c>
      <c r="AW124" s="3">
        <v>1</v>
      </c>
      <c r="AX124" s="3">
        <v>1</v>
      </c>
      <c r="AY124" s="3">
        <v>1</v>
      </c>
      <c r="AZ124" s="3">
        <v>1</v>
      </c>
      <c r="BA124" s="3">
        <v>1</v>
      </c>
      <c r="BB124" s="3">
        <v>1</v>
      </c>
      <c r="BC124" s="3">
        <v>0</v>
      </c>
      <c r="BD124" t="s">
        <v>55</v>
      </c>
    </row>
    <row r="125" spans="1:56" x14ac:dyDescent="0.2">
      <c r="A125" t="s">
        <v>61</v>
      </c>
      <c r="D125">
        <v>28.34</v>
      </c>
      <c r="E125">
        <v>30</v>
      </c>
      <c r="F125" s="3">
        <v>0</v>
      </c>
      <c r="G125" s="3">
        <v>1</v>
      </c>
      <c r="H125" s="3">
        <v>1</v>
      </c>
      <c r="I125" s="5">
        <v>0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0</v>
      </c>
      <c r="Q125" s="3">
        <v>1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1</v>
      </c>
      <c r="X125" s="3">
        <v>1</v>
      </c>
      <c r="Y125" s="3">
        <v>1</v>
      </c>
      <c r="Z125" s="3">
        <v>1</v>
      </c>
      <c r="AA125" s="3">
        <v>0</v>
      </c>
      <c r="AB125" s="5">
        <v>1</v>
      </c>
      <c r="AC125" s="7">
        <v>1</v>
      </c>
      <c r="AD125" s="3">
        <v>0</v>
      </c>
      <c r="AE125" s="3">
        <v>1</v>
      </c>
      <c r="AF125" s="3">
        <v>0</v>
      </c>
      <c r="AG125" s="3">
        <v>1</v>
      </c>
      <c r="AH125" s="3">
        <v>1</v>
      </c>
      <c r="AI125" s="7">
        <v>0</v>
      </c>
      <c r="AJ125" s="3">
        <v>0</v>
      </c>
      <c r="AK125" s="3">
        <v>1</v>
      </c>
      <c r="AL125" s="5">
        <v>1</v>
      </c>
      <c r="AM125" s="3">
        <v>0</v>
      </c>
      <c r="AN125" s="3">
        <v>0</v>
      </c>
      <c r="AO125" s="3">
        <v>1</v>
      </c>
      <c r="AP125" s="3">
        <v>0</v>
      </c>
      <c r="AQ125" s="3">
        <v>1</v>
      </c>
      <c r="AR125" s="3">
        <v>0</v>
      </c>
      <c r="AS125" s="3">
        <v>1</v>
      </c>
      <c r="AT125" s="5">
        <v>1</v>
      </c>
      <c r="AU125" s="3">
        <v>1</v>
      </c>
      <c r="AV125" s="3">
        <v>1</v>
      </c>
      <c r="AW125" s="3">
        <v>0</v>
      </c>
      <c r="AX125" s="3">
        <v>1</v>
      </c>
      <c r="AY125" s="3">
        <v>0</v>
      </c>
      <c r="AZ125" s="3">
        <v>1</v>
      </c>
      <c r="BA125" s="3">
        <v>1</v>
      </c>
      <c r="BB125" s="3">
        <v>0</v>
      </c>
      <c r="BC125" s="3">
        <v>0</v>
      </c>
      <c r="BD125" t="s">
        <v>58</v>
      </c>
    </row>
    <row r="126" spans="1:56" x14ac:dyDescent="0.2">
      <c r="A126" t="s">
        <v>113</v>
      </c>
      <c r="D126">
        <v>28.55</v>
      </c>
      <c r="E126">
        <v>50</v>
      </c>
      <c r="F126" s="3">
        <v>1</v>
      </c>
      <c r="G126" s="3">
        <v>1</v>
      </c>
      <c r="H126" s="3">
        <v>1</v>
      </c>
      <c r="I126" s="5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5">
        <v>1</v>
      </c>
      <c r="AC126" s="7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1</v>
      </c>
      <c r="AI126" s="7">
        <v>1</v>
      </c>
      <c r="AJ126" s="3">
        <v>1</v>
      </c>
      <c r="AK126" s="3">
        <v>1</v>
      </c>
      <c r="AL126" s="5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5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1</v>
      </c>
      <c r="BC126" s="3">
        <v>1</v>
      </c>
      <c r="BD126" t="s">
        <v>55</v>
      </c>
    </row>
    <row r="127" spans="1:56" x14ac:dyDescent="0.2">
      <c r="A127" t="s">
        <v>210</v>
      </c>
      <c r="D127">
        <v>29.21</v>
      </c>
      <c r="E127">
        <v>26</v>
      </c>
      <c r="F127" s="3">
        <v>1</v>
      </c>
      <c r="G127" s="3">
        <v>0</v>
      </c>
      <c r="H127" s="3">
        <v>0</v>
      </c>
      <c r="I127" s="5">
        <v>0</v>
      </c>
      <c r="J127" s="3">
        <v>0</v>
      </c>
      <c r="K127" s="3">
        <v>1</v>
      </c>
      <c r="L127" s="3">
        <v>0</v>
      </c>
      <c r="M127" s="3">
        <v>1</v>
      </c>
      <c r="N127" s="3">
        <v>1</v>
      </c>
      <c r="O127" s="3">
        <v>0</v>
      </c>
      <c r="P127" s="3">
        <v>0</v>
      </c>
      <c r="Q127" s="3">
        <v>1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1</v>
      </c>
      <c r="X127" s="3">
        <v>1</v>
      </c>
      <c r="Y127" s="3">
        <v>1</v>
      </c>
      <c r="Z127" s="3">
        <v>0</v>
      </c>
      <c r="AA127" s="3">
        <v>1</v>
      </c>
      <c r="AB127" s="5">
        <v>1</v>
      </c>
      <c r="AC127" s="7">
        <v>1</v>
      </c>
      <c r="AD127" s="3">
        <v>1</v>
      </c>
      <c r="AE127" s="3">
        <v>1</v>
      </c>
      <c r="AF127" s="3">
        <v>0</v>
      </c>
      <c r="AG127" s="3">
        <v>0</v>
      </c>
      <c r="AH127" s="3">
        <v>0</v>
      </c>
      <c r="AI127" s="7">
        <v>1</v>
      </c>
      <c r="AJ127" s="3">
        <v>0</v>
      </c>
      <c r="AK127" s="3">
        <v>0</v>
      </c>
      <c r="AL127" s="5">
        <v>1</v>
      </c>
      <c r="AM127" s="3">
        <v>0</v>
      </c>
      <c r="AN127" s="3">
        <v>1</v>
      </c>
      <c r="AO127" s="3">
        <v>1</v>
      </c>
      <c r="AP127" s="3">
        <v>1</v>
      </c>
      <c r="AQ127" s="3">
        <v>1</v>
      </c>
      <c r="AR127" s="3">
        <v>0</v>
      </c>
      <c r="AS127" s="3">
        <v>1</v>
      </c>
      <c r="AT127" s="5">
        <v>0</v>
      </c>
      <c r="AU127" s="3">
        <v>1</v>
      </c>
      <c r="AV127" s="3">
        <v>1</v>
      </c>
      <c r="AW127" s="3">
        <v>0</v>
      </c>
      <c r="AX127" s="3">
        <v>0</v>
      </c>
      <c r="AY127" s="3">
        <v>1</v>
      </c>
      <c r="AZ127" s="3">
        <v>0</v>
      </c>
      <c r="BA127" s="3">
        <v>0</v>
      </c>
      <c r="BB127" s="3">
        <v>0</v>
      </c>
      <c r="BC127" s="3">
        <v>1</v>
      </c>
      <c r="BD127" t="s">
        <v>101</v>
      </c>
    </row>
    <row r="128" spans="1:56" x14ac:dyDescent="0.2">
      <c r="A128" t="s">
        <v>75</v>
      </c>
      <c r="D128">
        <v>29.4</v>
      </c>
      <c r="E128">
        <v>47</v>
      </c>
      <c r="F128" s="3">
        <v>1</v>
      </c>
      <c r="G128" s="3">
        <v>1</v>
      </c>
      <c r="H128" s="3">
        <v>1</v>
      </c>
      <c r="I128" s="5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0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5">
        <v>1</v>
      </c>
      <c r="AC128" s="7">
        <v>1</v>
      </c>
      <c r="AD128" s="3">
        <v>0</v>
      </c>
      <c r="AE128" s="3">
        <v>1</v>
      </c>
      <c r="AF128" s="3">
        <v>1</v>
      </c>
      <c r="AG128" s="3">
        <v>1</v>
      </c>
      <c r="AH128" s="3">
        <v>1</v>
      </c>
      <c r="AI128" s="7">
        <v>1</v>
      </c>
      <c r="AJ128" s="3">
        <v>1</v>
      </c>
      <c r="AK128" s="3">
        <v>1</v>
      </c>
      <c r="AL128" s="5">
        <v>0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1</v>
      </c>
      <c r="AT128" s="5">
        <v>1</v>
      </c>
      <c r="AU128" s="3">
        <v>1</v>
      </c>
      <c r="AV128" s="3">
        <v>1</v>
      </c>
      <c r="AW128" s="3">
        <v>1</v>
      </c>
      <c r="AX128" s="3">
        <v>1</v>
      </c>
      <c r="AY128" s="3">
        <v>1</v>
      </c>
      <c r="AZ128" s="3">
        <v>1</v>
      </c>
      <c r="BA128" s="3">
        <v>1</v>
      </c>
      <c r="BB128" s="3">
        <v>1</v>
      </c>
      <c r="BC128" s="3">
        <v>1</v>
      </c>
      <c r="BD128" t="s">
        <v>55</v>
      </c>
    </row>
    <row r="129" spans="1:56" x14ac:dyDescent="0.2">
      <c r="A129" t="s">
        <v>188</v>
      </c>
      <c r="D129">
        <v>29.53</v>
      </c>
      <c r="E129">
        <v>21</v>
      </c>
      <c r="F129" s="3">
        <v>0</v>
      </c>
      <c r="G129" s="3">
        <v>1</v>
      </c>
      <c r="H129" s="3">
        <v>1</v>
      </c>
      <c r="I129" s="5">
        <v>0</v>
      </c>
      <c r="J129" s="3">
        <v>1</v>
      </c>
      <c r="K129" s="3">
        <v>1</v>
      </c>
      <c r="L129" s="3">
        <v>1</v>
      </c>
      <c r="M129" s="3">
        <v>0</v>
      </c>
      <c r="N129" s="3">
        <v>0</v>
      </c>
      <c r="O129" s="3">
        <v>1</v>
      </c>
      <c r="P129" s="3">
        <v>0</v>
      </c>
      <c r="Q129" s="3">
        <v>0</v>
      </c>
      <c r="R129" s="3">
        <v>0</v>
      </c>
      <c r="S129" s="3">
        <v>1</v>
      </c>
      <c r="T129" s="3">
        <v>0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  <c r="AB129" s="5">
        <v>0</v>
      </c>
      <c r="AC129" s="7">
        <v>0</v>
      </c>
      <c r="AD129" s="3">
        <v>1</v>
      </c>
      <c r="AE129" s="3">
        <v>0</v>
      </c>
      <c r="AF129" s="3">
        <v>0</v>
      </c>
      <c r="AG129" s="3">
        <v>1</v>
      </c>
      <c r="AH129" s="3">
        <v>0</v>
      </c>
      <c r="AI129" s="7">
        <v>1</v>
      </c>
      <c r="AJ129" s="3">
        <v>1</v>
      </c>
      <c r="AK129" s="3">
        <v>1</v>
      </c>
      <c r="AL129" s="5">
        <v>0</v>
      </c>
      <c r="AM129" s="3">
        <v>1</v>
      </c>
      <c r="AN129" s="3">
        <v>1</v>
      </c>
      <c r="AO129" s="3">
        <v>0</v>
      </c>
      <c r="AP129" s="3">
        <v>0</v>
      </c>
      <c r="AQ129" s="3">
        <v>1</v>
      </c>
      <c r="AR129" s="3">
        <v>0</v>
      </c>
      <c r="AS129" s="3">
        <v>0</v>
      </c>
      <c r="AT129" s="5">
        <v>0</v>
      </c>
      <c r="AU129" s="3">
        <v>1</v>
      </c>
      <c r="AV129" s="3">
        <v>0</v>
      </c>
      <c r="AW129" s="3">
        <v>1</v>
      </c>
      <c r="AX129" s="3">
        <v>0</v>
      </c>
      <c r="AY129" s="3">
        <v>1</v>
      </c>
      <c r="AZ129" s="3">
        <v>1</v>
      </c>
      <c r="BA129" s="3">
        <v>0</v>
      </c>
      <c r="BB129" s="3">
        <v>0</v>
      </c>
      <c r="BC129" s="3">
        <v>0</v>
      </c>
      <c r="BD129" t="s">
        <v>79</v>
      </c>
    </row>
    <row r="130" spans="1:56" x14ac:dyDescent="0.2">
      <c r="A130" t="s">
        <v>102</v>
      </c>
      <c r="D130">
        <v>29.59</v>
      </c>
      <c r="E130">
        <v>49</v>
      </c>
      <c r="F130" s="3">
        <v>1</v>
      </c>
      <c r="G130" s="3">
        <v>1</v>
      </c>
      <c r="H130" s="3">
        <v>1</v>
      </c>
      <c r="I130" s="5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0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5">
        <v>1</v>
      </c>
      <c r="AC130" s="7">
        <v>1</v>
      </c>
      <c r="AD130" s="3">
        <v>1</v>
      </c>
      <c r="AE130" s="3">
        <v>1</v>
      </c>
      <c r="AF130" s="3">
        <v>1</v>
      </c>
      <c r="AG130" s="3">
        <v>1</v>
      </c>
      <c r="AH130" s="3">
        <v>1</v>
      </c>
      <c r="AI130" s="7">
        <v>1</v>
      </c>
      <c r="AJ130" s="3">
        <v>1</v>
      </c>
      <c r="AK130" s="3">
        <v>1</v>
      </c>
      <c r="AL130" s="5">
        <v>1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1</v>
      </c>
      <c r="AS130" s="3">
        <v>1</v>
      </c>
      <c r="AT130" s="5">
        <v>1</v>
      </c>
      <c r="AU130" s="3">
        <v>1</v>
      </c>
      <c r="AV130" s="3">
        <v>1</v>
      </c>
      <c r="AW130" s="3">
        <v>1</v>
      </c>
      <c r="AX130" s="3">
        <v>1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 t="s">
        <v>55</v>
      </c>
    </row>
    <row r="131" spans="1:56" s="8" customFormat="1" x14ac:dyDescent="0.2"/>
    <row r="132" spans="1:56" x14ac:dyDescent="0.2">
      <c r="A132" t="s">
        <v>63</v>
      </c>
      <c r="D132">
        <v>30.16</v>
      </c>
      <c r="E132">
        <v>50</v>
      </c>
      <c r="F132" s="3">
        <v>1</v>
      </c>
      <c r="G132" s="3">
        <v>1</v>
      </c>
      <c r="H132" s="3">
        <v>1</v>
      </c>
      <c r="I132" s="5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5">
        <v>1</v>
      </c>
      <c r="AC132" s="7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1</v>
      </c>
      <c r="AI132" s="7">
        <v>1</v>
      </c>
      <c r="AJ132" s="3">
        <v>1</v>
      </c>
      <c r="AK132" s="3">
        <v>1</v>
      </c>
      <c r="AL132" s="5">
        <v>1</v>
      </c>
      <c r="AM132" s="3">
        <v>1</v>
      </c>
      <c r="AN132" s="3">
        <v>1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5">
        <v>1</v>
      </c>
      <c r="AU132" s="3">
        <v>1</v>
      </c>
      <c r="AV132" s="3">
        <v>1</v>
      </c>
      <c r="AW132" s="3">
        <v>1</v>
      </c>
      <c r="AX132" s="3">
        <v>1</v>
      </c>
      <c r="AY132" s="3">
        <v>1</v>
      </c>
      <c r="AZ132" s="3">
        <v>1</v>
      </c>
      <c r="BA132" s="3">
        <v>1</v>
      </c>
      <c r="BB132" s="3">
        <v>1</v>
      </c>
      <c r="BC132" s="3">
        <v>1</v>
      </c>
      <c r="BD132" t="s">
        <v>55</v>
      </c>
    </row>
    <row r="133" spans="1:56" x14ac:dyDescent="0.2">
      <c r="A133" t="s">
        <v>146</v>
      </c>
      <c r="D133">
        <v>30.24</v>
      </c>
      <c r="E133">
        <v>31</v>
      </c>
      <c r="F133" s="3">
        <v>0</v>
      </c>
      <c r="G133" s="3">
        <v>1</v>
      </c>
      <c r="H133" s="3">
        <v>0</v>
      </c>
      <c r="I133" s="5">
        <v>1</v>
      </c>
      <c r="J133" s="3">
        <v>1</v>
      </c>
      <c r="K133" s="3">
        <v>1</v>
      </c>
      <c r="L133" s="3">
        <v>1</v>
      </c>
      <c r="M133" s="3">
        <v>0</v>
      </c>
      <c r="N133" s="3">
        <v>0</v>
      </c>
      <c r="O133" s="3">
        <v>1</v>
      </c>
      <c r="P133" s="3">
        <v>0</v>
      </c>
      <c r="Q133" s="3">
        <v>1</v>
      </c>
      <c r="R133" s="3">
        <v>1</v>
      </c>
      <c r="S133" s="3">
        <v>1</v>
      </c>
      <c r="T133" s="3">
        <v>0</v>
      </c>
      <c r="U133" s="3">
        <v>0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0</v>
      </c>
      <c r="AB133" s="5">
        <v>1</v>
      </c>
      <c r="AC133" s="7">
        <v>0</v>
      </c>
      <c r="AD133" s="3">
        <v>1</v>
      </c>
      <c r="AE133" s="3">
        <v>0</v>
      </c>
      <c r="AF133" s="3">
        <v>0</v>
      </c>
      <c r="AG133" s="3">
        <v>1</v>
      </c>
      <c r="AH133" s="3">
        <v>0</v>
      </c>
      <c r="AI133" s="7">
        <v>1</v>
      </c>
      <c r="AJ133" s="3">
        <v>0</v>
      </c>
      <c r="AK133" s="3">
        <v>0</v>
      </c>
      <c r="AL133" s="5">
        <v>1</v>
      </c>
      <c r="AM133" s="3">
        <v>0</v>
      </c>
      <c r="AN133" s="3">
        <v>1</v>
      </c>
      <c r="AO133" s="3">
        <v>1</v>
      </c>
      <c r="AP133" s="3">
        <v>0</v>
      </c>
      <c r="AQ133" s="3">
        <v>1</v>
      </c>
      <c r="AR133" s="3">
        <v>1</v>
      </c>
      <c r="AS133" s="3">
        <v>1</v>
      </c>
      <c r="AT133" s="5">
        <v>1</v>
      </c>
      <c r="AU133" s="3">
        <v>1</v>
      </c>
      <c r="AV133" s="3">
        <v>0</v>
      </c>
      <c r="AW133" s="3">
        <v>0</v>
      </c>
      <c r="AX133" s="3">
        <v>1</v>
      </c>
      <c r="AY133" s="3">
        <v>1</v>
      </c>
      <c r="AZ133" s="3">
        <v>1</v>
      </c>
      <c r="BA133" s="3">
        <v>1</v>
      </c>
      <c r="BB133" s="3">
        <v>0</v>
      </c>
      <c r="BC133" s="3">
        <v>1</v>
      </c>
      <c r="BD133" t="s">
        <v>58</v>
      </c>
    </row>
    <row r="134" spans="1:56" x14ac:dyDescent="0.2">
      <c r="A134" t="s">
        <v>64</v>
      </c>
      <c r="D134">
        <v>30.59</v>
      </c>
      <c r="E134">
        <v>30</v>
      </c>
      <c r="F134" s="3">
        <v>0</v>
      </c>
      <c r="G134" s="3">
        <v>1</v>
      </c>
      <c r="H134" s="3">
        <v>1</v>
      </c>
      <c r="I134" s="5">
        <v>0</v>
      </c>
      <c r="J134" s="3">
        <v>1</v>
      </c>
      <c r="K134" s="3">
        <v>1</v>
      </c>
      <c r="L134" s="3">
        <v>0</v>
      </c>
      <c r="M134" s="3">
        <v>0</v>
      </c>
      <c r="N134" s="3">
        <v>1</v>
      </c>
      <c r="O134" s="3">
        <v>0</v>
      </c>
      <c r="P134" s="3">
        <v>0</v>
      </c>
      <c r="Q134" s="3">
        <v>1</v>
      </c>
      <c r="R134" s="3">
        <v>1</v>
      </c>
      <c r="S134" s="3">
        <v>1</v>
      </c>
      <c r="T134" s="3">
        <v>1</v>
      </c>
      <c r="U134" s="3">
        <v>0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0</v>
      </c>
      <c r="AB134" s="5">
        <v>1</v>
      </c>
      <c r="AC134" s="7">
        <v>1</v>
      </c>
      <c r="AD134" s="3">
        <v>1</v>
      </c>
      <c r="AE134" s="3">
        <v>0</v>
      </c>
      <c r="AF134" s="3">
        <v>0</v>
      </c>
      <c r="AG134" s="3">
        <v>0</v>
      </c>
      <c r="AH134" s="3">
        <v>0</v>
      </c>
      <c r="AI134" s="7">
        <v>1</v>
      </c>
      <c r="AJ134" s="3">
        <v>0</v>
      </c>
      <c r="AK134" s="3">
        <v>1</v>
      </c>
      <c r="AL134" s="5">
        <v>0</v>
      </c>
      <c r="AM134" s="3">
        <v>1</v>
      </c>
      <c r="AN134" s="3">
        <v>1</v>
      </c>
      <c r="AO134" s="3">
        <v>0</v>
      </c>
      <c r="AP134" s="3">
        <v>1</v>
      </c>
      <c r="AQ134" s="3">
        <v>1</v>
      </c>
      <c r="AR134" s="3">
        <v>0</v>
      </c>
      <c r="AS134" s="3">
        <v>1</v>
      </c>
      <c r="AT134" s="5">
        <v>1</v>
      </c>
      <c r="AU134" s="3">
        <v>1</v>
      </c>
      <c r="AV134" s="3">
        <v>0</v>
      </c>
      <c r="AW134" s="3">
        <v>0</v>
      </c>
      <c r="AX134" s="3">
        <v>1</v>
      </c>
      <c r="AY134" s="3">
        <v>1</v>
      </c>
      <c r="AZ134" s="3">
        <v>0</v>
      </c>
      <c r="BA134" s="3">
        <v>1</v>
      </c>
      <c r="BB134" s="3">
        <v>1</v>
      </c>
      <c r="BC134" s="3">
        <v>0</v>
      </c>
      <c r="BD134" t="s">
        <v>58</v>
      </c>
    </row>
    <row r="135" spans="1:56" x14ac:dyDescent="0.2">
      <c r="A135" t="s">
        <v>209</v>
      </c>
      <c r="D135">
        <v>33.450000000000003</v>
      </c>
      <c r="E135">
        <v>48</v>
      </c>
      <c r="F135" s="3">
        <v>1</v>
      </c>
      <c r="G135" s="3">
        <v>1</v>
      </c>
      <c r="H135" s="3">
        <v>1</v>
      </c>
      <c r="I135" s="5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0</v>
      </c>
      <c r="U135" s="3">
        <v>1</v>
      </c>
      <c r="V135" s="3">
        <v>1</v>
      </c>
      <c r="W135" s="3">
        <v>1</v>
      </c>
      <c r="X135" s="3">
        <v>1</v>
      </c>
      <c r="Y135" s="3">
        <v>0</v>
      </c>
      <c r="Z135" s="3">
        <v>1</v>
      </c>
      <c r="AA135" s="3">
        <v>1</v>
      </c>
      <c r="AB135" s="5">
        <v>1</v>
      </c>
      <c r="AC135" s="7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1</v>
      </c>
      <c r="AI135" s="7">
        <v>1</v>
      </c>
      <c r="AJ135" s="3">
        <v>1</v>
      </c>
      <c r="AK135" s="3">
        <v>1</v>
      </c>
      <c r="AL135" s="5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5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1</v>
      </c>
      <c r="AZ135" s="3">
        <v>1</v>
      </c>
      <c r="BA135" s="3">
        <v>1</v>
      </c>
      <c r="BB135" s="3">
        <v>1</v>
      </c>
      <c r="BC135" s="3">
        <v>1</v>
      </c>
      <c r="BD135" t="s">
        <v>55</v>
      </c>
    </row>
    <row r="136" spans="1:56" x14ac:dyDescent="0.2">
      <c r="A136" t="s">
        <v>207</v>
      </c>
      <c r="D136">
        <v>34.200000000000003</v>
      </c>
      <c r="E136">
        <v>50</v>
      </c>
      <c r="F136" s="3">
        <v>1</v>
      </c>
      <c r="G136" s="3">
        <v>1</v>
      </c>
      <c r="H136" s="3">
        <v>1</v>
      </c>
      <c r="I136" s="5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5">
        <v>1</v>
      </c>
      <c r="AC136" s="7">
        <v>1</v>
      </c>
      <c r="AD136" s="3">
        <v>1</v>
      </c>
      <c r="AE136" s="3">
        <v>1</v>
      </c>
      <c r="AF136" s="3">
        <v>1</v>
      </c>
      <c r="AG136" s="3">
        <v>1</v>
      </c>
      <c r="AH136" s="3">
        <v>1</v>
      </c>
      <c r="AI136" s="7">
        <v>1</v>
      </c>
      <c r="AJ136" s="3">
        <v>1</v>
      </c>
      <c r="AK136" s="3">
        <v>1</v>
      </c>
      <c r="AL136" s="5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1</v>
      </c>
      <c r="AR136" s="3">
        <v>1</v>
      </c>
      <c r="AS136" s="3">
        <v>1</v>
      </c>
      <c r="AT136" s="5">
        <v>1</v>
      </c>
      <c r="AU136" s="3">
        <v>1</v>
      </c>
      <c r="AV136" s="3">
        <v>1</v>
      </c>
      <c r="AW136" s="3">
        <v>1</v>
      </c>
      <c r="AX136" s="3">
        <v>1</v>
      </c>
      <c r="AY136" s="3">
        <v>1</v>
      </c>
      <c r="AZ136" s="3">
        <v>1</v>
      </c>
      <c r="BA136" s="3">
        <v>1</v>
      </c>
      <c r="BB136" s="3">
        <v>1</v>
      </c>
      <c r="BC136" s="3">
        <v>1</v>
      </c>
      <c r="BD136" t="s">
        <v>55</v>
      </c>
    </row>
    <row r="137" spans="1:56" x14ac:dyDescent="0.2">
      <c r="A137" t="s">
        <v>119</v>
      </c>
      <c r="D137">
        <v>34.479999999999997</v>
      </c>
      <c r="E137">
        <v>49</v>
      </c>
      <c r="F137" s="3">
        <v>1</v>
      </c>
      <c r="G137" s="3">
        <v>1</v>
      </c>
      <c r="H137" s="3">
        <v>1</v>
      </c>
      <c r="I137" s="5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5">
        <v>1</v>
      </c>
      <c r="AC137" s="7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1</v>
      </c>
      <c r="AI137" s="7">
        <v>1</v>
      </c>
      <c r="AJ137" s="3">
        <v>0</v>
      </c>
      <c r="AK137" s="3">
        <v>1</v>
      </c>
      <c r="AL137" s="5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1</v>
      </c>
      <c r="AR137" s="3">
        <v>1</v>
      </c>
      <c r="AS137" s="3">
        <v>1</v>
      </c>
      <c r="AT137" s="5">
        <v>1</v>
      </c>
      <c r="AU137" s="3">
        <v>1</v>
      </c>
      <c r="AV137" s="3">
        <v>1</v>
      </c>
      <c r="AW137" s="3">
        <v>1</v>
      </c>
      <c r="AX137" s="3">
        <v>1</v>
      </c>
      <c r="AY137" s="3">
        <v>1</v>
      </c>
      <c r="AZ137" s="3">
        <v>1</v>
      </c>
      <c r="BA137" s="3">
        <v>1</v>
      </c>
      <c r="BB137" s="3">
        <v>1</v>
      </c>
      <c r="BC137" s="3">
        <v>1</v>
      </c>
      <c r="BD137" t="s">
        <v>55</v>
      </c>
    </row>
    <row r="138" spans="1:56" x14ac:dyDescent="0.2">
      <c r="A138" t="s">
        <v>187</v>
      </c>
      <c r="D138">
        <v>35.380000000000003</v>
      </c>
      <c r="E138">
        <v>49</v>
      </c>
      <c r="F138" s="3">
        <v>1</v>
      </c>
      <c r="G138" s="3">
        <v>1</v>
      </c>
      <c r="H138" s="3">
        <v>1</v>
      </c>
      <c r="I138" s="5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5">
        <v>1</v>
      </c>
      <c r="AC138" s="7">
        <v>1</v>
      </c>
      <c r="AD138" s="3">
        <v>1</v>
      </c>
      <c r="AE138" s="3">
        <v>1</v>
      </c>
      <c r="AF138" s="3">
        <v>1</v>
      </c>
      <c r="AG138" s="3">
        <v>1</v>
      </c>
      <c r="AH138" s="3">
        <v>1</v>
      </c>
      <c r="AI138" s="7">
        <v>1</v>
      </c>
      <c r="AJ138" s="3">
        <v>1</v>
      </c>
      <c r="AK138" s="3">
        <v>0</v>
      </c>
      <c r="AL138" s="5">
        <v>1</v>
      </c>
      <c r="AM138" s="3">
        <v>1</v>
      </c>
      <c r="AN138" s="3">
        <v>1</v>
      </c>
      <c r="AO138" s="3">
        <v>1</v>
      </c>
      <c r="AP138" s="3">
        <v>1</v>
      </c>
      <c r="AQ138" s="3">
        <v>1</v>
      </c>
      <c r="AR138" s="3">
        <v>1</v>
      </c>
      <c r="AS138" s="3">
        <v>1</v>
      </c>
      <c r="AT138" s="5">
        <v>1</v>
      </c>
      <c r="AU138" s="3">
        <v>1</v>
      </c>
      <c r="AV138" s="3">
        <v>1</v>
      </c>
      <c r="AW138" s="3">
        <v>1</v>
      </c>
      <c r="AX138" s="3">
        <v>1</v>
      </c>
      <c r="AY138" s="3">
        <v>1</v>
      </c>
      <c r="AZ138" s="3">
        <v>1</v>
      </c>
      <c r="BA138" s="3">
        <v>1</v>
      </c>
      <c r="BB138" s="3">
        <v>1</v>
      </c>
      <c r="BC138" s="3">
        <v>1</v>
      </c>
      <c r="BD138" t="s">
        <v>55</v>
      </c>
    </row>
    <row r="139" spans="1:56" x14ac:dyDescent="0.2">
      <c r="A139" t="s">
        <v>57</v>
      </c>
      <c r="D139">
        <v>35.43</v>
      </c>
      <c r="E139">
        <v>31</v>
      </c>
      <c r="F139" s="3">
        <v>0</v>
      </c>
      <c r="G139" s="3">
        <v>1</v>
      </c>
      <c r="H139" s="3">
        <v>1</v>
      </c>
      <c r="I139" s="5">
        <v>0</v>
      </c>
      <c r="J139" s="3">
        <v>1</v>
      </c>
      <c r="K139" s="3">
        <v>0</v>
      </c>
      <c r="L139" s="3">
        <v>0</v>
      </c>
      <c r="M139" s="3">
        <v>0</v>
      </c>
      <c r="N139" s="3">
        <v>1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1</v>
      </c>
      <c r="X139" s="3">
        <v>1</v>
      </c>
      <c r="Y139" s="3">
        <v>0</v>
      </c>
      <c r="Z139" s="3">
        <v>1</v>
      </c>
      <c r="AA139" s="3">
        <v>1</v>
      </c>
      <c r="AB139" s="5">
        <v>1</v>
      </c>
      <c r="AC139" s="7">
        <v>0</v>
      </c>
      <c r="AD139" s="3">
        <v>1</v>
      </c>
      <c r="AE139" s="3">
        <v>0</v>
      </c>
      <c r="AF139" s="3">
        <v>1</v>
      </c>
      <c r="AG139" s="3">
        <v>0</v>
      </c>
      <c r="AH139" s="3">
        <v>1</v>
      </c>
      <c r="AI139" s="7">
        <v>0</v>
      </c>
      <c r="AJ139" s="3">
        <v>1</v>
      </c>
      <c r="AK139" s="3">
        <v>1</v>
      </c>
      <c r="AL139" s="5">
        <v>0</v>
      </c>
      <c r="AM139" s="3">
        <v>1</v>
      </c>
      <c r="AN139" s="3">
        <v>1</v>
      </c>
      <c r="AO139" s="3">
        <v>1</v>
      </c>
      <c r="AP139" s="3">
        <v>1</v>
      </c>
      <c r="AQ139" s="3">
        <v>1</v>
      </c>
      <c r="AR139" s="3">
        <v>0</v>
      </c>
      <c r="AS139" s="3">
        <v>1</v>
      </c>
      <c r="AT139" s="5">
        <v>1</v>
      </c>
      <c r="AU139" s="3">
        <v>1</v>
      </c>
      <c r="AV139" s="3">
        <v>1</v>
      </c>
      <c r="AW139" s="3">
        <v>0</v>
      </c>
      <c r="AX139" s="3">
        <v>1</v>
      </c>
      <c r="AY139" s="3">
        <v>1</v>
      </c>
      <c r="AZ139" s="3">
        <v>0</v>
      </c>
      <c r="BA139" s="3">
        <v>0</v>
      </c>
      <c r="BB139" s="3">
        <v>1</v>
      </c>
      <c r="BC139" s="3">
        <v>0</v>
      </c>
      <c r="BD139" t="s">
        <v>58</v>
      </c>
    </row>
    <row r="140" spans="1:56" x14ac:dyDescent="0.2">
      <c r="A140" t="s">
        <v>183</v>
      </c>
      <c r="D140">
        <v>36.53</v>
      </c>
      <c r="E140">
        <v>50</v>
      </c>
      <c r="F140" s="3">
        <v>1</v>
      </c>
      <c r="G140" s="3">
        <v>1</v>
      </c>
      <c r="H140" s="3">
        <v>1</v>
      </c>
      <c r="I140" s="5">
        <v>1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5">
        <v>1</v>
      </c>
      <c r="AC140" s="7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1</v>
      </c>
      <c r="AI140" s="7">
        <v>1</v>
      </c>
      <c r="AJ140" s="3">
        <v>1</v>
      </c>
      <c r="AK140" s="3">
        <v>1</v>
      </c>
      <c r="AL140" s="5">
        <v>1</v>
      </c>
      <c r="AM140" s="3">
        <v>1</v>
      </c>
      <c r="AN140" s="3">
        <v>1</v>
      </c>
      <c r="AO140" s="3">
        <v>1</v>
      </c>
      <c r="AP140" s="3">
        <v>1</v>
      </c>
      <c r="AQ140" s="3">
        <v>1</v>
      </c>
      <c r="AR140" s="3">
        <v>1</v>
      </c>
      <c r="AS140" s="3">
        <v>1</v>
      </c>
      <c r="AT140" s="5">
        <v>1</v>
      </c>
      <c r="AU140" s="3">
        <v>1</v>
      </c>
      <c r="AV140" s="3">
        <v>1</v>
      </c>
      <c r="AW140" s="3">
        <v>1</v>
      </c>
      <c r="AX140" s="3">
        <v>1</v>
      </c>
      <c r="AY140" s="3">
        <v>1</v>
      </c>
      <c r="AZ140" s="3">
        <v>1</v>
      </c>
      <c r="BA140" s="3">
        <v>1</v>
      </c>
      <c r="BB140" s="3">
        <v>1</v>
      </c>
      <c r="BC140" s="3">
        <v>1</v>
      </c>
      <c r="BD140" t="s">
        <v>55</v>
      </c>
    </row>
    <row r="141" spans="1:56" x14ac:dyDescent="0.2">
      <c r="A141" t="s">
        <v>65</v>
      </c>
      <c r="D141">
        <v>37.14</v>
      </c>
      <c r="E141">
        <v>46</v>
      </c>
      <c r="F141" s="3">
        <v>1</v>
      </c>
      <c r="G141" s="3">
        <v>1</v>
      </c>
      <c r="H141" s="3">
        <v>1</v>
      </c>
      <c r="I141" s="5">
        <v>1</v>
      </c>
      <c r="J141" s="3">
        <v>1</v>
      </c>
      <c r="K141" s="3">
        <v>1</v>
      </c>
      <c r="L141" s="3">
        <v>1</v>
      </c>
      <c r="M141" s="3">
        <v>1</v>
      </c>
      <c r="N141" s="3">
        <v>0</v>
      </c>
      <c r="O141" s="3">
        <v>1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5">
        <v>0</v>
      </c>
      <c r="AC141" s="7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1</v>
      </c>
      <c r="AI141" s="7">
        <v>1</v>
      </c>
      <c r="AJ141" s="3">
        <v>1</v>
      </c>
      <c r="AK141" s="3">
        <v>0</v>
      </c>
      <c r="AL141" s="5">
        <v>1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1</v>
      </c>
      <c r="AT141" s="5">
        <v>1</v>
      </c>
      <c r="AU141" s="3">
        <v>1</v>
      </c>
      <c r="AV141" s="3">
        <v>1</v>
      </c>
      <c r="AW141" s="3">
        <v>1</v>
      </c>
      <c r="AX141" s="3">
        <v>1</v>
      </c>
      <c r="AY141" s="3">
        <v>1</v>
      </c>
      <c r="AZ141" s="3">
        <v>1</v>
      </c>
      <c r="BA141" s="3">
        <v>1</v>
      </c>
      <c r="BB141" s="3">
        <v>1</v>
      </c>
      <c r="BC141" s="3">
        <v>1</v>
      </c>
      <c r="BD141" t="s">
        <v>55</v>
      </c>
    </row>
    <row r="142" spans="1:56" x14ac:dyDescent="0.2">
      <c r="A142" t="s">
        <v>186</v>
      </c>
      <c r="D142">
        <v>39.14</v>
      </c>
      <c r="E142">
        <v>39</v>
      </c>
      <c r="F142" s="3">
        <v>1</v>
      </c>
      <c r="G142" s="3">
        <v>1</v>
      </c>
      <c r="H142" s="3">
        <v>1</v>
      </c>
      <c r="I142" s="5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0</v>
      </c>
      <c r="P142" s="3">
        <v>0</v>
      </c>
      <c r="Q142" s="3">
        <v>1</v>
      </c>
      <c r="R142" s="3">
        <v>1</v>
      </c>
      <c r="S142" s="3">
        <v>1</v>
      </c>
      <c r="T142" s="3">
        <v>0</v>
      </c>
      <c r="U142" s="3">
        <v>1</v>
      </c>
      <c r="V142" s="3">
        <v>1</v>
      </c>
      <c r="W142" s="3">
        <v>0</v>
      </c>
      <c r="X142" s="3">
        <v>1</v>
      </c>
      <c r="Y142" s="3">
        <v>1</v>
      </c>
      <c r="Z142" s="3">
        <v>1</v>
      </c>
      <c r="AA142" s="3">
        <v>1</v>
      </c>
      <c r="AB142" s="5">
        <v>0</v>
      </c>
      <c r="AC142" s="7">
        <v>1</v>
      </c>
      <c r="AD142" s="3">
        <v>0</v>
      </c>
      <c r="AE142" s="3">
        <v>1</v>
      </c>
      <c r="AF142" s="3">
        <v>0</v>
      </c>
      <c r="AG142" s="3">
        <v>1</v>
      </c>
      <c r="AH142" s="3">
        <v>1</v>
      </c>
      <c r="AI142" s="7">
        <v>1</v>
      </c>
      <c r="AJ142" s="3">
        <v>1</v>
      </c>
      <c r="AK142" s="3">
        <v>1</v>
      </c>
      <c r="AL142" s="5">
        <v>1</v>
      </c>
      <c r="AM142" s="3">
        <v>1</v>
      </c>
      <c r="AN142" s="3">
        <v>1</v>
      </c>
      <c r="AO142" s="3">
        <v>1</v>
      </c>
      <c r="AP142" s="3">
        <v>1</v>
      </c>
      <c r="AQ142" s="3">
        <v>0</v>
      </c>
      <c r="AR142" s="3">
        <v>0</v>
      </c>
      <c r="AS142" s="3">
        <v>1</v>
      </c>
      <c r="AT142" s="5">
        <v>1</v>
      </c>
      <c r="AU142" s="3">
        <v>1</v>
      </c>
      <c r="AV142" s="3">
        <v>0</v>
      </c>
      <c r="AW142" s="3">
        <v>0</v>
      </c>
      <c r="AX142" s="3">
        <v>1</v>
      </c>
      <c r="AY142" s="3">
        <v>1</v>
      </c>
      <c r="AZ142" s="3">
        <v>1</v>
      </c>
      <c r="BA142" s="3">
        <v>1</v>
      </c>
      <c r="BB142" s="3">
        <v>1</v>
      </c>
      <c r="BC142" s="3">
        <v>1</v>
      </c>
      <c r="BD142" t="s">
        <v>73</v>
      </c>
    </row>
    <row r="143" spans="1:56" s="8" customFormat="1" x14ac:dyDescent="0.2"/>
    <row r="144" spans="1:56" x14ac:dyDescent="0.2">
      <c r="A144" t="s">
        <v>166</v>
      </c>
      <c r="D144">
        <v>40.520000000000003</v>
      </c>
      <c r="E144">
        <v>31</v>
      </c>
      <c r="F144" s="3">
        <v>0</v>
      </c>
      <c r="G144" s="3">
        <v>1</v>
      </c>
      <c r="H144" s="3">
        <v>0</v>
      </c>
      <c r="I144" s="5">
        <v>0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0</v>
      </c>
      <c r="Q144" s="3">
        <v>1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1</v>
      </c>
      <c r="X144" s="3">
        <v>0</v>
      </c>
      <c r="Y144" s="3">
        <v>1</v>
      </c>
      <c r="Z144" s="3">
        <v>0</v>
      </c>
      <c r="AA144" s="3">
        <v>0</v>
      </c>
      <c r="AB144" s="5">
        <v>1</v>
      </c>
      <c r="AC144" s="7">
        <v>0</v>
      </c>
      <c r="AD144" s="3">
        <v>1</v>
      </c>
      <c r="AE144" s="3">
        <v>0</v>
      </c>
      <c r="AF144" s="3">
        <v>0</v>
      </c>
      <c r="AG144" s="3">
        <v>1</v>
      </c>
      <c r="AH144" s="3">
        <v>1</v>
      </c>
      <c r="AI144" s="7">
        <v>0</v>
      </c>
      <c r="AJ144" s="3">
        <v>0</v>
      </c>
      <c r="AK144" s="3">
        <v>1</v>
      </c>
      <c r="AL144" s="5">
        <v>1</v>
      </c>
      <c r="AM144" s="3">
        <v>0</v>
      </c>
      <c r="AN144" s="3">
        <v>1</v>
      </c>
      <c r="AO144" s="3">
        <v>1</v>
      </c>
      <c r="AP144" s="3">
        <v>1</v>
      </c>
      <c r="AQ144" s="3">
        <v>1</v>
      </c>
      <c r="AR144" s="3">
        <v>0</v>
      </c>
      <c r="AS144" s="3">
        <v>1</v>
      </c>
      <c r="AT144" s="5">
        <v>0</v>
      </c>
      <c r="AU144" s="3">
        <v>1</v>
      </c>
      <c r="AV144" s="3">
        <v>1</v>
      </c>
      <c r="AW144" s="3">
        <v>1</v>
      </c>
      <c r="AX144" s="3">
        <v>1</v>
      </c>
      <c r="AY144" s="3">
        <v>1</v>
      </c>
      <c r="AZ144" s="3">
        <v>1</v>
      </c>
      <c r="BA144" s="3">
        <v>1</v>
      </c>
      <c r="BB144" s="3">
        <v>0</v>
      </c>
      <c r="BC144" s="3">
        <v>1</v>
      </c>
      <c r="BD144" t="s">
        <v>58</v>
      </c>
    </row>
    <row r="145" spans="1:56" x14ac:dyDescent="0.2">
      <c r="A145" t="s">
        <v>136</v>
      </c>
      <c r="D145">
        <v>41.1</v>
      </c>
      <c r="E145">
        <v>30</v>
      </c>
      <c r="F145" s="3">
        <v>0</v>
      </c>
      <c r="G145" s="3">
        <v>1</v>
      </c>
      <c r="H145" s="3">
        <v>0</v>
      </c>
      <c r="I145" s="5">
        <v>0</v>
      </c>
      <c r="J145" s="3">
        <v>1</v>
      </c>
      <c r="K145" s="3">
        <v>1</v>
      </c>
      <c r="L145" s="3">
        <v>1</v>
      </c>
      <c r="M145" s="3">
        <v>1</v>
      </c>
      <c r="N145" s="3">
        <v>0</v>
      </c>
      <c r="O145" s="3">
        <v>0</v>
      </c>
      <c r="P145" s="3">
        <v>0</v>
      </c>
      <c r="Q145" s="3">
        <v>1</v>
      </c>
      <c r="R145" s="3">
        <v>1</v>
      </c>
      <c r="S145" s="3">
        <v>1</v>
      </c>
      <c r="T145" s="3">
        <v>1</v>
      </c>
      <c r="U145" s="3">
        <v>1</v>
      </c>
      <c r="V145" s="3">
        <v>0</v>
      </c>
      <c r="W145" s="3">
        <v>1</v>
      </c>
      <c r="X145" s="3">
        <v>0</v>
      </c>
      <c r="Y145" s="3">
        <v>0</v>
      </c>
      <c r="Z145" s="3">
        <v>1</v>
      </c>
      <c r="AA145" s="3">
        <v>1</v>
      </c>
      <c r="AB145" s="5">
        <v>1</v>
      </c>
      <c r="AC145" s="7">
        <v>0</v>
      </c>
      <c r="AD145" s="3">
        <v>1</v>
      </c>
      <c r="AE145" s="3">
        <v>1</v>
      </c>
      <c r="AF145" s="3">
        <v>0</v>
      </c>
      <c r="AG145" s="3">
        <v>1</v>
      </c>
      <c r="AH145" s="3">
        <v>0</v>
      </c>
      <c r="AI145" s="7">
        <v>1</v>
      </c>
      <c r="AJ145" s="3">
        <v>0</v>
      </c>
      <c r="AK145" s="3">
        <v>1</v>
      </c>
      <c r="AL145" s="5">
        <v>0</v>
      </c>
      <c r="AM145" s="3">
        <v>1</v>
      </c>
      <c r="AN145" s="3">
        <v>1</v>
      </c>
      <c r="AO145" s="3">
        <v>1</v>
      </c>
      <c r="AP145" s="3">
        <v>1</v>
      </c>
      <c r="AQ145" s="3">
        <v>0</v>
      </c>
      <c r="AR145" s="3">
        <v>1</v>
      </c>
      <c r="AS145" s="3">
        <v>0</v>
      </c>
      <c r="AT145" s="5">
        <v>1</v>
      </c>
      <c r="AU145" s="3">
        <v>1</v>
      </c>
      <c r="AV145" s="3">
        <v>0</v>
      </c>
      <c r="AW145" s="3">
        <v>1</v>
      </c>
      <c r="AX145" s="3">
        <v>1</v>
      </c>
      <c r="AY145" s="3">
        <v>1</v>
      </c>
      <c r="AZ145" s="3">
        <v>0</v>
      </c>
      <c r="BA145" s="3">
        <v>0</v>
      </c>
      <c r="BB145" s="3">
        <v>0</v>
      </c>
      <c r="BC145" s="3">
        <v>1</v>
      </c>
      <c r="BD145" t="s">
        <v>58</v>
      </c>
    </row>
    <row r="146" spans="1:56" x14ac:dyDescent="0.2">
      <c r="A146" t="s">
        <v>121</v>
      </c>
      <c r="D146">
        <v>43.5</v>
      </c>
      <c r="E146">
        <v>50</v>
      </c>
      <c r="F146" s="3">
        <v>1</v>
      </c>
      <c r="G146" s="3">
        <v>1</v>
      </c>
      <c r="H146" s="3">
        <v>1</v>
      </c>
      <c r="I146" s="5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5">
        <v>1</v>
      </c>
      <c r="AC146" s="7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1</v>
      </c>
      <c r="AI146" s="7">
        <v>1</v>
      </c>
      <c r="AJ146" s="3">
        <v>1</v>
      </c>
      <c r="AK146" s="3">
        <v>1</v>
      </c>
      <c r="AL146" s="5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1</v>
      </c>
      <c r="AR146" s="3">
        <v>1</v>
      </c>
      <c r="AS146" s="3">
        <v>1</v>
      </c>
      <c r="AT146" s="5">
        <v>1</v>
      </c>
      <c r="AU146" s="3">
        <v>1</v>
      </c>
      <c r="AV146" s="3">
        <v>1</v>
      </c>
      <c r="AW146" s="3">
        <v>1</v>
      </c>
      <c r="AX146" s="3">
        <v>1</v>
      </c>
      <c r="AY146" s="3">
        <v>1</v>
      </c>
      <c r="AZ146" s="3">
        <v>1</v>
      </c>
      <c r="BA146" s="3">
        <v>1</v>
      </c>
      <c r="BB146" s="3">
        <v>1</v>
      </c>
      <c r="BC146" s="3">
        <v>1</v>
      </c>
      <c r="BD146" t="s">
        <v>55</v>
      </c>
    </row>
    <row r="147" spans="1:56" x14ac:dyDescent="0.2">
      <c r="A147" t="s">
        <v>123</v>
      </c>
      <c r="D147">
        <v>46.31</v>
      </c>
      <c r="E147">
        <v>33</v>
      </c>
      <c r="F147" s="3">
        <v>0</v>
      </c>
      <c r="G147" s="3">
        <v>1</v>
      </c>
      <c r="H147" s="3">
        <v>0</v>
      </c>
      <c r="I147" s="5">
        <v>0</v>
      </c>
      <c r="J147" s="3">
        <v>1</v>
      </c>
      <c r="K147" s="3">
        <v>1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  <c r="W147" s="3">
        <v>1</v>
      </c>
      <c r="X147" s="3">
        <v>1</v>
      </c>
      <c r="Y147" s="3">
        <v>0</v>
      </c>
      <c r="Z147" s="3">
        <v>1</v>
      </c>
      <c r="AA147" s="3">
        <v>0</v>
      </c>
      <c r="AB147" s="5">
        <v>1</v>
      </c>
      <c r="AC147" s="7">
        <v>0</v>
      </c>
      <c r="AD147" s="3">
        <v>1</v>
      </c>
      <c r="AE147" s="3">
        <v>1</v>
      </c>
      <c r="AF147" s="3">
        <v>1</v>
      </c>
      <c r="AG147" s="3">
        <v>1</v>
      </c>
      <c r="AH147" s="3">
        <v>0</v>
      </c>
      <c r="AI147" s="7">
        <v>1</v>
      </c>
      <c r="AJ147" s="3">
        <v>0</v>
      </c>
      <c r="AK147" s="3">
        <v>1</v>
      </c>
      <c r="AL147" s="5">
        <v>1</v>
      </c>
      <c r="AM147" s="3">
        <v>0</v>
      </c>
      <c r="AN147" s="3">
        <v>1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5">
        <v>1</v>
      </c>
      <c r="AU147" s="3">
        <v>1</v>
      </c>
      <c r="AV147" s="3">
        <v>0</v>
      </c>
      <c r="AW147" s="3">
        <v>1</v>
      </c>
      <c r="AX147" s="3">
        <v>1</v>
      </c>
      <c r="AY147" s="3">
        <v>1</v>
      </c>
      <c r="AZ147" s="3">
        <v>0</v>
      </c>
      <c r="BA147" s="3">
        <v>1</v>
      </c>
      <c r="BB147" s="3">
        <v>0</v>
      </c>
      <c r="BC147" s="3">
        <v>0</v>
      </c>
      <c r="BD147" t="s">
        <v>58</v>
      </c>
    </row>
    <row r="148" spans="1:56" x14ac:dyDescent="0.2">
      <c r="A148" t="s">
        <v>215</v>
      </c>
      <c r="D148">
        <v>49.14</v>
      </c>
      <c r="E148">
        <v>28</v>
      </c>
      <c r="F148" s="3">
        <v>0</v>
      </c>
      <c r="G148" s="3">
        <v>0</v>
      </c>
      <c r="H148" s="3">
        <v>1</v>
      </c>
      <c r="I148" s="5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0</v>
      </c>
      <c r="Q148" s="3">
        <v>1</v>
      </c>
      <c r="R148" s="3">
        <v>1</v>
      </c>
      <c r="S148" s="3">
        <v>1</v>
      </c>
      <c r="T148" s="3">
        <v>0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1</v>
      </c>
      <c r="AA148" s="3">
        <v>0</v>
      </c>
      <c r="AB148" s="5">
        <v>0</v>
      </c>
      <c r="AC148" s="7">
        <v>0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7">
        <v>1</v>
      </c>
      <c r="AJ148" s="3">
        <v>0</v>
      </c>
      <c r="AK148" s="3">
        <v>1</v>
      </c>
      <c r="AL148" s="5">
        <v>0</v>
      </c>
      <c r="AM148" s="3">
        <v>0</v>
      </c>
      <c r="AN148" s="3">
        <v>1</v>
      </c>
      <c r="AO148" s="3">
        <v>1</v>
      </c>
      <c r="AP148" s="3">
        <v>1</v>
      </c>
      <c r="AQ148" s="3">
        <v>0</v>
      </c>
      <c r="AR148" s="3">
        <v>0</v>
      </c>
      <c r="AS148" s="3">
        <v>1</v>
      </c>
      <c r="AT148" s="5">
        <v>1</v>
      </c>
      <c r="AU148" s="3">
        <v>1</v>
      </c>
      <c r="AV148" s="3">
        <v>0</v>
      </c>
      <c r="AW148" s="3">
        <v>0</v>
      </c>
      <c r="AX148" s="3">
        <v>1</v>
      </c>
      <c r="AY148" s="3">
        <v>1</v>
      </c>
      <c r="AZ148" s="3">
        <v>0</v>
      </c>
      <c r="BA148" s="3">
        <v>0</v>
      </c>
      <c r="BB148" s="3">
        <v>0</v>
      </c>
      <c r="BC148" s="3">
        <v>0</v>
      </c>
      <c r="BD148" t="s">
        <v>101</v>
      </c>
    </row>
    <row r="149" spans="1:56" s="8" customFormat="1" x14ac:dyDescent="0.2"/>
    <row r="150" spans="1:56" x14ac:dyDescent="0.2">
      <c r="A150" t="s">
        <v>212</v>
      </c>
      <c r="D150">
        <v>51.28</v>
      </c>
      <c r="E150">
        <v>28</v>
      </c>
      <c r="F150" s="3">
        <v>0</v>
      </c>
      <c r="G150" s="3">
        <v>1</v>
      </c>
      <c r="H150" s="3">
        <v>1</v>
      </c>
      <c r="I150" s="5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0</v>
      </c>
      <c r="Q150" s="3">
        <v>1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s="3">
        <v>0</v>
      </c>
      <c r="AA150" s="3">
        <v>0</v>
      </c>
      <c r="AB150" s="5">
        <v>0</v>
      </c>
      <c r="AC150" s="7">
        <v>0</v>
      </c>
      <c r="AD150" s="3">
        <v>1</v>
      </c>
      <c r="AE150" s="3">
        <v>0</v>
      </c>
      <c r="AF150" s="3">
        <v>0</v>
      </c>
      <c r="AG150" s="3">
        <v>1</v>
      </c>
      <c r="AH150" s="3">
        <v>1</v>
      </c>
      <c r="AI150" s="7">
        <v>1</v>
      </c>
      <c r="AJ150" s="3">
        <v>0</v>
      </c>
      <c r="AK150" s="3">
        <v>0</v>
      </c>
      <c r="AL150" s="5">
        <v>1</v>
      </c>
      <c r="AM150" s="3">
        <v>0</v>
      </c>
      <c r="AN150" s="3">
        <v>1</v>
      </c>
      <c r="AO150" s="3">
        <v>1</v>
      </c>
      <c r="AP150" s="3">
        <v>1</v>
      </c>
      <c r="AQ150" s="3">
        <v>1</v>
      </c>
      <c r="AR150" s="3">
        <v>0</v>
      </c>
      <c r="AS150" s="3">
        <v>1</v>
      </c>
      <c r="AT150" s="5">
        <v>1</v>
      </c>
      <c r="AU150" s="3">
        <v>1</v>
      </c>
      <c r="AV150" s="3">
        <v>0</v>
      </c>
      <c r="AW150" s="3">
        <v>1</v>
      </c>
      <c r="AX150" s="3">
        <v>1</v>
      </c>
      <c r="AY150" s="3">
        <v>1</v>
      </c>
      <c r="AZ150" s="3">
        <v>0</v>
      </c>
      <c r="BA150" s="3">
        <v>0</v>
      </c>
      <c r="BB150" s="3">
        <v>0</v>
      </c>
      <c r="BC150" s="3">
        <v>0</v>
      </c>
      <c r="BD150" t="s">
        <v>101</v>
      </c>
    </row>
    <row r="151" spans="1:56" x14ac:dyDescent="0.2">
      <c r="A151" t="s">
        <v>97</v>
      </c>
      <c r="D151">
        <v>52.19</v>
      </c>
      <c r="E151">
        <v>48</v>
      </c>
      <c r="F151" s="3">
        <v>1</v>
      </c>
      <c r="G151" s="3">
        <v>1</v>
      </c>
      <c r="H151" s="3">
        <v>1</v>
      </c>
      <c r="I151" s="5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5">
        <v>1</v>
      </c>
      <c r="AC151" s="7">
        <v>1</v>
      </c>
      <c r="AD151" s="3">
        <v>1</v>
      </c>
      <c r="AE151" s="3">
        <v>1</v>
      </c>
      <c r="AF151" s="3">
        <v>1</v>
      </c>
      <c r="AG151" s="3">
        <v>1</v>
      </c>
      <c r="AH151" s="3">
        <v>1</v>
      </c>
      <c r="AI151" s="7">
        <v>1</v>
      </c>
      <c r="AJ151" s="3">
        <v>0</v>
      </c>
      <c r="AK151" s="3">
        <v>1</v>
      </c>
      <c r="AL151" s="5">
        <v>1</v>
      </c>
      <c r="AM151" s="3">
        <v>1</v>
      </c>
      <c r="AN151" s="3">
        <v>1</v>
      </c>
      <c r="AO151" s="3">
        <v>1</v>
      </c>
      <c r="AP151" s="3">
        <v>1</v>
      </c>
      <c r="AQ151" s="3">
        <v>1</v>
      </c>
      <c r="AR151" s="3">
        <v>1</v>
      </c>
      <c r="AS151" s="3">
        <v>1</v>
      </c>
      <c r="AT151" s="5">
        <v>1</v>
      </c>
      <c r="AU151" s="3">
        <v>1</v>
      </c>
      <c r="AV151" s="3">
        <v>1</v>
      </c>
      <c r="AW151" s="3">
        <v>0</v>
      </c>
      <c r="AX151" s="3">
        <v>1</v>
      </c>
      <c r="AY151" s="3">
        <v>1</v>
      </c>
      <c r="AZ151" s="3">
        <v>1</v>
      </c>
      <c r="BA151" s="3">
        <v>1</v>
      </c>
      <c r="BB151" s="3">
        <v>1</v>
      </c>
      <c r="BC151" s="3">
        <v>1</v>
      </c>
      <c r="BD151" t="s">
        <v>55</v>
      </c>
    </row>
    <row r="152" spans="1:56" x14ac:dyDescent="0.2">
      <c r="A152" t="s">
        <v>96</v>
      </c>
      <c r="D152">
        <v>52.3</v>
      </c>
      <c r="E152">
        <v>49</v>
      </c>
      <c r="F152" s="3">
        <v>1</v>
      </c>
      <c r="G152" s="3">
        <v>1</v>
      </c>
      <c r="H152" s="3">
        <v>1</v>
      </c>
      <c r="I152" s="5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5">
        <v>1</v>
      </c>
      <c r="AC152" s="7">
        <v>1</v>
      </c>
      <c r="AD152" s="3">
        <v>1</v>
      </c>
      <c r="AE152" s="3">
        <v>0</v>
      </c>
      <c r="AF152" s="3">
        <v>1</v>
      </c>
      <c r="AG152" s="3">
        <v>1</v>
      </c>
      <c r="AH152" s="3">
        <v>1</v>
      </c>
      <c r="AI152" s="7">
        <v>1</v>
      </c>
      <c r="AJ152" s="3">
        <v>1</v>
      </c>
      <c r="AK152" s="3">
        <v>1</v>
      </c>
      <c r="AL152" s="5">
        <v>1</v>
      </c>
      <c r="AM152" s="3">
        <v>1</v>
      </c>
      <c r="AN152" s="3">
        <v>1</v>
      </c>
      <c r="AO152" s="3">
        <v>1</v>
      </c>
      <c r="AP152" s="3">
        <v>1</v>
      </c>
      <c r="AQ152" s="3">
        <v>1</v>
      </c>
      <c r="AR152" s="3">
        <v>1</v>
      </c>
      <c r="AS152" s="3">
        <v>1</v>
      </c>
      <c r="AT152" s="5">
        <v>1</v>
      </c>
      <c r="AU152" s="3">
        <v>1</v>
      </c>
      <c r="AV152" s="3">
        <v>1</v>
      </c>
      <c r="AW152" s="3">
        <v>1</v>
      </c>
      <c r="AX152" s="3">
        <v>1</v>
      </c>
      <c r="AY152" s="3">
        <v>1</v>
      </c>
      <c r="AZ152" s="3">
        <v>1</v>
      </c>
      <c r="BA152" s="3">
        <v>1</v>
      </c>
      <c r="BB152" s="3">
        <v>1</v>
      </c>
      <c r="BC152" s="3">
        <v>1</v>
      </c>
      <c r="BD152" t="s">
        <v>55</v>
      </c>
    </row>
    <row r="153" spans="1:56" x14ac:dyDescent="0.2">
      <c r="A153" t="s">
        <v>214</v>
      </c>
      <c r="D153">
        <v>53.6</v>
      </c>
      <c r="E153">
        <v>29</v>
      </c>
      <c r="F153" s="3">
        <v>0</v>
      </c>
      <c r="G153" s="3">
        <v>1</v>
      </c>
      <c r="H153" s="3">
        <v>1</v>
      </c>
      <c r="I153" s="5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0</v>
      </c>
      <c r="AA153" s="3">
        <v>0</v>
      </c>
      <c r="AB153" s="5">
        <v>0</v>
      </c>
      <c r="AC153" s="7">
        <v>0</v>
      </c>
      <c r="AD153" s="3">
        <v>1</v>
      </c>
      <c r="AE153" s="3">
        <v>0</v>
      </c>
      <c r="AF153" s="3">
        <v>0</v>
      </c>
      <c r="AG153" s="3">
        <v>1</v>
      </c>
      <c r="AH153" s="3">
        <v>1</v>
      </c>
      <c r="AI153" s="7">
        <v>1</v>
      </c>
      <c r="AJ153" s="3">
        <v>1</v>
      </c>
      <c r="AK153" s="3">
        <v>1</v>
      </c>
      <c r="AL153" s="5">
        <v>1</v>
      </c>
      <c r="AM153" s="3">
        <v>0</v>
      </c>
      <c r="AN153" s="3">
        <v>1</v>
      </c>
      <c r="AO153" s="3">
        <v>1</v>
      </c>
      <c r="AP153" s="3">
        <v>0</v>
      </c>
      <c r="AQ153" s="3">
        <v>1</v>
      </c>
      <c r="AR153" s="3">
        <v>0</v>
      </c>
      <c r="AS153" s="3">
        <v>1</v>
      </c>
      <c r="AT153" s="5">
        <v>1</v>
      </c>
      <c r="AU153" s="3">
        <v>1</v>
      </c>
      <c r="AV153" s="3">
        <v>0</v>
      </c>
      <c r="AW153" s="3">
        <v>1</v>
      </c>
      <c r="AX153" s="3">
        <v>1</v>
      </c>
      <c r="AY153" s="3">
        <v>1</v>
      </c>
      <c r="AZ153" s="3">
        <v>0</v>
      </c>
      <c r="BA153" s="3">
        <v>0</v>
      </c>
      <c r="BB153" s="3">
        <v>0</v>
      </c>
      <c r="BC153" s="3">
        <v>0</v>
      </c>
      <c r="BD153" t="s">
        <v>101</v>
      </c>
    </row>
    <row r="154" spans="1:56" x14ac:dyDescent="0.2">
      <c r="A154" t="s">
        <v>211</v>
      </c>
      <c r="D154">
        <v>54.18</v>
      </c>
      <c r="E154">
        <v>30</v>
      </c>
      <c r="F154" s="3">
        <v>0</v>
      </c>
      <c r="G154" s="3">
        <v>1</v>
      </c>
      <c r="H154" s="3">
        <v>1</v>
      </c>
      <c r="I154" s="5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1</v>
      </c>
      <c r="Z154" s="3">
        <v>0</v>
      </c>
      <c r="AA154" s="3">
        <v>0</v>
      </c>
      <c r="AB154" s="5">
        <v>0</v>
      </c>
      <c r="AC154" s="7">
        <v>0</v>
      </c>
      <c r="AD154" s="3">
        <v>1</v>
      </c>
      <c r="AE154" s="3">
        <v>0</v>
      </c>
      <c r="AF154" s="3">
        <v>0</v>
      </c>
      <c r="AG154" s="3">
        <v>1</v>
      </c>
      <c r="AH154" s="3">
        <v>1</v>
      </c>
      <c r="AI154" s="7">
        <v>1</v>
      </c>
      <c r="AJ154" s="3">
        <v>1</v>
      </c>
      <c r="AK154" s="3">
        <v>1</v>
      </c>
      <c r="AL154" s="5">
        <v>1</v>
      </c>
      <c r="AM154" s="3">
        <v>0</v>
      </c>
      <c r="AN154" s="3">
        <v>1</v>
      </c>
      <c r="AO154" s="3">
        <v>1</v>
      </c>
      <c r="AP154" s="3">
        <v>1</v>
      </c>
      <c r="AQ154" s="3">
        <v>1</v>
      </c>
      <c r="AR154" s="3">
        <v>0</v>
      </c>
      <c r="AS154" s="3">
        <v>1</v>
      </c>
      <c r="AT154" s="5">
        <v>1</v>
      </c>
      <c r="AU154" s="3">
        <v>1</v>
      </c>
      <c r="AV154" s="3">
        <v>0</v>
      </c>
      <c r="AW154" s="3">
        <v>1</v>
      </c>
      <c r="AX154" s="3">
        <v>1</v>
      </c>
      <c r="AY154" s="3">
        <v>1</v>
      </c>
      <c r="AZ154" s="3">
        <v>0</v>
      </c>
      <c r="BA154" s="3">
        <v>0</v>
      </c>
      <c r="BB154" s="3">
        <v>0</v>
      </c>
      <c r="BC154" s="3">
        <v>0</v>
      </c>
      <c r="BD154" t="s">
        <v>58</v>
      </c>
    </row>
    <row r="155" spans="1:56" x14ac:dyDescent="0.2">
      <c r="A155" t="s">
        <v>110</v>
      </c>
      <c r="D155">
        <v>56.52</v>
      </c>
      <c r="E155">
        <v>49</v>
      </c>
      <c r="F155" s="3">
        <v>1</v>
      </c>
      <c r="G155" s="3">
        <v>1</v>
      </c>
      <c r="H155" s="3">
        <v>1</v>
      </c>
      <c r="I155" s="5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5">
        <v>1</v>
      </c>
      <c r="AC155" s="7">
        <v>1</v>
      </c>
      <c r="AD155" s="3">
        <v>0</v>
      </c>
      <c r="AE155" s="3">
        <v>1</v>
      </c>
      <c r="AF155" s="3">
        <v>1</v>
      </c>
      <c r="AG155" s="3">
        <v>1</v>
      </c>
      <c r="AH155" s="3">
        <v>1</v>
      </c>
      <c r="AI155" s="7">
        <v>1</v>
      </c>
      <c r="AJ155" s="3">
        <v>1</v>
      </c>
      <c r="AK155" s="3">
        <v>1</v>
      </c>
      <c r="AL155" s="5">
        <v>1</v>
      </c>
      <c r="AM155" s="3">
        <v>1</v>
      </c>
      <c r="AN155" s="3">
        <v>1</v>
      </c>
      <c r="AO155" s="3">
        <v>1</v>
      </c>
      <c r="AP155" s="3">
        <v>1</v>
      </c>
      <c r="AQ155" s="3">
        <v>1</v>
      </c>
      <c r="AR155" s="3">
        <v>1</v>
      </c>
      <c r="AS155" s="3">
        <v>1</v>
      </c>
      <c r="AT155" s="5">
        <v>1</v>
      </c>
      <c r="AU155" s="3">
        <v>1</v>
      </c>
      <c r="AV155" s="3">
        <v>1</v>
      </c>
      <c r="AW155" s="3">
        <v>1</v>
      </c>
      <c r="AX155" s="3">
        <v>1</v>
      </c>
      <c r="AY155" s="3">
        <v>1</v>
      </c>
      <c r="AZ155" s="3">
        <v>1</v>
      </c>
      <c r="BA155" s="3">
        <v>1</v>
      </c>
      <c r="BB155" s="3">
        <v>1</v>
      </c>
      <c r="BC155" s="3">
        <v>1</v>
      </c>
      <c r="BD155" t="s">
        <v>55</v>
      </c>
    </row>
    <row r="156" spans="1:56" x14ac:dyDescent="0.2">
      <c r="A156" t="s">
        <v>116</v>
      </c>
      <c r="D156">
        <v>57.49</v>
      </c>
      <c r="E156">
        <v>50</v>
      </c>
      <c r="F156" s="3">
        <v>1</v>
      </c>
      <c r="G156" s="3">
        <v>1</v>
      </c>
      <c r="H156" s="3">
        <v>1</v>
      </c>
      <c r="I156" s="5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5">
        <v>1</v>
      </c>
      <c r="AC156" s="7">
        <v>1</v>
      </c>
      <c r="AD156" s="3">
        <v>1</v>
      </c>
      <c r="AE156" s="3">
        <v>1</v>
      </c>
      <c r="AF156" s="3">
        <v>1</v>
      </c>
      <c r="AG156" s="3">
        <v>1</v>
      </c>
      <c r="AH156" s="3">
        <v>1</v>
      </c>
      <c r="AI156" s="7">
        <v>1</v>
      </c>
      <c r="AJ156" s="3">
        <v>1</v>
      </c>
      <c r="AK156" s="3">
        <v>1</v>
      </c>
      <c r="AL156" s="5">
        <v>1</v>
      </c>
      <c r="AM156" s="3">
        <v>1</v>
      </c>
      <c r="AN156" s="3">
        <v>1</v>
      </c>
      <c r="AO156" s="3">
        <v>1</v>
      </c>
      <c r="AP156" s="3">
        <v>1</v>
      </c>
      <c r="AQ156" s="3">
        <v>1</v>
      </c>
      <c r="AR156" s="3">
        <v>1</v>
      </c>
      <c r="AS156" s="3">
        <v>1</v>
      </c>
      <c r="AT156" s="5">
        <v>1</v>
      </c>
      <c r="AU156" s="3">
        <v>1</v>
      </c>
      <c r="AV156" s="3">
        <v>1</v>
      </c>
      <c r="AW156" s="3">
        <v>1</v>
      </c>
      <c r="AX156" s="3">
        <v>1</v>
      </c>
      <c r="AY156" s="3">
        <v>1</v>
      </c>
      <c r="AZ156" s="3">
        <v>1</v>
      </c>
      <c r="BA156" s="3">
        <v>1</v>
      </c>
      <c r="BB156" s="3">
        <v>1</v>
      </c>
      <c r="BC156" s="3">
        <v>1</v>
      </c>
      <c r="BD156" t="s">
        <v>55</v>
      </c>
    </row>
    <row r="157" spans="1:56" x14ac:dyDescent="0.2">
      <c r="A157" t="s">
        <v>169</v>
      </c>
      <c r="D157">
        <v>58.12</v>
      </c>
      <c r="E157">
        <v>40</v>
      </c>
      <c r="F157" s="3">
        <v>1</v>
      </c>
      <c r="G157" s="3">
        <v>1</v>
      </c>
      <c r="H157" s="3">
        <v>1</v>
      </c>
      <c r="I157" s="5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3">
        <v>0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3">
        <v>0</v>
      </c>
      <c r="Y157" s="3">
        <v>1</v>
      </c>
      <c r="Z157" s="3">
        <v>1</v>
      </c>
      <c r="AA157" s="3">
        <v>1</v>
      </c>
      <c r="AB157" s="5">
        <v>1</v>
      </c>
      <c r="AC157" s="7">
        <v>0</v>
      </c>
      <c r="AD157" s="3">
        <v>1</v>
      </c>
      <c r="AE157" s="3">
        <v>1</v>
      </c>
      <c r="AF157" s="3">
        <v>0</v>
      </c>
      <c r="AG157" s="3">
        <v>0</v>
      </c>
      <c r="AH157" s="3">
        <v>1</v>
      </c>
      <c r="AI157" s="7">
        <v>1</v>
      </c>
      <c r="AJ157" s="3">
        <v>1</v>
      </c>
      <c r="AK157" s="3">
        <v>1</v>
      </c>
      <c r="AL157" s="5">
        <v>0</v>
      </c>
      <c r="AM157" s="3">
        <v>1</v>
      </c>
      <c r="AN157" s="3">
        <v>1</v>
      </c>
      <c r="AO157" s="3">
        <v>0</v>
      </c>
      <c r="AP157" s="3">
        <v>1</v>
      </c>
      <c r="AQ157" s="3">
        <v>1</v>
      </c>
      <c r="AR157" s="3">
        <v>0</v>
      </c>
      <c r="AS157" s="3">
        <v>1</v>
      </c>
      <c r="AT157" s="5">
        <v>1</v>
      </c>
      <c r="AU157" s="3">
        <v>1</v>
      </c>
      <c r="AV157" s="3">
        <v>0</v>
      </c>
      <c r="AW157" s="3">
        <v>1</v>
      </c>
      <c r="AX157" s="3">
        <v>1</v>
      </c>
      <c r="AY157" s="3">
        <v>1</v>
      </c>
      <c r="AZ157" s="3">
        <v>0</v>
      </c>
      <c r="BA157" s="3">
        <v>1</v>
      </c>
      <c r="BB157" s="3">
        <v>1</v>
      </c>
      <c r="BC157" s="3">
        <v>1</v>
      </c>
      <c r="BD157" t="s">
        <v>73</v>
      </c>
    </row>
    <row r="158" spans="1:56" x14ac:dyDescent="0.2">
      <c r="A158" t="s">
        <v>72</v>
      </c>
      <c r="D158">
        <v>60</v>
      </c>
      <c r="E158">
        <v>41</v>
      </c>
      <c r="F158" s="3">
        <v>1</v>
      </c>
      <c r="G158" s="3">
        <v>1</v>
      </c>
      <c r="H158" s="3">
        <v>1</v>
      </c>
      <c r="I158" s="5">
        <v>1</v>
      </c>
      <c r="J158" s="3">
        <v>1</v>
      </c>
      <c r="K158" s="3">
        <v>1</v>
      </c>
      <c r="L158" s="3">
        <v>1</v>
      </c>
      <c r="M158" s="3">
        <v>0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5">
        <v>1</v>
      </c>
      <c r="AC158" s="7">
        <v>1</v>
      </c>
      <c r="AD158" s="3">
        <v>1</v>
      </c>
      <c r="AE158" s="3">
        <v>0</v>
      </c>
      <c r="AF158" s="3">
        <v>1</v>
      </c>
      <c r="AG158" s="3">
        <v>1</v>
      </c>
      <c r="AH158" s="3">
        <v>0</v>
      </c>
      <c r="AI158" s="7">
        <v>0</v>
      </c>
      <c r="AJ158" s="3">
        <v>0</v>
      </c>
      <c r="AK158" s="3">
        <v>1</v>
      </c>
      <c r="AL158" s="5">
        <v>1</v>
      </c>
      <c r="AM158" s="3">
        <v>1</v>
      </c>
      <c r="AN158" s="3">
        <v>1</v>
      </c>
      <c r="AO158" s="3">
        <v>1</v>
      </c>
      <c r="AP158" s="3">
        <v>1</v>
      </c>
      <c r="AQ158" s="3">
        <v>0</v>
      </c>
      <c r="AR158" s="3">
        <v>1</v>
      </c>
      <c r="AS158" s="3">
        <v>1</v>
      </c>
      <c r="AT158" s="5">
        <v>0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3">
        <v>1</v>
      </c>
      <c r="BA158" s="3">
        <v>1</v>
      </c>
      <c r="BB158" s="3">
        <v>1</v>
      </c>
      <c r="BC158" s="3">
        <v>1</v>
      </c>
      <c r="BD158" t="s">
        <v>73</v>
      </c>
    </row>
    <row r="159" spans="1:56" x14ac:dyDescent="0.2">
      <c r="A159" t="s">
        <v>105</v>
      </c>
      <c r="D159">
        <v>60</v>
      </c>
      <c r="E159">
        <v>46</v>
      </c>
      <c r="F159" s="3">
        <v>1</v>
      </c>
      <c r="G159" s="3">
        <v>1</v>
      </c>
      <c r="H159" s="3">
        <v>0</v>
      </c>
      <c r="I159" s="5">
        <v>1</v>
      </c>
      <c r="J159" s="3">
        <v>1</v>
      </c>
      <c r="K159" s="3">
        <v>1</v>
      </c>
      <c r="L159" s="3">
        <v>1</v>
      </c>
      <c r="M159" s="3">
        <v>1</v>
      </c>
      <c r="N159" s="3">
        <v>0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5">
        <v>1</v>
      </c>
      <c r="AC159" s="7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1</v>
      </c>
      <c r="AI159" s="7">
        <v>1</v>
      </c>
      <c r="AJ159" s="3">
        <v>0</v>
      </c>
      <c r="AK159" s="3">
        <v>1</v>
      </c>
      <c r="AL159" s="5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5">
        <v>1</v>
      </c>
      <c r="AU159" s="3">
        <v>1</v>
      </c>
      <c r="AV159" s="3">
        <v>1</v>
      </c>
      <c r="AW159" s="3">
        <v>1</v>
      </c>
      <c r="AX159" s="3">
        <v>1</v>
      </c>
      <c r="AY159" s="3">
        <v>1</v>
      </c>
      <c r="AZ159" s="3">
        <v>1</v>
      </c>
      <c r="BA159" s="3">
        <v>1</v>
      </c>
      <c r="BB159" s="3">
        <v>1</v>
      </c>
      <c r="BC159" s="3">
        <v>1</v>
      </c>
      <c r="BD159" t="s">
        <v>55</v>
      </c>
    </row>
    <row r="160" spans="1:56" s="8" customFormat="1" x14ac:dyDescent="0.2"/>
    <row r="161" spans="1:57" x14ac:dyDescent="0.2">
      <c r="A161" t="s">
        <v>154</v>
      </c>
      <c r="D161" t="s">
        <v>156</v>
      </c>
      <c r="E161" t="s">
        <v>155</v>
      </c>
      <c r="F161" s="3" t="s">
        <v>157</v>
      </c>
      <c r="G161" s="3" t="s">
        <v>157</v>
      </c>
      <c r="H161" s="3" t="s">
        <v>157</v>
      </c>
      <c r="I161" s="5" t="s">
        <v>157</v>
      </c>
      <c r="J161" s="3" t="s">
        <v>157</v>
      </c>
      <c r="K161" s="3" t="s">
        <v>157</v>
      </c>
      <c r="L161" s="3" t="s">
        <v>157</v>
      </c>
      <c r="M161" s="3" t="s">
        <v>157</v>
      </c>
      <c r="N161" s="3" t="s">
        <v>157</v>
      </c>
      <c r="O161" s="3" t="s">
        <v>157</v>
      </c>
      <c r="P161" s="3" t="s">
        <v>157</v>
      </c>
      <c r="Q161" s="3" t="s">
        <v>157</v>
      </c>
      <c r="R161" s="3" t="s">
        <v>157</v>
      </c>
      <c r="S161" s="3" t="s">
        <v>157</v>
      </c>
      <c r="T161" s="3" t="s">
        <v>157</v>
      </c>
      <c r="U161" s="3" t="s">
        <v>157</v>
      </c>
      <c r="V161" s="3" t="s">
        <v>157</v>
      </c>
      <c r="W161" s="3" t="s">
        <v>157</v>
      </c>
      <c r="X161" s="3" t="s">
        <v>157</v>
      </c>
      <c r="Y161" s="3" t="s">
        <v>157</v>
      </c>
      <c r="Z161" s="3" t="s">
        <v>157</v>
      </c>
      <c r="AA161" s="3" t="s">
        <v>157</v>
      </c>
      <c r="AB161" s="5" t="s">
        <v>157</v>
      </c>
      <c r="AC161" s="7" t="s">
        <v>157</v>
      </c>
      <c r="AD161" s="3" t="s">
        <v>157</v>
      </c>
      <c r="AE161" s="3" t="s">
        <v>157</v>
      </c>
      <c r="AF161" s="3" t="s">
        <v>157</v>
      </c>
      <c r="AG161" s="3" t="s">
        <v>157</v>
      </c>
      <c r="AH161" s="3" t="s">
        <v>157</v>
      </c>
      <c r="AI161" s="7" t="s">
        <v>157</v>
      </c>
      <c r="AJ161" s="3" t="s">
        <v>157</v>
      </c>
      <c r="AK161" s="3" t="s">
        <v>157</v>
      </c>
      <c r="AL161" s="5" t="s">
        <v>157</v>
      </c>
      <c r="AM161" s="3" t="s">
        <v>157</v>
      </c>
      <c r="AN161" s="3" t="s">
        <v>157</v>
      </c>
      <c r="AO161" s="3" t="s">
        <v>157</v>
      </c>
      <c r="AP161" s="3" t="s">
        <v>157</v>
      </c>
      <c r="AQ161" s="3" t="s">
        <v>157</v>
      </c>
      <c r="AR161" s="3" t="s">
        <v>157</v>
      </c>
      <c r="AS161" s="3" t="s">
        <v>157</v>
      </c>
      <c r="AT161" s="5" t="s">
        <v>157</v>
      </c>
      <c r="AU161" s="3" t="s">
        <v>157</v>
      </c>
      <c r="AV161" s="3" t="s">
        <v>157</v>
      </c>
      <c r="AW161" s="3" t="s">
        <v>157</v>
      </c>
      <c r="AX161" s="3" t="s">
        <v>157</v>
      </c>
      <c r="AY161" s="3" t="s">
        <v>157</v>
      </c>
      <c r="AZ161" s="3" t="s">
        <v>157</v>
      </c>
      <c r="BA161" s="3" t="s">
        <v>157</v>
      </c>
      <c r="BB161" s="3" t="s">
        <v>157</v>
      </c>
      <c r="BC161" s="3" t="s">
        <v>157</v>
      </c>
      <c r="BD161" t="s">
        <v>155</v>
      </c>
    </row>
    <row r="162" spans="1:57" x14ac:dyDescent="0.2">
      <c r="A162" t="s">
        <v>185</v>
      </c>
      <c r="D162" t="s">
        <v>156</v>
      </c>
      <c r="E162" t="s">
        <v>155</v>
      </c>
      <c r="F162" s="3" t="s">
        <v>157</v>
      </c>
      <c r="G162" s="3" t="s">
        <v>157</v>
      </c>
      <c r="H162" s="3" t="s">
        <v>157</v>
      </c>
      <c r="I162" s="5" t="s">
        <v>157</v>
      </c>
      <c r="J162" s="3" t="s">
        <v>157</v>
      </c>
      <c r="K162" s="3" t="s">
        <v>157</v>
      </c>
      <c r="L162" s="3" t="s">
        <v>157</v>
      </c>
      <c r="M162" s="3" t="s">
        <v>157</v>
      </c>
      <c r="N162" s="3" t="s">
        <v>157</v>
      </c>
      <c r="O162" s="3" t="s">
        <v>157</v>
      </c>
      <c r="P162" s="3" t="s">
        <v>157</v>
      </c>
      <c r="Q162" s="3" t="s">
        <v>157</v>
      </c>
      <c r="R162" s="3" t="s">
        <v>157</v>
      </c>
      <c r="S162" s="3" t="s">
        <v>157</v>
      </c>
      <c r="T162" s="3" t="s">
        <v>157</v>
      </c>
      <c r="U162" s="3" t="s">
        <v>157</v>
      </c>
      <c r="V162" s="3" t="s">
        <v>157</v>
      </c>
      <c r="W162" s="3" t="s">
        <v>157</v>
      </c>
      <c r="X162" s="3" t="s">
        <v>157</v>
      </c>
      <c r="Y162" s="3" t="s">
        <v>157</v>
      </c>
      <c r="Z162" s="3" t="s">
        <v>157</v>
      </c>
      <c r="AA162" s="3" t="s">
        <v>157</v>
      </c>
      <c r="AB162" s="5" t="s">
        <v>157</v>
      </c>
      <c r="AC162" s="7" t="s">
        <v>157</v>
      </c>
      <c r="AD162" s="3" t="s">
        <v>157</v>
      </c>
      <c r="AE162" s="3" t="s">
        <v>157</v>
      </c>
      <c r="AF162" s="3" t="s">
        <v>157</v>
      </c>
      <c r="AG162" s="3" t="s">
        <v>157</v>
      </c>
      <c r="AH162" s="3" t="s">
        <v>157</v>
      </c>
      <c r="AI162" s="7" t="s">
        <v>157</v>
      </c>
      <c r="AJ162" s="3" t="s">
        <v>157</v>
      </c>
      <c r="AK162" s="3" t="s">
        <v>157</v>
      </c>
      <c r="AL162" s="5" t="s">
        <v>157</v>
      </c>
      <c r="AM162" s="3" t="s">
        <v>157</v>
      </c>
      <c r="AN162" s="3" t="s">
        <v>157</v>
      </c>
      <c r="AO162" s="3" t="s">
        <v>157</v>
      </c>
      <c r="AP162" s="3" t="s">
        <v>157</v>
      </c>
      <c r="AQ162" s="3" t="s">
        <v>157</v>
      </c>
      <c r="AR162" s="3" t="s">
        <v>157</v>
      </c>
      <c r="AS162" s="3" t="s">
        <v>157</v>
      </c>
      <c r="AT162" s="5" t="s">
        <v>157</v>
      </c>
      <c r="AU162" s="3" t="s">
        <v>157</v>
      </c>
      <c r="AV162" s="3" t="s">
        <v>157</v>
      </c>
      <c r="AW162" s="3" t="s">
        <v>157</v>
      </c>
      <c r="AX162" s="3" t="s">
        <v>157</v>
      </c>
      <c r="AY162" s="3" t="s">
        <v>157</v>
      </c>
      <c r="AZ162" s="3" t="s">
        <v>157</v>
      </c>
      <c r="BA162" s="3" t="s">
        <v>157</v>
      </c>
      <c r="BB162" s="3" t="s">
        <v>157</v>
      </c>
      <c r="BC162" s="3" t="s">
        <v>157</v>
      </c>
      <c r="BD162" t="s">
        <v>155</v>
      </c>
    </row>
    <row r="163" spans="1:57" x14ac:dyDescent="0.2">
      <c r="A163" t="s">
        <v>193</v>
      </c>
      <c r="D163" t="s">
        <v>156</v>
      </c>
      <c r="E163" t="s">
        <v>155</v>
      </c>
      <c r="F163" s="3" t="s">
        <v>157</v>
      </c>
      <c r="G163" s="3" t="s">
        <v>157</v>
      </c>
      <c r="H163" s="3" t="s">
        <v>157</v>
      </c>
      <c r="I163" s="5" t="s">
        <v>157</v>
      </c>
      <c r="J163" s="3" t="s">
        <v>157</v>
      </c>
      <c r="K163" s="3" t="s">
        <v>157</v>
      </c>
      <c r="L163" s="3" t="s">
        <v>157</v>
      </c>
      <c r="M163" s="3" t="s">
        <v>157</v>
      </c>
      <c r="N163" s="3" t="s">
        <v>157</v>
      </c>
      <c r="O163" s="3" t="s">
        <v>157</v>
      </c>
      <c r="P163" s="3" t="s">
        <v>157</v>
      </c>
      <c r="Q163" s="3" t="s">
        <v>157</v>
      </c>
      <c r="R163" s="3" t="s">
        <v>157</v>
      </c>
      <c r="S163" s="3" t="s">
        <v>157</v>
      </c>
      <c r="T163" s="3" t="s">
        <v>157</v>
      </c>
      <c r="U163" s="3" t="s">
        <v>157</v>
      </c>
      <c r="V163" s="3" t="s">
        <v>157</v>
      </c>
      <c r="W163" s="3" t="s">
        <v>157</v>
      </c>
      <c r="X163" s="3" t="s">
        <v>157</v>
      </c>
      <c r="Y163" s="3" t="s">
        <v>157</v>
      </c>
      <c r="Z163" s="3" t="s">
        <v>157</v>
      </c>
      <c r="AA163" s="3" t="s">
        <v>157</v>
      </c>
      <c r="AB163" s="5" t="s">
        <v>157</v>
      </c>
      <c r="AC163" s="7" t="s">
        <v>157</v>
      </c>
      <c r="AD163" s="3" t="s">
        <v>157</v>
      </c>
      <c r="AE163" s="3" t="s">
        <v>157</v>
      </c>
      <c r="AF163" s="3" t="s">
        <v>157</v>
      </c>
      <c r="AG163" s="3" t="s">
        <v>157</v>
      </c>
      <c r="AH163" s="3" t="s">
        <v>157</v>
      </c>
      <c r="AI163" s="7" t="s">
        <v>157</v>
      </c>
      <c r="AJ163" s="3" t="s">
        <v>157</v>
      </c>
      <c r="AK163" s="3" t="s">
        <v>157</v>
      </c>
      <c r="AL163" s="5" t="s">
        <v>157</v>
      </c>
      <c r="AM163" s="3" t="s">
        <v>157</v>
      </c>
      <c r="AN163" s="3" t="s">
        <v>157</v>
      </c>
      <c r="AO163" s="3" t="s">
        <v>157</v>
      </c>
      <c r="AP163" s="3" t="s">
        <v>157</v>
      </c>
      <c r="AQ163" s="3" t="s">
        <v>157</v>
      </c>
      <c r="AR163" s="3" t="s">
        <v>157</v>
      </c>
      <c r="AS163" s="3" t="s">
        <v>157</v>
      </c>
      <c r="AT163" s="5" t="s">
        <v>157</v>
      </c>
      <c r="AU163" s="3" t="s">
        <v>157</v>
      </c>
      <c r="AV163" s="3" t="s">
        <v>157</v>
      </c>
      <c r="AW163" s="3" t="s">
        <v>157</v>
      </c>
      <c r="AX163" s="3" t="s">
        <v>157</v>
      </c>
      <c r="AY163" s="3" t="s">
        <v>157</v>
      </c>
      <c r="AZ163" s="3" t="s">
        <v>157</v>
      </c>
      <c r="BA163" s="3" t="s">
        <v>157</v>
      </c>
      <c r="BB163" s="3" t="s">
        <v>157</v>
      </c>
      <c r="BC163" s="3" t="s">
        <v>157</v>
      </c>
      <c r="BD163" t="s">
        <v>155</v>
      </c>
    </row>
    <row r="164" spans="1:57" x14ac:dyDescent="0.2">
      <c r="A164" t="s">
        <v>204</v>
      </c>
      <c r="D164" t="s">
        <v>156</v>
      </c>
      <c r="E164" t="s">
        <v>155</v>
      </c>
      <c r="F164" s="3" t="s">
        <v>157</v>
      </c>
      <c r="G164" s="3" t="s">
        <v>157</v>
      </c>
      <c r="H164" s="3" t="s">
        <v>157</v>
      </c>
      <c r="I164" s="5" t="s">
        <v>157</v>
      </c>
      <c r="J164" s="3" t="s">
        <v>157</v>
      </c>
      <c r="K164" s="3" t="s">
        <v>157</v>
      </c>
      <c r="L164" s="3" t="s">
        <v>157</v>
      </c>
      <c r="M164" s="3" t="s">
        <v>157</v>
      </c>
      <c r="N164" s="3" t="s">
        <v>157</v>
      </c>
      <c r="O164" s="3" t="s">
        <v>157</v>
      </c>
      <c r="P164" s="3" t="s">
        <v>157</v>
      </c>
      <c r="Q164" s="3" t="s">
        <v>157</v>
      </c>
      <c r="R164" s="3" t="s">
        <v>157</v>
      </c>
      <c r="S164" s="3" t="s">
        <v>157</v>
      </c>
      <c r="T164" s="3" t="s">
        <v>157</v>
      </c>
      <c r="U164" s="3" t="s">
        <v>157</v>
      </c>
      <c r="V164" s="3" t="s">
        <v>157</v>
      </c>
      <c r="W164" s="3" t="s">
        <v>157</v>
      </c>
      <c r="X164" s="3" t="s">
        <v>157</v>
      </c>
      <c r="Y164" s="3" t="s">
        <v>157</v>
      </c>
      <c r="Z164" s="3" t="s">
        <v>157</v>
      </c>
      <c r="AA164" s="3" t="s">
        <v>157</v>
      </c>
      <c r="AB164" s="5" t="s">
        <v>157</v>
      </c>
      <c r="AC164" s="7" t="s">
        <v>157</v>
      </c>
      <c r="AD164" s="3" t="s">
        <v>157</v>
      </c>
      <c r="AE164" s="3" t="s">
        <v>157</v>
      </c>
      <c r="AF164" s="3" t="s">
        <v>157</v>
      </c>
      <c r="AG164" s="3" t="s">
        <v>157</v>
      </c>
      <c r="AH164" s="3" t="s">
        <v>157</v>
      </c>
      <c r="AI164" s="7" t="s">
        <v>157</v>
      </c>
      <c r="AJ164" s="3" t="s">
        <v>157</v>
      </c>
      <c r="AK164" s="3" t="s">
        <v>157</v>
      </c>
      <c r="AL164" s="5" t="s">
        <v>157</v>
      </c>
      <c r="AM164" s="3" t="s">
        <v>157</v>
      </c>
      <c r="AN164" s="3" t="s">
        <v>157</v>
      </c>
      <c r="AO164" s="3" t="s">
        <v>157</v>
      </c>
      <c r="AP164" s="3" t="s">
        <v>157</v>
      </c>
      <c r="AQ164" s="3" t="s">
        <v>157</v>
      </c>
      <c r="AR164" s="3" t="s">
        <v>157</v>
      </c>
      <c r="AS164" s="3" t="s">
        <v>157</v>
      </c>
      <c r="AT164" s="5" t="s">
        <v>157</v>
      </c>
      <c r="AU164" s="3" t="s">
        <v>157</v>
      </c>
      <c r="AV164" s="3" t="s">
        <v>157</v>
      </c>
      <c r="AW164" s="3" t="s">
        <v>157</v>
      </c>
      <c r="AX164" s="3" t="s">
        <v>157</v>
      </c>
      <c r="AY164" s="3" t="s">
        <v>157</v>
      </c>
      <c r="AZ164" s="3" t="s">
        <v>157</v>
      </c>
      <c r="BA164" s="3" t="s">
        <v>157</v>
      </c>
      <c r="BB164" s="3" t="s">
        <v>157</v>
      </c>
      <c r="BC164" s="3" t="s">
        <v>157</v>
      </c>
      <c r="BD164" t="s">
        <v>155</v>
      </c>
    </row>
    <row r="165" spans="1:57" s="10" customFormat="1" x14ac:dyDescent="0.2">
      <c r="A165" t="s">
        <v>78</v>
      </c>
      <c r="B165"/>
      <c r="C165"/>
      <c r="D165" t="s">
        <v>156</v>
      </c>
      <c r="E165">
        <v>0</v>
      </c>
      <c r="F165" s="3">
        <v>0</v>
      </c>
      <c r="G165" s="3">
        <v>0</v>
      </c>
      <c r="H165" s="3">
        <v>0</v>
      </c>
      <c r="I165" s="5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5">
        <v>0</v>
      </c>
      <c r="AC165" s="7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7">
        <v>0</v>
      </c>
      <c r="AJ165" s="3">
        <v>0</v>
      </c>
      <c r="AK165" s="3">
        <v>0</v>
      </c>
      <c r="AL165" s="5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5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t="s">
        <v>79</v>
      </c>
      <c r="BE165"/>
    </row>
    <row r="166" spans="1:57" x14ac:dyDescent="0.2">
      <c r="A166" t="s">
        <v>94</v>
      </c>
      <c r="D166" t="s">
        <v>156</v>
      </c>
      <c r="E166">
        <v>0</v>
      </c>
      <c r="F166" s="3">
        <v>0</v>
      </c>
      <c r="G166" s="3">
        <v>0</v>
      </c>
      <c r="H166" s="3">
        <v>0</v>
      </c>
      <c r="I166" s="5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5">
        <v>0</v>
      </c>
      <c r="AC166" s="7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7">
        <v>0</v>
      </c>
      <c r="AJ166" s="3">
        <v>0</v>
      </c>
      <c r="AK166" s="3">
        <v>0</v>
      </c>
      <c r="AL166" s="5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5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t="s">
        <v>79</v>
      </c>
    </row>
    <row r="167" spans="1:57" x14ac:dyDescent="0.2">
      <c r="A167" t="s">
        <v>152</v>
      </c>
      <c r="D167" t="s">
        <v>156</v>
      </c>
      <c r="E167">
        <v>0</v>
      </c>
      <c r="F167" s="3">
        <v>0</v>
      </c>
      <c r="G167" s="3">
        <v>0</v>
      </c>
      <c r="H167" s="3">
        <v>0</v>
      </c>
      <c r="I167" s="5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5">
        <v>0</v>
      </c>
      <c r="AC167" s="7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7">
        <v>0</v>
      </c>
      <c r="AJ167" s="3">
        <v>0</v>
      </c>
      <c r="AK167" s="3">
        <v>0</v>
      </c>
      <c r="AL167" s="5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5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t="s">
        <v>79</v>
      </c>
    </row>
    <row r="168" spans="1:57" x14ac:dyDescent="0.2">
      <c r="A168" t="s">
        <v>167</v>
      </c>
      <c r="D168" t="s">
        <v>156</v>
      </c>
      <c r="E168">
        <v>0</v>
      </c>
      <c r="F168" s="3">
        <v>0</v>
      </c>
      <c r="G168" s="3">
        <v>0</v>
      </c>
      <c r="H168" s="3">
        <v>0</v>
      </c>
      <c r="I168" s="5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5">
        <v>0</v>
      </c>
      <c r="AC168" s="7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7">
        <v>0</v>
      </c>
      <c r="AJ168" s="3">
        <v>0</v>
      </c>
      <c r="AK168" s="3">
        <v>0</v>
      </c>
      <c r="AL168" s="5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5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t="s">
        <v>79</v>
      </c>
    </row>
    <row r="169" spans="1:57" x14ac:dyDescent="0.2">
      <c r="A169" t="s">
        <v>168</v>
      </c>
      <c r="D169" t="s">
        <v>156</v>
      </c>
      <c r="E169">
        <v>0</v>
      </c>
      <c r="F169" s="3">
        <v>0</v>
      </c>
      <c r="G169" s="3">
        <v>0</v>
      </c>
      <c r="H169" s="3">
        <v>0</v>
      </c>
      <c r="I169" s="5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5">
        <v>0</v>
      </c>
      <c r="AC169" s="7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7">
        <v>0</v>
      </c>
      <c r="AJ169" s="3">
        <v>0</v>
      </c>
      <c r="AK169" s="3">
        <v>0</v>
      </c>
      <c r="AL169" s="5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5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t="s">
        <v>79</v>
      </c>
    </row>
  </sheetData>
  <sortState ref="A2:BD159">
    <sortCondition ref="D2:D159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6"/>
  <sheetViews>
    <sheetView workbookViewId="0">
      <selection activeCell="D107" sqref="D107"/>
    </sheetView>
  </sheetViews>
  <sheetFormatPr defaultRowHeight="12.75" x14ac:dyDescent="0.2"/>
  <cols>
    <col min="8" max="8" width="9.140625" style="5"/>
    <col min="27" max="27" width="9.140625" style="5"/>
    <col min="28" max="28" width="9.140625" style="7"/>
    <col min="34" max="34" width="9.140625" style="7"/>
    <col min="37" max="37" width="9.140625" style="5"/>
    <col min="45" max="45" width="9.140625" style="5"/>
  </cols>
  <sheetData>
    <row r="1" spans="1:54" s="9" customFormat="1" x14ac:dyDescent="0.2">
      <c r="A1" s="9" t="s">
        <v>224</v>
      </c>
      <c r="H1" s="5"/>
      <c r="AA1" s="5"/>
      <c r="AB1" s="7"/>
      <c r="AH1" s="7"/>
      <c r="AK1" s="5"/>
      <c r="AS1" s="5"/>
    </row>
    <row r="2" spans="1:54" x14ac:dyDescent="0.2">
      <c r="A2" t="s">
        <v>225</v>
      </c>
      <c r="E2">
        <f>COUNT(Overview!E47:'Overview'!E2)</f>
        <v>46</v>
      </c>
    </row>
    <row r="3" spans="1:54" x14ac:dyDescent="0.2">
      <c r="A3" t="s">
        <v>226</v>
      </c>
      <c r="E3">
        <f>AVERAGE(Overview!D2:D47)</f>
        <v>4.6473913043478259</v>
      </c>
    </row>
    <row r="4" spans="1:54" x14ac:dyDescent="0.2">
      <c r="A4" t="s">
        <v>227</v>
      </c>
      <c r="E4">
        <f>AVERAGE(Overview!E2:E47)</f>
        <v>31.543478260869566</v>
      </c>
    </row>
    <row r="5" spans="1:54" x14ac:dyDescent="0.2">
      <c r="A5" t="s">
        <v>228</v>
      </c>
      <c r="E5">
        <f>COUNTIF(Overview!F2:F47,"=1")</f>
        <v>24</v>
      </c>
      <c r="F5">
        <f>COUNTIF(Overview!G2:G47,"=1")</f>
        <v>34</v>
      </c>
      <c r="G5">
        <f>COUNTIF(Overview!H2:H47,"=1")</f>
        <v>23</v>
      </c>
      <c r="H5" s="5">
        <f>COUNTIF(Overview!I2:I47,"=1")</f>
        <v>19</v>
      </c>
      <c r="I5">
        <f>COUNTIF(Overview!J2:J47,"=1")</f>
        <v>33</v>
      </c>
      <c r="J5">
        <f>COUNTIF(Overview!K2:K47,"=1")</f>
        <v>34</v>
      </c>
      <c r="K5">
        <f>COUNTIF(Overview!L2:L47,"=1")</f>
        <v>37</v>
      </c>
      <c r="L5">
        <f>COUNTIF(Overview!M2:M47,"=1")</f>
        <v>22</v>
      </c>
      <c r="M5">
        <f>COUNTIF(Overview!N2:N47,"=1")</f>
        <v>21</v>
      </c>
      <c r="N5">
        <f>COUNTIF(Overview!O2:O47,"=1")</f>
        <v>33</v>
      </c>
      <c r="O5">
        <f>COUNTIF(Overview!P2:P47,"=1")</f>
        <v>23</v>
      </c>
      <c r="P5">
        <f>COUNTIF(Overview!Q2:Q47,"=1")</f>
        <v>37</v>
      </c>
      <c r="Q5">
        <f>COUNTIF(Overview!R2:R47,"=1")</f>
        <v>36</v>
      </c>
      <c r="R5">
        <f>COUNTIF(Overview!S2:S47,"=1")</f>
        <v>36</v>
      </c>
      <c r="S5">
        <f>COUNTIF(Overview!T2:T47,"=1")</f>
        <v>18</v>
      </c>
      <c r="T5">
        <f>COUNTIF(Overview!U2:U47,"=1")</f>
        <v>22</v>
      </c>
      <c r="U5">
        <f>COUNTIF(Overview!V2:V47,"=1")</f>
        <v>20</v>
      </c>
      <c r="V5">
        <f>COUNTIF(Overview!W2:W47,"=1")</f>
        <v>35</v>
      </c>
      <c r="W5">
        <f>COUNTIF(Overview!X2:X47,"=1")</f>
        <v>36</v>
      </c>
      <c r="X5">
        <f>COUNTIF(Overview!Y2:Y47,"=1")</f>
        <v>25</v>
      </c>
      <c r="Y5">
        <f>COUNTIF(Overview!Z2:Z47,"=1")</f>
        <v>34</v>
      </c>
      <c r="Z5">
        <f>COUNTIF(Overview!AA2:AA47,"=1")</f>
        <v>23</v>
      </c>
      <c r="AA5" s="5">
        <f>COUNTIF(Overview!AB2:AB47,"=1")</f>
        <v>36</v>
      </c>
      <c r="AB5" s="7">
        <f>COUNTIF(Overview!AC2:AC47,"=1")</f>
        <v>24</v>
      </c>
      <c r="AC5">
        <f>COUNTIF(Overview!AD2:AD47,"=1")</f>
        <v>33</v>
      </c>
      <c r="AD5">
        <f>COUNTIF(Overview!AE2:AE47,"=1")</f>
        <v>24</v>
      </c>
      <c r="AE5">
        <f>COUNTIF(Overview!AF2:AF47,"=1")</f>
        <v>19</v>
      </c>
      <c r="AF5">
        <f>COUNTIF(Overview!AG2:AG47,"=1")</f>
        <v>28</v>
      </c>
      <c r="AG5">
        <f>COUNTIF(Overview!AH2:AH47,"=1")</f>
        <v>23</v>
      </c>
      <c r="AH5" s="7">
        <f>COUNTIF(Overview!AI2:AI47,"=1")</f>
        <v>40</v>
      </c>
      <c r="AI5">
        <f>COUNTIF(Overview!AJ2:AJ47,"=1")</f>
        <v>20</v>
      </c>
      <c r="AJ5">
        <f>COUNTIF(Overview!AK2:AK47,"=1")</f>
        <v>35</v>
      </c>
      <c r="AK5" s="5">
        <f>COUNTIF(Overview!AL2:AL47,"=1")</f>
        <v>35</v>
      </c>
      <c r="AL5">
        <f>COUNTIF(Overview!AM2:AM47,"=1")</f>
        <v>28</v>
      </c>
      <c r="AM5">
        <f>COUNTIF(Overview!AN2:AN47,"=1")</f>
        <v>35</v>
      </c>
      <c r="AN5">
        <f>COUNTIF(Overview!AO2:AO47,"=1")</f>
        <v>36</v>
      </c>
      <c r="AO5">
        <f>COUNTIF(Overview!AP2:AP47,"=1")</f>
        <v>22</v>
      </c>
      <c r="AP5">
        <f>COUNTIF(Overview!AQ2:AQ47,"=1")</f>
        <v>33</v>
      </c>
      <c r="AQ5">
        <f>COUNTIF(Overview!AR2:AR47,"=1")</f>
        <v>21</v>
      </c>
      <c r="AR5">
        <f>COUNTIF(Overview!AS2:AS47,"=1")</f>
        <v>39</v>
      </c>
      <c r="AS5" s="5">
        <f>COUNTIF(Overview!AT2:AT47,"=1")</f>
        <v>38</v>
      </c>
      <c r="AT5">
        <f>COUNTIF(Overview!AU2:AU47,"=1")</f>
        <v>35</v>
      </c>
      <c r="AU5">
        <f>COUNTIF(Overview!AV2:AV47,"=1")</f>
        <v>22</v>
      </c>
      <c r="AV5">
        <f>COUNTIF(Overview!AW2:AW47,"=1")</f>
        <v>36</v>
      </c>
      <c r="AW5">
        <f>COUNTIF(Overview!AX2:AX47,"=1")</f>
        <v>37</v>
      </c>
      <c r="AX5">
        <f>COUNTIF(Overview!AY2:AY47,"=1")</f>
        <v>35</v>
      </c>
      <c r="AY5">
        <f>COUNTIF(Overview!AZ2:AZ47,"=1")</f>
        <v>18</v>
      </c>
      <c r="AZ5">
        <f>COUNTIF(Overview!BA2:BA47,"=1")</f>
        <v>24</v>
      </c>
      <c r="BA5">
        <f>COUNTIF(Overview!BB2:BB47,"=1")</f>
        <v>22</v>
      </c>
      <c r="BB5">
        <f>COUNTIF(Overview!BC2:BC47,"=1")</f>
        <v>28</v>
      </c>
    </row>
    <row r="8" spans="1:54" x14ac:dyDescent="0.2">
      <c r="A8" t="s">
        <v>229</v>
      </c>
      <c r="E8">
        <f>SUM(H5,AA5,AK5,AS5)</f>
        <v>128</v>
      </c>
    </row>
    <row r="9" spans="1:54" x14ac:dyDescent="0.2">
      <c r="A9" t="s">
        <v>230</v>
      </c>
      <c r="E9">
        <f>SUM(E5:G5,I5:Z5,AC5:AG5,AI5:AJ5,AL5:AR5,AT5:BB5)</f>
        <v>1259</v>
      </c>
    </row>
    <row r="10" spans="1:54" x14ac:dyDescent="0.2">
      <c r="A10" t="s">
        <v>231</v>
      </c>
      <c r="E10">
        <f>SUM(AB5,AH5)</f>
        <v>64</v>
      </c>
    </row>
    <row r="12" spans="1:54" x14ac:dyDescent="0.2">
      <c r="A12" t="s">
        <v>232</v>
      </c>
      <c r="E12">
        <f>COUNTIF(Overview!E2:E47,"&lt;=10")</f>
        <v>1</v>
      </c>
    </row>
    <row r="13" spans="1:54" x14ac:dyDescent="0.2">
      <c r="A13" t="s">
        <v>233</v>
      </c>
      <c r="E13">
        <f>ABS(COUNTIF(Overview!E2:E47,"&lt;=20")-COUNTIF(Overview!E2:E47,"&lt;=10"))</f>
        <v>1</v>
      </c>
    </row>
    <row r="14" spans="1:54" x14ac:dyDescent="0.2">
      <c r="A14" t="s">
        <v>234</v>
      </c>
      <c r="E14">
        <f>ABS(COUNTIF(Overview!E2:E47,"&lt;=30")-COUNTIF(Overview!E2:E47,"&lt;=20"))</f>
        <v>28</v>
      </c>
    </row>
    <row r="15" spans="1:54" x14ac:dyDescent="0.2">
      <c r="A15" t="s">
        <v>235</v>
      </c>
      <c r="E15">
        <f>ABS(COUNTIF(Overview!E2:E47,"&lt;=40")-COUNTIF(Overview!E2:E47,"&lt;=30"))</f>
        <v>3</v>
      </c>
    </row>
    <row r="16" spans="1:54" x14ac:dyDescent="0.2">
      <c r="A16" t="s">
        <v>236</v>
      </c>
      <c r="E16">
        <f>ABS(COUNTIF(Overview!E2:E47,"&lt;=50")-COUNTIF(Overview!E2:E47,"&lt;=40"))</f>
        <v>13</v>
      </c>
    </row>
    <row r="18" spans="1:54" s="9" customFormat="1" x14ac:dyDescent="0.2">
      <c r="A18" s="9" t="s">
        <v>237</v>
      </c>
    </row>
    <row r="19" spans="1:54" x14ac:dyDescent="0.2">
      <c r="A19" t="s">
        <v>225</v>
      </c>
      <c r="E19">
        <f>COUNT(Overview!E49:E100)</f>
        <v>52</v>
      </c>
    </row>
    <row r="20" spans="1:54" x14ac:dyDescent="0.2">
      <c r="A20" t="s">
        <v>226</v>
      </c>
      <c r="E20">
        <f>AVERAGE(Overview!D49:D100)</f>
        <v>14.506346153846156</v>
      </c>
    </row>
    <row r="21" spans="1:54" x14ac:dyDescent="0.2">
      <c r="A21" t="s">
        <v>227</v>
      </c>
      <c r="E21">
        <f>AVERAGE(Overview!E49:E100)</f>
        <v>43.365384615384613</v>
      </c>
    </row>
    <row r="22" spans="1:54" x14ac:dyDescent="0.2">
      <c r="A22" t="s">
        <v>228</v>
      </c>
      <c r="E22">
        <f>COUNTIF(Overview!F49:F100,"=1")</f>
        <v>41</v>
      </c>
      <c r="F22">
        <f>COUNTIF(Overview!G49:G100,"=1")</f>
        <v>46</v>
      </c>
      <c r="G22">
        <f>COUNTIF(Overview!H49:H100,"=1")</f>
        <v>44</v>
      </c>
      <c r="H22">
        <f>COUNTIF(Overview!I49:I100,"=1")</f>
        <v>43</v>
      </c>
      <c r="I22">
        <f>COUNTIF(Overview!J49:J100,"=1")</f>
        <v>50</v>
      </c>
      <c r="J22">
        <f>COUNTIF(Overview!K49:K100,"=1")</f>
        <v>51</v>
      </c>
      <c r="K22">
        <f>COUNTIF(Overview!L49:L100,"=1")</f>
        <v>49</v>
      </c>
      <c r="L22">
        <f>COUNTIF(Overview!M49:M100,"=1")</f>
        <v>41</v>
      </c>
      <c r="M22">
        <f>COUNTIF(Overview!N49:N100,"=1")</f>
        <v>45</v>
      </c>
      <c r="N22">
        <f>COUNTIF(Overview!O49:O100,"=1")</f>
        <v>49</v>
      </c>
      <c r="O22">
        <f>COUNTIF(Overview!P49:P100,"=1")</f>
        <v>37</v>
      </c>
      <c r="P22">
        <f>COUNTIF(Overview!Q49:Q100,"=1")</f>
        <v>49</v>
      </c>
      <c r="Q22">
        <f>COUNTIF(Overview!R49:R100,"=1")</f>
        <v>50</v>
      </c>
      <c r="R22">
        <f>COUNTIF(Overview!S49:S100,"=1")</f>
        <v>50</v>
      </c>
      <c r="S22">
        <f>COUNTIF(Overview!T49:T100,"=1")</f>
        <v>42</v>
      </c>
      <c r="T22">
        <f>COUNTIF(Overview!U49:U100,"=1")</f>
        <v>43</v>
      </c>
      <c r="U22">
        <f>COUNTIF(Overview!V49:V100,"=1")</f>
        <v>42</v>
      </c>
      <c r="V22">
        <f>COUNTIF(Overview!W49:W100,"=1")</f>
        <v>49</v>
      </c>
      <c r="W22">
        <f>COUNTIF(Overview!X49:X100,"=1")</f>
        <v>45</v>
      </c>
      <c r="X22">
        <f>COUNTIF(Overview!Y49:Y100,"=1")</f>
        <v>48</v>
      </c>
      <c r="Y22">
        <f>COUNTIF(Overview!Z49:Z100,"=1")</f>
        <v>51</v>
      </c>
      <c r="Z22">
        <f>COUNTIF(Overview!AA49:AA100,"=1")</f>
        <v>41</v>
      </c>
      <c r="AA22">
        <f>COUNTIF(Overview!AB49:AB100,"=1")</f>
        <v>48</v>
      </c>
      <c r="AB22">
        <f>COUNTIF(Overview!AC49:AC100,"=1")</f>
        <v>39</v>
      </c>
      <c r="AC22">
        <f>COUNTIF(Overview!AD49:AD100,"=1")</f>
        <v>43</v>
      </c>
      <c r="AD22">
        <f>COUNTIF(Overview!AE49:AE100,"=1")</f>
        <v>45</v>
      </c>
      <c r="AE22">
        <f>COUNTIF(Overview!AF49:AF100,"=1")</f>
        <v>43</v>
      </c>
      <c r="AF22">
        <f>COUNTIF(Overview!AG49:AG100,"=1")</f>
        <v>46</v>
      </c>
      <c r="AG22">
        <f>COUNTIF(Overview!AH49:AH100,"=1")</f>
        <v>47</v>
      </c>
      <c r="AH22">
        <f>COUNTIF(Overview!AI49:AI100,"=1")</f>
        <v>48</v>
      </c>
      <c r="AI22">
        <f>COUNTIF(Overview!AJ49:AJ100,"=1")</f>
        <v>41</v>
      </c>
      <c r="AJ22">
        <f>COUNTIF(Overview!AK49:AK100,"=1")</f>
        <v>38</v>
      </c>
      <c r="AK22">
        <f>COUNTIF(Overview!AL49:AL100,"=1")</f>
        <v>45</v>
      </c>
      <c r="AL22">
        <f>COUNTIF(Overview!AM49:AM100,"=1")</f>
        <v>43</v>
      </c>
      <c r="AM22">
        <f>COUNTIF(Overview!AN49:AN100,"=1")</f>
        <v>50</v>
      </c>
      <c r="AN22">
        <f>COUNTIF(Overview!AO49:AO100,"=1")</f>
        <v>48</v>
      </c>
      <c r="AO22">
        <f>COUNTIF(Overview!AP49:AP100,"=1")</f>
        <v>45</v>
      </c>
      <c r="AP22">
        <f>COUNTIF(Overview!AQ49:AQ100,"=1")</f>
        <v>38</v>
      </c>
      <c r="AQ22">
        <f>COUNTIF(Overview!AR49:AR100,"=1")</f>
        <v>40</v>
      </c>
      <c r="AR22">
        <f>COUNTIF(Overview!AS49:AS100,"=1")</f>
        <v>47</v>
      </c>
      <c r="AS22">
        <f>COUNTIF(Overview!AT49:AT100,"=1")</f>
        <v>49</v>
      </c>
      <c r="AT22">
        <f>COUNTIF(Overview!AU49:AU100,"=1")</f>
        <v>51</v>
      </c>
      <c r="AU22">
        <f>COUNTIF(Overview!AV49:AV100,"=1")</f>
        <v>39</v>
      </c>
      <c r="AV22">
        <f>COUNTIF(Overview!AW49:AW100,"=1")</f>
        <v>45</v>
      </c>
      <c r="AW22">
        <f>COUNTIF(Overview!AX49:AX100,"=1")</f>
        <v>47</v>
      </c>
      <c r="AX22">
        <f>COUNTIF(Overview!AY49:AY100,"=1")</f>
        <v>49</v>
      </c>
      <c r="AY22">
        <f>COUNTIF(Overview!AZ49:AZ100,"=1")</f>
        <v>44</v>
      </c>
      <c r="AZ22">
        <f>COUNTIF(Overview!BA49:BA100,"=1")</f>
        <v>44</v>
      </c>
      <c r="BA22">
        <f>COUNTIF(Overview!BB49:BB100,"=1")</f>
        <v>42</v>
      </c>
      <c r="BB22">
        <f>COUNTIF(Overview!BC49:BC100,"=1")</f>
        <v>45</v>
      </c>
    </row>
    <row r="25" spans="1:54" x14ac:dyDescent="0.2">
      <c r="A25" t="s">
        <v>229</v>
      </c>
      <c r="E25">
        <f>SUM(H22,AA22,AK22,AS22)</f>
        <v>185</v>
      </c>
    </row>
    <row r="26" spans="1:54" x14ac:dyDescent="0.2">
      <c r="A26" t="s">
        <v>230</v>
      </c>
      <c r="E26">
        <f>SUM(E22:G22,I22:Z22,AC22:AG22,AI22:AJ22,AL22:AR22,AT22:BB22)</f>
        <v>1983</v>
      </c>
    </row>
    <row r="27" spans="1:54" x14ac:dyDescent="0.2">
      <c r="A27" t="s">
        <v>231</v>
      </c>
      <c r="E27">
        <f>SUM(AB22,AH22)</f>
        <v>87</v>
      </c>
    </row>
    <row r="29" spans="1:54" x14ac:dyDescent="0.2">
      <c r="A29" t="s">
        <v>232</v>
      </c>
      <c r="E29">
        <f>COUNTIF(Overview!E49:E100,"&lt;=10")</f>
        <v>1</v>
      </c>
    </row>
    <row r="30" spans="1:54" x14ac:dyDescent="0.2">
      <c r="A30" t="s">
        <v>233</v>
      </c>
      <c r="E30">
        <f>ABS(COUNTIF(Overview!E49:E100,"&lt;=20")-COUNTIF(Overview!E49:E100,"&lt;=10"))</f>
        <v>0</v>
      </c>
    </row>
    <row r="31" spans="1:54" x14ac:dyDescent="0.2">
      <c r="A31" t="s">
        <v>234</v>
      </c>
      <c r="E31">
        <f>ABS(COUNTIF(Overview!E49:E100,"&lt;=30")-COUNTIF(Overview!E49:E100,"&lt;=20"))</f>
        <v>8</v>
      </c>
    </row>
    <row r="32" spans="1:54" x14ac:dyDescent="0.2">
      <c r="A32" t="s">
        <v>235</v>
      </c>
      <c r="E32">
        <f>ABS(COUNTIF(Overview!E49:E100,"&lt;=40")-COUNTIF(Overview!E49:E100,"&lt;=30"))</f>
        <v>3</v>
      </c>
    </row>
    <row r="33" spans="1:54" x14ac:dyDescent="0.2">
      <c r="A33" t="s">
        <v>236</v>
      </c>
      <c r="E33">
        <f>ABS(COUNTIF(Overview!E49:E100,"&lt;=50")-COUNTIF(Overview!E49:E100,"&lt;=40"))</f>
        <v>40</v>
      </c>
    </row>
    <row r="35" spans="1:54" s="9" customFormat="1" x14ac:dyDescent="0.2">
      <c r="A35" s="9" t="s">
        <v>238</v>
      </c>
    </row>
    <row r="36" spans="1:54" x14ac:dyDescent="0.2">
      <c r="A36" t="s">
        <v>225</v>
      </c>
      <c r="E36">
        <f>COUNT(Overview!E102:E130)</f>
        <v>29</v>
      </c>
    </row>
    <row r="37" spans="1:54" x14ac:dyDescent="0.2">
      <c r="A37" t="s">
        <v>226</v>
      </c>
      <c r="E37">
        <f>AVERAGE(Overview!D102:D130)</f>
        <v>25.382068965517238</v>
      </c>
    </row>
    <row r="38" spans="1:54" x14ac:dyDescent="0.2">
      <c r="A38" t="s">
        <v>227</v>
      </c>
      <c r="E38">
        <f>AVERAGE(Overview!E102:E130)</f>
        <v>43.103448275862071</v>
      </c>
    </row>
    <row r="39" spans="1:54" x14ac:dyDescent="0.2">
      <c r="A39" t="s">
        <v>228</v>
      </c>
      <c r="E39">
        <f>COUNTIF(Overview!F102:F130,"=1")</f>
        <v>24</v>
      </c>
      <c r="F39">
        <f>COUNTIF(Overview!G102:G130,"=1")</f>
        <v>26</v>
      </c>
      <c r="G39">
        <f>COUNTIF(Overview!H102:H130,"=1")</f>
        <v>24</v>
      </c>
      <c r="H39">
        <f>COUNTIF(Overview!I102:I130,"=1")</f>
        <v>22</v>
      </c>
      <c r="I39">
        <f>COUNTIF(Overview!J102:J130,"=1")</f>
        <v>28</v>
      </c>
      <c r="J39">
        <f>COUNTIF(Overview!K102:K130,"=1")</f>
        <v>28</v>
      </c>
      <c r="K39">
        <f>COUNTIF(Overview!L102:L130,"=1")</f>
        <v>26</v>
      </c>
      <c r="L39">
        <f>COUNTIF(Overview!M102:M130,"=1")</f>
        <v>23</v>
      </c>
      <c r="M39">
        <f>COUNTIF(Overview!N102:N130,"=1")</f>
        <v>28</v>
      </c>
      <c r="N39">
        <f>COUNTIF(Overview!O102:O130,"=1")</f>
        <v>26</v>
      </c>
      <c r="O39">
        <f>COUNTIF(Overview!P102:P130,"=1")</f>
        <v>21</v>
      </c>
      <c r="P39">
        <f>COUNTIF(Overview!Q102:Q130,"=1")</f>
        <v>28</v>
      </c>
      <c r="Q39">
        <f>COUNTIF(Overview!R102:R130,"=1")</f>
        <v>27</v>
      </c>
      <c r="R39">
        <f>COUNTIF(Overview!S102:S130,"=1")</f>
        <v>28</v>
      </c>
      <c r="S39">
        <f>COUNTIF(Overview!T102:T130,"=1")</f>
        <v>21</v>
      </c>
      <c r="T39">
        <f>COUNTIF(Overview!U102:U130,"=1")</f>
        <v>22</v>
      </c>
      <c r="U39">
        <f>COUNTIF(Overview!V102:V130,"=1")</f>
        <v>22</v>
      </c>
      <c r="V39">
        <f>COUNTIF(Overview!W102:W130,"=1")</f>
        <v>25</v>
      </c>
      <c r="W39">
        <f>COUNTIF(Overview!X102:X130,"=1")</f>
        <v>27</v>
      </c>
      <c r="X39">
        <f>COUNTIF(Overview!Y102:Y130,"=1")</f>
        <v>26</v>
      </c>
      <c r="Y39">
        <f>COUNTIF(Overview!Z102:Z130,"=1")</f>
        <v>28</v>
      </c>
      <c r="Z39">
        <f>COUNTIF(Overview!AA102:AA130,"=1")</f>
        <v>25</v>
      </c>
      <c r="AA39">
        <f>COUNTIF(Overview!AB102:AB130,"=1")</f>
        <v>24</v>
      </c>
      <c r="AB39">
        <f>COUNTIF(Overview!AC102:AC130,"=1")</f>
        <v>21</v>
      </c>
      <c r="AC39">
        <f>COUNTIF(Overview!AD102:AD130,"=1")</f>
        <v>22</v>
      </c>
      <c r="AD39">
        <f>COUNTIF(Overview!AE102:AE130,"=1")</f>
        <v>25</v>
      </c>
      <c r="AE39">
        <f>COUNTIF(Overview!AF102:AF130,"=1")</f>
        <v>21</v>
      </c>
      <c r="AF39">
        <f>COUNTIF(Overview!AG102:AG130,"=1")</f>
        <v>23</v>
      </c>
      <c r="AG39">
        <f>COUNTIF(Overview!AH102:AH130,"=1")</f>
        <v>24</v>
      </c>
      <c r="AH39">
        <f>COUNTIF(Overview!AI102:AI130,"=1")</f>
        <v>27</v>
      </c>
      <c r="AI39">
        <f>COUNTIF(Overview!AJ102:AJ130,"=1")</f>
        <v>22</v>
      </c>
      <c r="AJ39">
        <f>COUNTIF(Overview!AK102:AK130,"=1")</f>
        <v>25</v>
      </c>
      <c r="AK39">
        <f>COUNTIF(Overview!AL102:AL130,"=1")</f>
        <v>26</v>
      </c>
      <c r="AL39">
        <f>COUNTIF(Overview!AM102:AM130,"=1")</f>
        <v>25</v>
      </c>
      <c r="AM39">
        <f>COUNTIF(Overview!AN102:AN130,"=1")</f>
        <v>26</v>
      </c>
      <c r="AN39">
        <f>COUNTIF(Overview!AO102:AO130,"=1")</f>
        <v>26</v>
      </c>
      <c r="AO39">
        <f>COUNTIF(Overview!AP102:AP130,"=1")</f>
        <v>24</v>
      </c>
      <c r="AP39">
        <f>COUNTIF(Overview!AQ102:AQ130,"=1")</f>
        <v>29</v>
      </c>
      <c r="AQ39">
        <f>COUNTIF(Overview!AR102:AR130,"=1")</f>
        <v>23</v>
      </c>
      <c r="AR39">
        <f>COUNTIF(Overview!AS102:AS130,"=1")</f>
        <v>27</v>
      </c>
      <c r="AS39">
        <f>COUNTIF(Overview!AT102:AT130,"=1")</f>
        <v>26</v>
      </c>
      <c r="AT39">
        <f>COUNTIF(Overview!AU102:AU130,"=1")</f>
        <v>29</v>
      </c>
      <c r="AU39">
        <f>COUNTIF(Overview!AV102:AV130,"=1")</f>
        <v>25</v>
      </c>
      <c r="AV39">
        <f>COUNTIF(Overview!AW102:AW130,"=1")</f>
        <v>26</v>
      </c>
      <c r="AW39">
        <f>COUNTIF(Overview!AX102:AX130,"=1")</f>
        <v>26</v>
      </c>
      <c r="AX39">
        <f>COUNTIF(Overview!AY102:AY130,"=1")</f>
        <v>27</v>
      </c>
      <c r="AY39">
        <f>COUNTIF(Overview!AZ102:AZ130,"=1")</f>
        <v>24</v>
      </c>
      <c r="AZ39">
        <f>COUNTIF(Overview!BA102:BA130,"=1")</f>
        <v>26</v>
      </c>
      <c r="BA39">
        <f>COUNTIF(Overview!BB102:BB130,"=1")</f>
        <v>23</v>
      </c>
      <c r="BB39">
        <f>COUNTIF(Overview!BC102:BC130,"=1")</f>
        <v>23</v>
      </c>
    </row>
    <row r="42" spans="1:54" x14ac:dyDescent="0.2">
      <c r="A42" t="s">
        <v>229</v>
      </c>
      <c r="E42">
        <f>SUM(H39,AA39,AK39,AS39)</f>
        <v>98</v>
      </c>
    </row>
    <row r="43" spans="1:54" x14ac:dyDescent="0.2">
      <c r="A43" t="s">
        <v>230</v>
      </c>
      <c r="E43">
        <f>SUM(E39:G39,I39:Z39,AC39:AG39,AI39:AJ39,AL39:AR39,AT39:BB39)</f>
        <v>1104</v>
      </c>
    </row>
    <row r="44" spans="1:54" x14ac:dyDescent="0.2">
      <c r="A44" t="s">
        <v>231</v>
      </c>
      <c r="E44">
        <f>SUM(AB39,AH39)</f>
        <v>48</v>
      </c>
    </row>
    <row r="46" spans="1:54" x14ac:dyDescent="0.2">
      <c r="A46" t="s">
        <v>232</v>
      </c>
      <c r="E46">
        <f>COUNTIF(Overview!E102:E130,"&lt;=10")</f>
        <v>0</v>
      </c>
    </row>
    <row r="47" spans="1:54" x14ac:dyDescent="0.2">
      <c r="A47" t="s">
        <v>233</v>
      </c>
      <c r="E47">
        <f>ABS(COUNTIF(Overview!E102:E130,"&lt;=20")-COUNTIF(Overview!E102:E130,"&lt;=10"))</f>
        <v>0</v>
      </c>
    </row>
    <row r="48" spans="1:54" x14ac:dyDescent="0.2">
      <c r="A48" t="s">
        <v>234</v>
      </c>
      <c r="E48">
        <f>ABS(COUNTIF(Overview!E102:E130,"&lt;=30")-COUNTIF(Overview!E102:E130,"&lt;=20"))</f>
        <v>4</v>
      </c>
    </row>
    <row r="49" spans="1:54" x14ac:dyDescent="0.2">
      <c r="A49" t="s">
        <v>235</v>
      </c>
      <c r="E49">
        <f>ABS(COUNTIF(Overview!E102:E130,"&lt;=40")-COUNTIF(Overview!E102:E130,"&lt;=30"))</f>
        <v>5</v>
      </c>
    </row>
    <row r="50" spans="1:54" x14ac:dyDescent="0.2">
      <c r="A50" t="s">
        <v>236</v>
      </c>
      <c r="E50">
        <f>ABS(COUNTIF(Overview!E102:E130,"&lt;=50")-COUNTIF(Overview!E102:E130,"&lt;=40"))</f>
        <v>20</v>
      </c>
    </row>
    <row r="52" spans="1:54" s="9" customFormat="1" x14ac:dyDescent="0.2">
      <c r="A52" s="9" t="s">
        <v>239</v>
      </c>
    </row>
    <row r="53" spans="1:54" x14ac:dyDescent="0.2">
      <c r="A53" t="s">
        <v>225</v>
      </c>
      <c r="E53">
        <f>COUNT(Overview!E132:E142)</f>
        <v>11</v>
      </c>
    </row>
    <row r="54" spans="1:54" x14ac:dyDescent="0.2">
      <c r="A54" t="s">
        <v>226</v>
      </c>
      <c r="E54">
        <f>AVERAGE(Overview!D132:D142)</f>
        <v>34.249090909090903</v>
      </c>
    </row>
    <row r="55" spans="1:54" x14ac:dyDescent="0.2">
      <c r="A55" t="s">
        <v>227</v>
      </c>
      <c r="E55">
        <f>AVERAGE(Overview!E132:E142)</f>
        <v>43</v>
      </c>
    </row>
    <row r="56" spans="1:54" x14ac:dyDescent="0.2">
      <c r="A56" t="s">
        <v>228</v>
      </c>
      <c r="E56">
        <f>COUNTIF(Overview!F132:F142,"=1")</f>
        <v>8</v>
      </c>
      <c r="F56">
        <f>COUNTIF(Overview!G132:G142,"=1")</f>
        <v>11</v>
      </c>
      <c r="G56">
        <f>COUNTIF(Overview!H132:H142,"=1")</f>
        <v>10</v>
      </c>
      <c r="H56">
        <f>COUNTIF(Overview!I132:I142,"=1")</f>
        <v>9</v>
      </c>
      <c r="I56">
        <f>COUNTIF(Overview!J132:J142,"=1")</f>
        <v>11</v>
      </c>
      <c r="J56">
        <f>COUNTIF(Overview!K132:K142,"=1")</f>
        <v>10</v>
      </c>
      <c r="K56">
        <f>COUNTIF(Overview!L132:L142,"=1")</f>
        <v>9</v>
      </c>
      <c r="L56">
        <f>COUNTIF(Overview!M132:M142,"=1")</f>
        <v>8</v>
      </c>
      <c r="M56">
        <f>COUNTIF(Overview!N132:N142,"=1")</f>
        <v>9</v>
      </c>
      <c r="N56">
        <f>COUNTIF(Overview!O132:O142,"=1")</f>
        <v>9</v>
      </c>
      <c r="O56">
        <f>COUNTIF(Overview!P132:P142,"=1")</f>
        <v>8</v>
      </c>
      <c r="P56">
        <f>COUNTIF(Overview!Q132:Q142,"=1")</f>
        <v>11</v>
      </c>
      <c r="Q56">
        <f>COUNTIF(Overview!R132:R142,"=1")</f>
        <v>11</v>
      </c>
      <c r="R56">
        <f>COUNTIF(Overview!S132:S142,"=1")</f>
        <v>11</v>
      </c>
      <c r="S56">
        <f>COUNTIF(Overview!T132:T142,"=1")</f>
        <v>7</v>
      </c>
      <c r="T56">
        <f>COUNTIF(Overview!U132:U142,"=1")</f>
        <v>8</v>
      </c>
      <c r="U56">
        <f>COUNTIF(Overview!V132:V142,"=1")</f>
        <v>10</v>
      </c>
      <c r="V56">
        <f>COUNTIF(Overview!W132:W142,"=1")</f>
        <v>10</v>
      </c>
      <c r="W56">
        <f>COUNTIF(Overview!X132:X142,"=1")</f>
        <v>11</v>
      </c>
      <c r="X56">
        <f>COUNTIF(Overview!Y132:Y142,"=1")</f>
        <v>9</v>
      </c>
      <c r="Y56">
        <f>COUNTIF(Overview!Z132:Z142,"=1")</f>
        <v>11</v>
      </c>
      <c r="Z56">
        <f>COUNTIF(Overview!AA132:AA142,"=1")</f>
        <v>9</v>
      </c>
      <c r="AA56">
        <f>COUNTIF(Overview!AB132:AB142,"=1")</f>
        <v>9</v>
      </c>
      <c r="AB56">
        <f>COUNTIF(Overview!AC132:AC142,"=1")</f>
        <v>9</v>
      </c>
      <c r="AC56">
        <f>COUNTIF(Overview!AD132:AD142,"=1")</f>
        <v>10</v>
      </c>
      <c r="AD56">
        <f>COUNTIF(Overview!AE132:AE142,"=1")</f>
        <v>8</v>
      </c>
      <c r="AE56">
        <f>COUNTIF(Overview!AF132:AF142,"=1")</f>
        <v>8</v>
      </c>
      <c r="AF56">
        <f>COUNTIF(Overview!AG132:AG142,"=1")</f>
        <v>9</v>
      </c>
      <c r="AG56">
        <f>COUNTIF(Overview!AH132:AH142,"=1")</f>
        <v>9</v>
      </c>
      <c r="AH56">
        <f>COUNTIF(Overview!AI132:AI142,"=1")</f>
        <v>10</v>
      </c>
      <c r="AI56">
        <f>COUNTIF(Overview!AJ132:AJ142,"=1")</f>
        <v>8</v>
      </c>
      <c r="AJ56">
        <f>COUNTIF(Overview!AK132:AK142,"=1")</f>
        <v>8</v>
      </c>
      <c r="AK56">
        <f>COUNTIF(Overview!AL132:AL142,"=1")</f>
        <v>9</v>
      </c>
      <c r="AL56">
        <f>COUNTIF(Overview!AM132:AM142,"=1")</f>
        <v>9</v>
      </c>
      <c r="AM56">
        <f>COUNTIF(Overview!AN132:AN142,"=1")</f>
        <v>11</v>
      </c>
      <c r="AN56">
        <f>COUNTIF(Overview!AO132:AO142,"=1")</f>
        <v>10</v>
      </c>
      <c r="AO56">
        <f>COUNTIF(Overview!AP132:AP142,"=1")</f>
        <v>10</v>
      </c>
      <c r="AP56">
        <f>COUNTIF(Overview!AQ132:AQ142,"=1")</f>
        <v>10</v>
      </c>
      <c r="AQ56">
        <f>COUNTIF(Overview!AR132:AR142,"=1")</f>
        <v>8</v>
      </c>
      <c r="AR56">
        <f>COUNTIF(Overview!AS132:AS142,"=1")</f>
        <v>11</v>
      </c>
      <c r="AS56">
        <f>COUNTIF(Overview!AT132:AT142,"=1")</f>
        <v>11</v>
      </c>
      <c r="AT56">
        <f>COUNTIF(Overview!AU132:AU142,"=1")</f>
        <v>11</v>
      </c>
      <c r="AU56">
        <f>COUNTIF(Overview!AV132:AV142,"=1")</f>
        <v>8</v>
      </c>
      <c r="AV56">
        <f>COUNTIF(Overview!AW132:AW142,"=1")</f>
        <v>7</v>
      </c>
      <c r="AW56">
        <f>COUNTIF(Overview!AX132:AX142,"=1")</f>
        <v>11</v>
      </c>
      <c r="AX56">
        <f>COUNTIF(Overview!AY132:AY142,"=1")</f>
        <v>11</v>
      </c>
      <c r="AY56">
        <f>COUNTIF(Overview!AZ132:AZ142,"=1")</f>
        <v>9</v>
      </c>
      <c r="AZ56">
        <f>COUNTIF(Overview!BA132:BA142,"=1")</f>
        <v>10</v>
      </c>
      <c r="BA56">
        <f>COUNTIF(Overview!BB132:BB142,"=1")</f>
        <v>10</v>
      </c>
      <c r="BB56">
        <f>COUNTIF(Overview!BC132:BC142,"=1")</f>
        <v>9</v>
      </c>
    </row>
    <row r="59" spans="1:54" x14ac:dyDescent="0.2">
      <c r="A59" t="s">
        <v>229</v>
      </c>
      <c r="E59">
        <f>SUM(H56,AA56,AK56,AS56)</f>
        <v>38</v>
      </c>
    </row>
    <row r="60" spans="1:54" x14ac:dyDescent="0.2">
      <c r="A60" t="s">
        <v>230</v>
      </c>
      <c r="E60">
        <f>SUM(E56:G56,I56:Z56,AC56:AG56,AI56:AJ56,AL56:AR56,AT56:BB56)</f>
        <v>416</v>
      </c>
    </row>
    <row r="61" spans="1:54" x14ac:dyDescent="0.2">
      <c r="A61" t="s">
        <v>231</v>
      </c>
      <c r="E61">
        <f>SUM(AB56,AH56)</f>
        <v>19</v>
      </c>
    </row>
    <row r="63" spans="1:54" x14ac:dyDescent="0.2">
      <c r="A63" t="s">
        <v>232</v>
      </c>
      <c r="E63">
        <f>COUNTIF(Overview!E132:E142,"&lt;=10")</f>
        <v>0</v>
      </c>
    </row>
    <row r="64" spans="1:54" x14ac:dyDescent="0.2">
      <c r="A64" t="s">
        <v>233</v>
      </c>
      <c r="E64">
        <f>ABS(COUNTIF(Overview!E132:E142,"&lt;=20")-COUNTIF(Overview!E132:E142,"&lt;=10"))</f>
        <v>0</v>
      </c>
    </row>
    <row r="65" spans="1:54" x14ac:dyDescent="0.2">
      <c r="A65" t="s">
        <v>234</v>
      </c>
      <c r="E65">
        <f>ABS(COUNTIF(Overview!E132:E142,"&lt;=30")-COUNTIF(Overview!E132:E142,"&lt;=20"))</f>
        <v>1</v>
      </c>
    </row>
    <row r="66" spans="1:54" x14ac:dyDescent="0.2">
      <c r="A66" t="s">
        <v>235</v>
      </c>
      <c r="E66">
        <f>ABS(COUNTIF(Overview!E132:E142,"&lt;=40")-COUNTIF(Overview!E132:E142,"&lt;=30"))</f>
        <v>3</v>
      </c>
    </row>
    <row r="67" spans="1:54" x14ac:dyDescent="0.2">
      <c r="A67" t="s">
        <v>236</v>
      </c>
      <c r="E67">
        <f>ABS(COUNTIF(Overview!E132:E142,"&lt;=50")-COUNTIF(Overview!E132:E142,"&lt;=40"))</f>
        <v>7</v>
      </c>
    </row>
    <row r="69" spans="1:54" s="9" customFormat="1" x14ac:dyDescent="0.2">
      <c r="A69" s="9" t="s">
        <v>240</v>
      </c>
    </row>
    <row r="70" spans="1:54" x14ac:dyDescent="0.2">
      <c r="A70" t="s">
        <v>225</v>
      </c>
      <c r="E70">
        <f>COUNT(Overview!E144:E148)</f>
        <v>5</v>
      </c>
    </row>
    <row r="71" spans="1:54" x14ac:dyDescent="0.2">
      <c r="A71" t="s">
        <v>226</v>
      </c>
      <c r="E71">
        <f>AVERAGE(Overview!D144:D148)</f>
        <v>44.113999999999997</v>
      </c>
    </row>
    <row r="72" spans="1:54" x14ac:dyDescent="0.2">
      <c r="A72" t="s">
        <v>227</v>
      </c>
      <c r="E72">
        <f>AVERAGE(Overview!E144:E148)</f>
        <v>34.4</v>
      </c>
    </row>
    <row r="73" spans="1:54" x14ac:dyDescent="0.2">
      <c r="A73" t="s">
        <v>228</v>
      </c>
      <c r="E73">
        <f>COUNTIF(Overview!F144:F148,"=1")</f>
        <v>1</v>
      </c>
      <c r="F73">
        <f>COUNTIF(Overview!G144:G148,"=1")</f>
        <v>4</v>
      </c>
      <c r="G73">
        <f>COUNTIF(Overview!H144:H148,"=1")</f>
        <v>2</v>
      </c>
      <c r="H73">
        <f>COUNTIF(Overview!I144:I148,"=1")</f>
        <v>2</v>
      </c>
      <c r="I73">
        <f>COUNTIF(Overview!J144:J148,"=1")</f>
        <v>5</v>
      </c>
      <c r="J73">
        <f>COUNTIF(Overview!K144:K148,"=1")</f>
        <v>5</v>
      </c>
      <c r="K73">
        <f>COUNTIF(Overview!L144:L148,"=1")</f>
        <v>5</v>
      </c>
      <c r="L73">
        <f>COUNTIF(Overview!M144:M148,"=1")</f>
        <v>5</v>
      </c>
      <c r="M73">
        <f>COUNTIF(Overview!N144:N148,"=1")</f>
        <v>3</v>
      </c>
      <c r="N73">
        <f>COUNTIF(Overview!O144:O148,"=1")</f>
        <v>4</v>
      </c>
      <c r="O73">
        <f>COUNTIF(Overview!P144:P148,"=1")</f>
        <v>1</v>
      </c>
      <c r="P73">
        <f>COUNTIF(Overview!Q144:Q148,"=1")</f>
        <v>5</v>
      </c>
      <c r="Q73">
        <f>COUNTIF(Overview!R144:R148,"=1")</f>
        <v>5</v>
      </c>
      <c r="R73">
        <f>COUNTIF(Overview!S144:S148,"=1")</f>
        <v>5</v>
      </c>
      <c r="S73">
        <f>COUNTIF(Overview!T144:T148,"=1")</f>
        <v>3</v>
      </c>
      <c r="T73">
        <f>COUNTIF(Overview!U144:U148,"=1")</f>
        <v>4</v>
      </c>
      <c r="U73">
        <f>COUNTIF(Overview!V144:V148,"=1")</f>
        <v>2</v>
      </c>
      <c r="V73">
        <f>COUNTIF(Overview!W144:W148,"=1")</f>
        <v>4</v>
      </c>
      <c r="W73">
        <f>COUNTIF(Overview!X144:X148,"=1")</f>
        <v>2</v>
      </c>
      <c r="X73">
        <f>COUNTIF(Overview!Y144:Y148,"=1")</f>
        <v>2</v>
      </c>
      <c r="Y73">
        <f>COUNTIF(Overview!Z144:Z148,"=1")</f>
        <v>4</v>
      </c>
      <c r="Z73">
        <f>COUNTIF(Overview!AA144:AA148,"=1")</f>
        <v>2</v>
      </c>
      <c r="AA73">
        <f>COUNTIF(Overview!AB144:AB148,"=1")</f>
        <v>4</v>
      </c>
      <c r="AB73">
        <f>COUNTIF(Overview!AC144:AC148,"=1")</f>
        <v>1</v>
      </c>
      <c r="AC73">
        <f>COUNTIF(Overview!AD144:AD148,"=1")</f>
        <v>5</v>
      </c>
      <c r="AD73">
        <f>COUNTIF(Overview!AE144:AE148,"=1")</f>
        <v>4</v>
      </c>
      <c r="AE73">
        <f>COUNTIF(Overview!AF144:AF148,"=1")</f>
        <v>3</v>
      </c>
      <c r="AF73">
        <f>COUNTIF(Overview!AG144:AG148,"=1")</f>
        <v>5</v>
      </c>
      <c r="AG73">
        <f>COUNTIF(Overview!AH144:AH148,"=1")</f>
        <v>3</v>
      </c>
      <c r="AH73">
        <f>COUNTIF(Overview!AI144:AI148,"=1")</f>
        <v>4</v>
      </c>
      <c r="AI73">
        <f>COUNTIF(Overview!AJ144:AJ148,"=1")</f>
        <v>1</v>
      </c>
      <c r="AJ73">
        <f>COUNTIF(Overview!AK144:AK148,"=1")</f>
        <v>5</v>
      </c>
      <c r="AK73">
        <f>COUNTIF(Overview!AL144:AL148,"=1")</f>
        <v>3</v>
      </c>
      <c r="AL73">
        <f>COUNTIF(Overview!AM144:AM148,"=1")</f>
        <v>2</v>
      </c>
      <c r="AM73">
        <f>COUNTIF(Overview!AN144:AN148,"=1")</f>
        <v>5</v>
      </c>
      <c r="AN73">
        <f>COUNTIF(Overview!AO144:AO148,"=1")</f>
        <v>5</v>
      </c>
      <c r="AO73">
        <f>COUNTIF(Overview!AP144:AP148,"=1")</f>
        <v>5</v>
      </c>
      <c r="AP73">
        <f>COUNTIF(Overview!AQ144:AQ148,"=1")</f>
        <v>2</v>
      </c>
      <c r="AQ73">
        <f>COUNTIF(Overview!AR144:AR148,"=1")</f>
        <v>2</v>
      </c>
      <c r="AR73">
        <f>COUNTIF(Overview!AS144:AS148,"=1")</f>
        <v>4</v>
      </c>
      <c r="AS73">
        <f>COUNTIF(Overview!AT144:AT148,"=1")</f>
        <v>4</v>
      </c>
      <c r="AT73">
        <f>COUNTIF(Overview!AU144:AU148,"=1")</f>
        <v>5</v>
      </c>
      <c r="AU73">
        <f>COUNTIF(Overview!AV144:AV148,"=1")</f>
        <v>2</v>
      </c>
      <c r="AV73">
        <f>COUNTIF(Overview!AW144:AW148,"=1")</f>
        <v>4</v>
      </c>
      <c r="AW73">
        <f>COUNTIF(Overview!AX144:AX148,"=1")</f>
        <v>5</v>
      </c>
      <c r="AX73">
        <f>COUNTIF(Overview!AY144:AY148,"=1")</f>
        <v>5</v>
      </c>
      <c r="AY73">
        <f>COUNTIF(Overview!AZ144:AZ148,"=1")</f>
        <v>2</v>
      </c>
      <c r="AZ73">
        <f>COUNTIF(Overview!BA144:BA148,"=1")</f>
        <v>3</v>
      </c>
      <c r="BA73">
        <f>COUNTIF(Overview!BB144:BB148,"=1")</f>
        <v>1</v>
      </c>
      <c r="BB73">
        <f>COUNTIF(Overview!BC144:BC148,"=1")</f>
        <v>3</v>
      </c>
    </row>
    <row r="76" spans="1:54" x14ac:dyDescent="0.2">
      <c r="A76" t="s">
        <v>229</v>
      </c>
      <c r="E76">
        <f>SUM(H73,AA73,AK73,AS73)</f>
        <v>13</v>
      </c>
    </row>
    <row r="77" spans="1:54" x14ac:dyDescent="0.2">
      <c r="A77" t="s">
        <v>230</v>
      </c>
      <c r="E77">
        <f>SUM(E73:G73,I73:Z73,AC73:AG73,AI73:AJ73,AL73:AR73,AT73:BB73)</f>
        <v>154</v>
      </c>
    </row>
    <row r="78" spans="1:54" x14ac:dyDescent="0.2">
      <c r="A78" t="s">
        <v>231</v>
      </c>
      <c r="E78">
        <f>SUM(AB73,AH73)</f>
        <v>5</v>
      </c>
    </row>
    <row r="80" spans="1:54" x14ac:dyDescent="0.2">
      <c r="A80" t="s">
        <v>232</v>
      </c>
      <c r="E80">
        <f>COUNTIF(Overview!E144:E148,"&lt;=10")</f>
        <v>0</v>
      </c>
    </row>
    <row r="81" spans="1:54" x14ac:dyDescent="0.2">
      <c r="A81" t="s">
        <v>233</v>
      </c>
      <c r="E81">
        <f>ABS(COUNTIF(Overview!E144:E148,"&lt;=20")-COUNTIF(Overview!E144:E148,"&lt;=10"))</f>
        <v>0</v>
      </c>
    </row>
    <row r="82" spans="1:54" x14ac:dyDescent="0.2">
      <c r="A82" t="s">
        <v>234</v>
      </c>
      <c r="E82">
        <f>ABS(COUNTIF(Overview!E144:E148,"&lt;=30")-COUNTIF(Overview!E144:E148,"&lt;=20"))</f>
        <v>2</v>
      </c>
    </row>
    <row r="83" spans="1:54" x14ac:dyDescent="0.2">
      <c r="A83" t="s">
        <v>235</v>
      </c>
      <c r="E83">
        <f>ABS(COUNTIF(Overview!E144:E148,"&lt;=40")-COUNTIF(Overview!E144:E148,"&lt;=30"))</f>
        <v>2</v>
      </c>
    </row>
    <row r="84" spans="1:54" x14ac:dyDescent="0.2">
      <c r="A84" t="s">
        <v>236</v>
      </c>
      <c r="E84">
        <f>ABS(COUNTIF(Overview!E144:E148,"&lt;=50")-COUNTIF(Overview!E144:E148,"&lt;=40"))</f>
        <v>1</v>
      </c>
    </row>
    <row r="86" spans="1:54" s="9" customFormat="1" x14ac:dyDescent="0.2">
      <c r="A86" s="9" t="s">
        <v>241</v>
      </c>
    </row>
    <row r="87" spans="1:54" x14ac:dyDescent="0.2">
      <c r="A87" t="s">
        <v>225</v>
      </c>
      <c r="E87">
        <f>COUNT(Overview!E150:E159)</f>
        <v>10</v>
      </c>
    </row>
    <row r="88" spans="1:54" x14ac:dyDescent="0.2">
      <c r="A88" t="s">
        <v>226</v>
      </c>
      <c r="E88">
        <f>AVERAGE(Overview!D150:D159)</f>
        <v>55.567999999999998</v>
      </c>
    </row>
    <row r="89" spans="1:54" x14ac:dyDescent="0.2">
      <c r="A89" t="s">
        <v>227</v>
      </c>
      <c r="E89">
        <f>AVERAGE(Overview!E150:E159)</f>
        <v>41</v>
      </c>
    </row>
    <row r="90" spans="1:54" x14ac:dyDescent="0.2">
      <c r="A90" t="s">
        <v>228</v>
      </c>
      <c r="E90">
        <f>COUNTIF(Overview!F150:F159,"=1")</f>
        <v>7</v>
      </c>
      <c r="F90">
        <f>COUNTIF(Overview!G150:G159,"=1")</f>
        <v>10</v>
      </c>
      <c r="G90">
        <f>COUNTIF(Overview!H150:H159,"=1")</f>
        <v>9</v>
      </c>
      <c r="H90">
        <f>COUNTIF(Overview!I150:I159,"=1")</f>
        <v>10</v>
      </c>
      <c r="I90">
        <f>COUNTIF(Overview!J150:J159,"=1")</f>
        <v>10</v>
      </c>
      <c r="J90">
        <f>COUNTIF(Overview!K150:K159,"=1")</f>
        <v>10</v>
      </c>
      <c r="K90">
        <f>COUNTIF(Overview!L150:L159,"=1")</f>
        <v>10</v>
      </c>
      <c r="L90">
        <f>COUNTIF(Overview!M150:M159,"=1")</f>
        <v>9</v>
      </c>
      <c r="M90">
        <f>COUNTIF(Overview!N150:N159,"=1")</f>
        <v>9</v>
      </c>
      <c r="N90">
        <f>COUNTIF(Overview!O150:O159,"=1")</f>
        <v>10</v>
      </c>
      <c r="O90">
        <f>COUNTIF(Overview!P150:P159,"=1")</f>
        <v>5</v>
      </c>
      <c r="P90">
        <f>COUNTIF(Overview!Q150:Q159,"=1")</f>
        <v>10</v>
      </c>
      <c r="Q90">
        <f>COUNTIF(Overview!R150:R159,"=1")</f>
        <v>10</v>
      </c>
      <c r="R90">
        <f>COUNTIF(Overview!S150:S159,"=1")</f>
        <v>10</v>
      </c>
      <c r="S90">
        <f>COUNTIF(Overview!T150:T159,"=1")</f>
        <v>7</v>
      </c>
      <c r="T90">
        <f>COUNTIF(Overview!U150:U159,"=1")</f>
        <v>7</v>
      </c>
      <c r="U90">
        <f>COUNTIF(Overview!V150:V159,"=1")</f>
        <v>7</v>
      </c>
      <c r="V90">
        <f>COUNTIF(Overview!W150:W159,"=1")</f>
        <v>7</v>
      </c>
      <c r="W90">
        <f>COUNTIF(Overview!X150:X159,"=1")</f>
        <v>6</v>
      </c>
      <c r="X90">
        <f>COUNTIF(Overview!Y150:Y159,"=1")</f>
        <v>10</v>
      </c>
      <c r="Y90">
        <f>COUNTIF(Overview!Z150:Z159,"=1")</f>
        <v>7</v>
      </c>
      <c r="Z90">
        <f>COUNTIF(Overview!AA150:AA159,"=1")</f>
        <v>7</v>
      </c>
      <c r="AA90">
        <f>COUNTIF(Overview!AB150:AB159,"=1")</f>
        <v>7</v>
      </c>
      <c r="AB90">
        <f>COUNTIF(Overview!AC150:AC159,"=1")</f>
        <v>6</v>
      </c>
      <c r="AC90">
        <f>COUNTIF(Overview!AD150:AD159,"=1")</f>
        <v>9</v>
      </c>
      <c r="AD90">
        <f>COUNTIF(Overview!AE150:AE159,"=1")</f>
        <v>5</v>
      </c>
      <c r="AE90">
        <f>COUNTIF(Overview!AF150:AF159,"=1")</f>
        <v>6</v>
      </c>
      <c r="AF90">
        <f>COUNTIF(Overview!AG150:AG159,"=1")</f>
        <v>9</v>
      </c>
      <c r="AG90">
        <f>COUNTIF(Overview!AH150:AH159,"=1")</f>
        <v>9</v>
      </c>
      <c r="AH90">
        <f>COUNTIF(Overview!AI150:AI159,"=1")</f>
        <v>9</v>
      </c>
      <c r="AI90">
        <f>COUNTIF(Overview!AJ150:AJ159,"=1")</f>
        <v>6</v>
      </c>
      <c r="AJ90">
        <f>COUNTIF(Overview!AK150:AK159,"=1")</f>
        <v>9</v>
      </c>
      <c r="AK90">
        <f>COUNTIF(Overview!AL150:AL159,"=1")</f>
        <v>9</v>
      </c>
      <c r="AL90">
        <f>COUNTIF(Overview!AM150:AM159,"=1")</f>
        <v>7</v>
      </c>
      <c r="AM90">
        <f>COUNTIF(Overview!AN150:AN159,"=1")</f>
        <v>10</v>
      </c>
      <c r="AN90">
        <f>COUNTIF(Overview!AO150:AO159,"=1")</f>
        <v>9</v>
      </c>
      <c r="AO90">
        <f>COUNTIF(Overview!AP150:AP159,"=1")</f>
        <v>9</v>
      </c>
      <c r="AP90">
        <f>COUNTIF(Overview!AQ150:AQ159,"=1")</f>
        <v>9</v>
      </c>
      <c r="AQ90">
        <f>COUNTIF(Overview!AR150:AR159,"=1")</f>
        <v>6</v>
      </c>
      <c r="AR90">
        <f>COUNTIF(Overview!AS150:AS159,"=1")</f>
        <v>10</v>
      </c>
      <c r="AS90">
        <f>COUNTIF(Overview!AT150:AT159,"=1")</f>
        <v>9</v>
      </c>
      <c r="AT90">
        <f>COUNTIF(Overview!AU150:AU159,"=1")</f>
        <v>10</v>
      </c>
      <c r="AU90">
        <f>COUNTIF(Overview!AV150:AV159,"=1")</f>
        <v>5</v>
      </c>
      <c r="AV90">
        <f>COUNTIF(Overview!AW150:AW159,"=1")</f>
        <v>8</v>
      </c>
      <c r="AW90">
        <f>COUNTIF(Overview!AX150:AX159,"=1")</f>
        <v>10</v>
      </c>
      <c r="AX90">
        <f>COUNTIF(Overview!AY150:AY159,"=1")</f>
        <v>10</v>
      </c>
      <c r="AY90">
        <f>COUNTIF(Overview!AZ150:AZ159,"=1")</f>
        <v>6</v>
      </c>
      <c r="AZ90">
        <f>COUNTIF(Overview!BA150:BA159,"=1")</f>
        <v>7</v>
      </c>
      <c r="BA90">
        <f>COUNTIF(Overview!BB150:BB159,"=1")</f>
        <v>7</v>
      </c>
      <c r="BB90">
        <f>COUNTIF(Overview!BC150:BC159,"=1")</f>
        <v>7</v>
      </c>
    </row>
    <row r="93" spans="1:54" x14ac:dyDescent="0.2">
      <c r="A93" t="s">
        <v>229</v>
      </c>
      <c r="E93">
        <f>SUM(H90,AA90,AK90,AS90)</f>
        <v>35</v>
      </c>
    </row>
    <row r="94" spans="1:54" x14ac:dyDescent="0.2">
      <c r="A94" t="s">
        <v>230</v>
      </c>
      <c r="E94">
        <f>SUM(E90:G90,I90:Z90,AC90:AG90,AI90:AJ90,AL90:AR90,AT90:BB90)</f>
        <v>360</v>
      </c>
    </row>
    <row r="95" spans="1:54" x14ac:dyDescent="0.2">
      <c r="A95" t="s">
        <v>231</v>
      </c>
      <c r="E95">
        <f>SUM(AB90,AH90)</f>
        <v>15</v>
      </c>
    </row>
    <row r="97" spans="1:5" x14ac:dyDescent="0.2">
      <c r="A97" t="s">
        <v>232</v>
      </c>
      <c r="E97">
        <f>COUNTIF(Overview!E150:E159,"&lt;=10")</f>
        <v>0</v>
      </c>
    </row>
    <row r="98" spans="1:5" x14ac:dyDescent="0.2">
      <c r="A98" t="s">
        <v>233</v>
      </c>
      <c r="E98">
        <f>ABS(COUNTIF(Overview!E150:E159,"&lt;=20")-COUNTIF(Overview!E150:E159,"&lt;=10"))</f>
        <v>0</v>
      </c>
    </row>
    <row r="99" spans="1:5" x14ac:dyDescent="0.2">
      <c r="A99" t="s">
        <v>234</v>
      </c>
      <c r="E99">
        <f>ABS(COUNTIF(Overview!E150:E159,"&lt;=30")-COUNTIF(Overview!E150:E159,"&lt;=20"))</f>
        <v>3</v>
      </c>
    </row>
    <row r="100" spans="1:5" x14ac:dyDescent="0.2">
      <c r="A100" t="s">
        <v>235</v>
      </c>
      <c r="E100">
        <f>ABS(COUNTIF(Overview!E150:E159,"&lt;=40")-COUNTIF(Overview!E150:E159,"&lt;=30"))</f>
        <v>1</v>
      </c>
    </row>
    <row r="101" spans="1:5" x14ac:dyDescent="0.2">
      <c r="A101" t="s">
        <v>236</v>
      </c>
      <c r="E101">
        <f>ABS(COUNTIF(Overview!E150:E159,"&lt;=50")-COUNTIF(Overview!E150:E159,"&lt;=40"))</f>
        <v>6</v>
      </c>
    </row>
    <row r="103" spans="1:5" s="11" customFormat="1" x14ac:dyDescent="0.2"/>
    <row r="104" spans="1:5" x14ac:dyDescent="0.2">
      <c r="A104" t="s">
        <v>242</v>
      </c>
      <c r="D104">
        <f>AVERAGE(Overview!D2:'Overview'!D47,Overview!D49:'Overview'!D100,Overview!D102:'Overview'!D130,Overview!D132:'Overview'!D142,Overview!D144:'Overview'!D148,Overview!D150:'Overview'!D159)</f>
        <v>18.67437908496732</v>
      </c>
    </row>
    <row r="106" spans="1:5" x14ac:dyDescent="0.2">
      <c r="A106" t="s">
        <v>243</v>
      </c>
      <c r="D106">
        <f>AVERAGE(Overview!E2:'Overview'!E47,Overview!E49:'Overview'!E100,Overview!E102:'Overview'!E130,Overview!E132:'Overview'!E142,Overview!E144:'Overview'!E148,Overview!E150:'Overview'!E159)</f>
        <v>39.287581699346404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5"/>
  <sheetViews>
    <sheetView tabSelected="1" topLeftCell="A185" workbookViewId="0">
      <selection activeCell="R190" sqref="R190"/>
    </sheetView>
  </sheetViews>
  <sheetFormatPr defaultRowHeight="12.75" x14ac:dyDescent="0.2"/>
  <sheetData>
    <row r="1" spans="1:56" s="9" customFormat="1" x14ac:dyDescent="0.2">
      <c r="A1" s="13" t="s">
        <v>244</v>
      </c>
    </row>
    <row r="2" spans="1:56" x14ac:dyDescent="0.2">
      <c r="A2" t="s">
        <v>127</v>
      </c>
      <c r="D2">
        <v>1.1000000000000001</v>
      </c>
      <c r="E2">
        <v>30</v>
      </c>
      <c r="F2" s="3">
        <v>1</v>
      </c>
      <c r="G2" s="3">
        <v>0</v>
      </c>
      <c r="H2" s="3">
        <v>1</v>
      </c>
      <c r="I2" s="5">
        <v>1</v>
      </c>
      <c r="J2" s="3">
        <v>0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1</v>
      </c>
      <c r="Y2" s="3">
        <v>1</v>
      </c>
      <c r="Z2" s="3">
        <v>0</v>
      </c>
      <c r="AA2" s="3">
        <v>1</v>
      </c>
      <c r="AB2" s="5">
        <v>0</v>
      </c>
      <c r="AC2" s="7">
        <v>1</v>
      </c>
      <c r="AD2" s="3">
        <v>0</v>
      </c>
      <c r="AE2" s="3">
        <v>1</v>
      </c>
      <c r="AF2" s="3">
        <v>1</v>
      </c>
      <c r="AG2" s="3">
        <v>0</v>
      </c>
      <c r="AH2" s="3">
        <v>1</v>
      </c>
      <c r="AI2" s="7">
        <v>1</v>
      </c>
      <c r="AJ2" s="3">
        <v>1</v>
      </c>
      <c r="AK2" s="3">
        <v>1</v>
      </c>
      <c r="AL2" s="5">
        <v>1</v>
      </c>
      <c r="AM2" s="3">
        <v>1</v>
      </c>
      <c r="AN2" s="3">
        <v>1</v>
      </c>
      <c r="AO2" s="3">
        <v>0</v>
      </c>
      <c r="AP2" s="3">
        <v>1</v>
      </c>
      <c r="AQ2" s="3">
        <v>1</v>
      </c>
      <c r="AR2" s="3">
        <v>1</v>
      </c>
      <c r="AS2" s="3">
        <v>1</v>
      </c>
      <c r="AT2" s="5">
        <v>0</v>
      </c>
      <c r="AU2" s="3">
        <v>1</v>
      </c>
      <c r="AV2" s="3">
        <v>0</v>
      </c>
      <c r="AW2" s="3">
        <v>0</v>
      </c>
      <c r="AX2" s="3">
        <v>0</v>
      </c>
      <c r="AY2" s="3">
        <v>0</v>
      </c>
      <c r="AZ2" s="3">
        <v>1</v>
      </c>
      <c r="BA2" s="3">
        <v>1</v>
      </c>
      <c r="BB2" s="3">
        <v>0</v>
      </c>
      <c r="BC2" s="3">
        <v>1</v>
      </c>
      <c r="BD2" t="s">
        <v>58</v>
      </c>
    </row>
    <row r="3" spans="1:56" x14ac:dyDescent="0.2">
      <c r="A3" t="s">
        <v>172</v>
      </c>
      <c r="D3">
        <v>1.1000000000000001</v>
      </c>
      <c r="E3">
        <v>26</v>
      </c>
      <c r="F3" s="3">
        <v>0</v>
      </c>
      <c r="G3" s="3">
        <v>1</v>
      </c>
      <c r="H3" s="3">
        <v>0</v>
      </c>
      <c r="I3" s="5">
        <v>0</v>
      </c>
      <c r="J3" s="3">
        <v>1</v>
      </c>
      <c r="K3" s="3">
        <v>1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1</v>
      </c>
      <c r="AA3" s="3">
        <v>0</v>
      </c>
      <c r="AB3" s="5">
        <v>1</v>
      </c>
      <c r="AC3" s="7">
        <v>0</v>
      </c>
      <c r="AD3" s="3">
        <v>1</v>
      </c>
      <c r="AE3" s="3">
        <v>0</v>
      </c>
      <c r="AF3" s="3">
        <v>0</v>
      </c>
      <c r="AG3" s="3">
        <v>1</v>
      </c>
      <c r="AH3" s="3">
        <v>0</v>
      </c>
      <c r="AI3" s="7">
        <v>1</v>
      </c>
      <c r="AJ3" s="3">
        <v>0</v>
      </c>
      <c r="AK3" s="3">
        <v>1</v>
      </c>
      <c r="AL3" s="5">
        <v>1</v>
      </c>
      <c r="AM3" s="3">
        <v>0</v>
      </c>
      <c r="AN3" s="3">
        <v>1</v>
      </c>
      <c r="AO3" s="3">
        <v>1</v>
      </c>
      <c r="AP3" s="3">
        <v>0</v>
      </c>
      <c r="AQ3" s="3">
        <v>1</v>
      </c>
      <c r="AR3" s="3">
        <v>0</v>
      </c>
      <c r="AS3" s="3">
        <v>1</v>
      </c>
      <c r="AT3" s="5">
        <v>1</v>
      </c>
      <c r="AU3" s="3">
        <v>1</v>
      </c>
      <c r="AV3" s="3">
        <v>0</v>
      </c>
      <c r="AW3" s="3">
        <v>1</v>
      </c>
      <c r="AX3" s="3">
        <v>1</v>
      </c>
      <c r="AY3" s="3">
        <v>1</v>
      </c>
      <c r="AZ3" s="3">
        <v>0</v>
      </c>
      <c r="BA3" s="3">
        <v>0</v>
      </c>
      <c r="BB3" s="3">
        <v>0</v>
      </c>
      <c r="BC3" s="3">
        <v>0</v>
      </c>
      <c r="BD3" t="s">
        <v>101</v>
      </c>
    </row>
    <row r="4" spans="1:56" x14ac:dyDescent="0.2">
      <c r="A4" t="s">
        <v>118</v>
      </c>
      <c r="D4">
        <v>1.18</v>
      </c>
      <c r="E4">
        <v>26</v>
      </c>
      <c r="F4" s="3">
        <v>1</v>
      </c>
      <c r="G4" s="3">
        <v>1</v>
      </c>
      <c r="H4" s="3">
        <v>1</v>
      </c>
      <c r="I4" s="5">
        <v>0</v>
      </c>
      <c r="J4" s="3">
        <v>1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1</v>
      </c>
      <c r="Z4" s="3">
        <v>0</v>
      </c>
      <c r="AA4" s="3">
        <v>1</v>
      </c>
      <c r="AB4" s="5">
        <v>0</v>
      </c>
      <c r="AC4" s="7">
        <v>1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7">
        <v>0</v>
      </c>
      <c r="AJ4" s="3">
        <v>1</v>
      </c>
      <c r="AK4" s="3">
        <v>0</v>
      </c>
      <c r="AL4" s="5">
        <v>0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 s="3">
        <v>0</v>
      </c>
      <c r="AT4" s="5">
        <v>1</v>
      </c>
      <c r="AU4" s="3">
        <v>1</v>
      </c>
      <c r="AV4" s="3">
        <v>1</v>
      </c>
      <c r="AW4" s="3">
        <v>0</v>
      </c>
      <c r="AX4" s="3">
        <v>0</v>
      </c>
      <c r="AY4" s="3">
        <v>1</v>
      </c>
      <c r="AZ4" s="3">
        <v>0</v>
      </c>
      <c r="BA4" s="3">
        <v>1</v>
      </c>
      <c r="BB4" s="3">
        <v>1</v>
      </c>
      <c r="BC4" s="3">
        <v>0</v>
      </c>
      <c r="BD4" t="s">
        <v>101</v>
      </c>
    </row>
    <row r="5" spans="1:56" x14ac:dyDescent="0.2">
      <c r="A5" t="s">
        <v>112</v>
      </c>
      <c r="D5">
        <v>1.19</v>
      </c>
      <c r="E5">
        <v>26</v>
      </c>
      <c r="F5" s="3">
        <v>0</v>
      </c>
      <c r="G5" s="3">
        <v>1</v>
      </c>
      <c r="H5" s="3">
        <v>0</v>
      </c>
      <c r="I5" s="5">
        <v>0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1</v>
      </c>
      <c r="X5" s="3">
        <v>1</v>
      </c>
      <c r="Y5" s="3">
        <v>0</v>
      </c>
      <c r="Z5" s="3">
        <v>0</v>
      </c>
      <c r="AA5" s="3">
        <v>0</v>
      </c>
      <c r="AB5" s="5">
        <v>1</v>
      </c>
      <c r="AC5" s="7">
        <v>0</v>
      </c>
      <c r="AD5" s="3">
        <v>1</v>
      </c>
      <c r="AE5" s="3">
        <v>1</v>
      </c>
      <c r="AF5" s="3">
        <v>0</v>
      </c>
      <c r="AG5" s="3">
        <v>1</v>
      </c>
      <c r="AH5" s="3">
        <v>0</v>
      </c>
      <c r="AI5" s="7">
        <v>1</v>
      </c>
      <c r="AJ5" s="3">
        <v>0</v>
      </c>
      <c r="AK5" s="3">
        <v>1</v>
      </c>
      <c r="AL5" s="5">
        <v>1</v>
      </c>
      <c r="AM5" s="3">
        <v>0</v>
      </c>
      <c r="AN5" s="3">
        <v>1</v>
      </c>
      <c r="AO5" s="3">
        <v>1</v>
      </c>
      <c r="AP5" s="3">
        <v>0</v>
      </c>
      <c r="AQ5" s="3">
        <v>1</v>
      </c>
      <c r="AR5" s="3">
        <v>0</v>
      </c>
      <c r="AS5" s="3">
        <v>1</v>
      </c>
      <c r="AT5" s="5">
        <v>1</v>
      </c>
      <c r="AU5" s="3">
        <v>1</v>
      </c>
      <c r="AV5" s="3">
        <v>0</v>
      </c>
      <c r="AW5" s="3">
        <v>1</v>
      </c>
      <c r="AX5" s="3">
        <v>1</v>
      </c>
      <c r="AY5" s="3">
        <v>1</v>
      </c>
      <c r="AZ5" s="3">
        <v>0</v>
      </c>
      <c r="BA5" s="3">
        <v>0</v>
      </c>
      <c r="BB5" s="3">
        <v>0</v>
      </c>
      <c r="BC5" s="3">
        <v>0</v>
      </c>
      <c r="BD5" t="s">
        <v>101</v>
      </c>
    </row>
    <row r="6" spans="1:56" x14ac:dyDescent="0.2">
      <c r="A6" t="s">
        <v>170</v>
      </c>
      <c r="D6">
        <v>1.2</v>
      </c>
      <c r="E6">
        <v>26</v>
      </c>
      <c r="F6" s="3">
        <v>0</v>
      </c>
      <c r="G6" s="3">
        <v>0</v>
      </c>
      <c r="H6" s="3">
        <v>1</v>
      </c>
      <c r="I6" s="5">
        <v>0</v>
      </c>
      <c r="J6" s="3">
        <v>1</v>
      </c>
      <c r="K6" s="3">
        <v>0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0</v>
      </c>
      <c r="AA6" s="3">
        <v>1</v>
      </c>
      <c r="AB6" s="5">
        <v>0</v>
      </c>
      <c r="AC6" s="7">
        <v>1</v>
      </c>
      <c r="AD6" s="3">
        <v>0</v>
      </c>
      <c r="AE6" s="3">
        <v>1</v>
      </c>
      <c r="AF6" s="3">
        <v>0</v>
      </c>
      <c r="AG6" s="3">
        <v>0</v>
      </c>
      <c r="AH6" s="3">
        <v>1</v>
      </c>
      <c r="AI6" s="7">
        <v>0</v>
      </c>
      <c r="AJ6" s="3">
        <v>1</v>
      </c>
      <c r="AK6" s="3">
        <v>0</v>
      </c>
      <c r="AL6" s="5">
        <v>0</v>
      </c>
      <c r="AM6" s="3">
        <v>1</v>
      </c>
      <c r="AN6" s="3">
        <v>0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5">
        <v>0</v>
      </c>
      <c r="AU6" s="3">
        <v>1</v>
      </c>
      <c r="AV6" s="3">
        <v>1</v>
      </c>
      <c r="AW6" s="3">
        <v>0</v>
      </c>
      <c r="AX6" s="3">
        <v>1</v>
      </c>
      <c r="AY6" s="3">
        <v>0</v>
      </c>
      <c r="AZ6" s="3">
        <v>0</v>
      </c>
      <c r="BA6" s="3">
        <v>1</v>
      </c>
      <c r="BB6" s="3">
        <v>1</v>
      </c>
      <c r="BC6" s="3">
        <v>0</v>
      </c>
      <c r="BD6" t="s">
        <v>101</v>
      </c>
    </row>
    <row r="7" spans="1:56" x14ac:dyDescent="0.2">
      <c r="A7" t="s">
        <v>128</v>
      </c>
      <c r="D7">
        <v>1.29</v>
      </c>
      <c r="E7">
        <v>0</v>
      </c>
      <c r="F7" s="3">
        <v>0</v>
      </c>
      <c r="G7" s="3">
        <v>0</v>
      </c>
      <c r="H7" s="3">
        <v>0</v>
      </c>
      <c r="I7" s="5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>
        <v>0</v>
      </c>
      <c r="AC7" s="7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</v>
      </c>
      <c r="AJ7" s="3">
        <v>0</v>
      </c>
      <c r="AK7" s="3">
        <v>0</v>
      </c>
      <c r="AL7" s="5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5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t="s">
        <v>79</v>
      </c>
    </row>
    <row r="8" spans="1:56" x14ac:dyDescent="0.2">
      <c r="A8" t="s">
        <v>173</v>
      </c>
      <c r="D8">
        <v>1.4</v>
      </c>
      <c r="E8">
        <v>23</v>
      </c>
      <c r="F8" s="3">
        <v>1</v>
      </c>
      <c r="G8" s="3">
        <v>0</v>
      </c>
      <c r="H8" s="3">
        <v>1</v>
      </c>
      <c r="I8" s="5">
        <v>1</v>
      </c>
      <c r="J8" s="3">
        <v>0</v>
      </c>
      <c r="K8" s="3">
        <v>1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5">
        <v>1</v>
      </c>
      <c r="AC8" s="7">
        <v>0</v>
      </c>
      <c r="AD8" s="3">
        <v>1</v>
      </c>
      <c r="AE8" s="3">
        <v>1</v>
      </c>
      <c r="AF8" s="3">
        <v>1</v>
      </c>
      <c r="AG8" s="3">
        <v>0</v>
      </c>
      <c r="AH8" s="3">
        <v>1</v>
      </c>
      <c r="AI8" s="7">
        <v>1</v>
      </c>
      <c r="AJ8" s="3">
        <v>0</v>
      </c>
      <c r="AK8" s="3">
        <v>0</v>
      </c>
      <c r="AL8" s="5">
        <v>0</v>
      </c>
      <c r="AM8" s="3">
        <v>1</v>
      </c>
      <c r="AN8" s="3">
        <v>0</v>
      </c>
      <c r="AO8" s="3">
        <v>0</v>
      </c>
      <c r="AP8" s="3">
        <v>1</v>
      </c>
      <c r="AQ8" s="3">
        <v>0</v>
      </c>
      <c r="AR8" s="3">
        <v>1</v>
      </c>
      <c r="AS8" s="3">
        <v>0</v>
      </c>
      <c r="AT8" s="5">
        <v>0</v>
      </c>
      <c r="AU8" s="3">
        <v>0</v>
      </c>
      <c r="AV8" s="3">
        <v>1</v>
      </c>
      <c r="AW8" s="3">
        <v>1</v>
      </c>
      <c r="AX8" s="3">
        <v>1</v>
      </c>
      <c r="AY8" s="3">
        <v>0</v>
      </c>
      <c r="AZ8" s="3">
        <v>0</v>
      </c>
      <c r="BA8" s="3">
        <v>1</v>
      </c>
      <c r="BB8" s="3">
        <v>1</v>
      </c>
      <c r="BC8" s="3">
        <v>1</v>
      </c>
      <c r="BD8" t="s">
        <v>79</v>
      </c>
    </row>
    <row r="9" spans="1:56" x14ac:dyDescent="0.2">
      <c r="A9" t="s">
        <v>192</v>
      </c>
      <c r="D9">
        <v>1.49</v>
      </c>
      <c r="E9">
        <v>24</v>
      </c>
      <c r="F9" s="3">
        <v>0</v>
      </c>
      <c r="G9" s="3">
        <v>1</v>
      </c>
      <c r="H9" s="3">
        <v>0</v>
      </c>
      <c r="I9" s="5">
        <v>1</v>
      </c>
      <c r="J9" s="3">
        <v>1</v>
      </c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0</v>
      </c>
      <c r="AB9" s="5">
        <v>0</v>
      </c>
      <c r="AC9" s="7">
        <v>1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7">
        <v>1</v>
      </c>
      <c r="AJ9" s="3">
        <v>1</v>
      </c>
      <c r="AK9" s="3">
        <v>0</v>
      </c>
      <c r="AL9" s="5">
        <v>1</v>
      </c>
      <c r="AM9" s="3">
        <v>0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1</v>
      </c>
      <c r="AT9" s="5">
        <v>1</v>
      </c>
      <c r="AU9" s="3">
        <v>0</v>
      </c>
      <c r="AV9" s="3">
        <v>0</v>
      </c>
      <c r="AW9" s="3">
        <v>1</v>
      </c>
      <c r="AX9" s="3">
        <v>0</v>
      </c>
      <c r="AY9" s="3">
        <v>1</v>
      </c>
      <c r="AZ9" s="3">
        <v>0</v>
      </c>
      <c r="BA9" s="3">
        <v>0</v>
      </c>
      <c r="BB9" s="3">
        <v>0</v>
      </c>
      <c r="BC9" s="3">
        <v>0</v>
      </c>
      <c r="BD9" t="s">
        <v>79</v>
      </c>
    </row>
    <row r="10" spans="1:56" x14ac:dyDescent="0.2">
      <c r="A10" t="s">
        <v>219</v>
      </c>
      <c r="D10">
        <v>1.53</v>
      </c>
      <c r="E10">
        <v>24</v>
      </c>
      <c r="F10" s="3">
        <v>1</v>
      </c>
      <c r="G10" s="3">
        <v>0</v>
      </c>
      <c r="H10" s="3">
        <v>1</v>
      </c>
      <c r="I10" s="5">
        <v>1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1</v>
      </c>
      <c r="AB10" s="5">
        <v>0</v>
      </c>
      <c r="AC10" s="7">
        <v>1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7">
        <v>1</v>
      </c>
      <c r="AJ10" s="3">
        <v>0</v>
      </c>
      <c r="AK10" s="3">
        <v>0</v>
      </c>
      <c r="AL10" s="5">
        <v>0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1</v>
      </c>
      <c r="AS10" s="3">
        <v>1</v>
      </c>
      <c r="AT10" s="5">
        <v>1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1</v>
      </c>
      <c r="BD10" t="s">
        <v>79</v>
      </c>
    </row>
    <row r="11" spans="1:56" x14ac:dyDescent="0.2">
      <c r="A11" t="s">
        <v>190</v>
      </c>
      <c r="D11">
        <v>1.55</v>
      </c>
      <c r="E11">
        <v>24</v>
      </c>
      <c r="F11" s="3">
        <v>0</v>
      </c>
      <c r="G11" s="3">
        <v>1</v>
      </c>
      <c r="H11" s="3">
        <v>1</v>
      </c>
      <c r="I11" s="5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0</v>
      </c>
      <c r="Z11" s="3">
        <v>1</v>
      </c>
      <c r="AA11" s="3">
        <v>0</v>
      </c>
      <c r="AB11" s="5">
        <v>1</v>
      </c>
      <c r="AC11" s="7">
        <v>1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7">
        <v>1</v>
      </c>
      <c r="AJ11" s="3">
        <v>0</v>
      </c>
      <c r="AK11" s="3">
        <v>1</v>
      </c>
      <c r="AL11" s="5">
        <v>1</v>
      </c>
      <c r="AM11" s="3">
        <v>1</v>
      </c>
      <c r="AN11" s="3">
        <v>1</v>
      </c>
      <c r="AO11" s="3">
        <v>0</v>
      </c>
      <c r="AP11" s="3">
        <v>1</v>
      </c>
      <c r="AQ11" s="3">
        <v>1</v>
      </c>
      <c r="AR11" s="3">
        <v>1</v>
      </c>
      <c r="AS11" s="3">
        <v>1</v>
      </c>
      <c r="AT11" s="5">
        <v>1</v>
      </c>
      <c r="AU11" s="3">
        <v>0</v>
      </c>
      <c r="AV11" s="3">
        <v>0</v>
      </c>
      <c r="AW11" s="3">
        <v>1</v>
      </c>
      <c r="AX11" s="3">
        <v>0</v>
      </c>
      <c r="AY11" s="3">
        <v>1</v>
      </c>
      <c r="AZ11" s="3">
        <v>0</v>
      </c>
      <c r="BA11" s="3">
        <v>0</v>
      </c>
      <c r="BB11" s="3">
        <v>0</v>
      </c>
      <c r="BC11" s="3">
        <v>1</v>
      </c>
      <c r="BD11" t="s">
        <v>79</v>
      </c>
    </row>
    <row r="12" spans="1:56" x14ac:dyDescent="0.2">
      <c r="A12" t="s">
        <v>115</v>
      </c>
      <c r="D12">
        <v>1.56</v>
      </c>
      <c r="E12">
        <v>26</v>
      </c>
      <c r="F12" s="3">
        <v>0</v>
      </c>
      <c r="G12" s="3">
        <v>1</v>
      </c>
      <c r="H12" s="3">
        <v>0</v>
      </c>
      <c r="I12" s="5">
        <v>0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0</v>
      </c>
      <c r="Z12" s="3">
        <v>1</v>
      </c>
      <c r="AA12" s="3">
        <v>0</v>
      </c>
      <c r="AB12" s="5">
        <v>1</v>
      </c>
      <c r="AC12" s="7">
        <v>0</v>
      </c>
      <c r="AD12" s="3">
        <v>1</v>
      </c>
      <c r="AE12" s="3">
        <v>0</v>
      </c>
      <c r="AF12" s="3">
        <v>0</v>
      </c>
      <c r="AG12" s="3">
        <v>1</v>
      </c>
      <c r="AH12" s="3">
        <v>0</v>
      </c>
      <c r="AI12" s="7">
        <v>1</v>
      </c>
      <c r="AJ12" s="3">
        <v>0</v>
      </c>
      <c r="AK12" s="3">
        <v>1</v>
      </c>
      <c r="AL12" s="5">
        <v>1</v>
      </c>
      <c r="AM12" s="3">
        <v>0</v>
      </c>
      <c r="AN12" s="3">
        <v>1</v>
      </c>
      <c r="AO12" s="3">
        <v>1</v>
      </c>
      <c r="AP12" s="3">
        <v>0</v>
      </c>
      <c r="AQ12" s="3">
        <v>1</v>
      </c>
      <c r="AR12" s="3">
        <v>0</v>
      </c>
      <c r="AS12" s="3">
        <v>1</v>
      </c>
      <c r="AT12" s="5">
        <v>1</v>
      </c>
      <c r="AU12" s="3">
        <v>1</v>
      </c>
      <c r="AV12" s="3">
        <v>0</v>
      </c>
      <c r="AW12" s="3">
        <v>1</v>
      </c>
      <c r="AX12" s="3">
        <v>1</v>
      </c>
      <c r="AY12" s="3">
        <v>1</v>
      </c>
      <c r="AZ12" s="3">
        <v>0</v>
      </c>
      <c r="BA12" s="3">
        <v>0</v>
      </c>
      <c r="BB12" s="3">
        <v>0</v>
      </c>
      <c r="BC12" s="3">
        <v>0</v>
      </c>
      <c r="BD12" t="s">
        <v>101</v>
      </c>
    </row>
    <row r="13" spans="1:56" x14ac:dyDescent="0.2">
      <c r="A13" t="s">
        <v>100</v>
      </c>
      <c r="D13">
        <v>2.1800000000000002</v>
      </c>
      <c r="E13">
        <v>25</v>
      </c>
      <c r="F13" s="3">
        <v>0</v>
      </c>
      <c r="G13" s="3">
        <v>1</v>
      </c>
      <c r="H13" s="3">
        <v>0</v>
      </c>
      <c r="I13" s="5">
        <v>1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1</v>
      </c>
      <c r="AA13" s="3">
        <v>1</v>
      </c>
      <c r="AB13" s="5">
        <v>1</v>
      </c>
      <c r="AC13" s="7">
        <v>0</v>
      </c>
      <c r="AD13" s="3">
        <v>1</v>
      </c>
      <c r="AE13" s="3">
        <v>0</v>
      </c>
      <c r="AF13" s="3">
        <v>0</v>
      </c>
      <c r="AG13" s="3">
        <v>1</v>
      </c>
      <c r="AH13" s="3">
        <v>0</v>
      </c>
      <c r="AI13" s="7">
        <v>1</v>
      </c>
      <c r="AJ13" s="3">
        <v>0</v>
      </c>
      <c r="AK13" s="3">
        <v>1</v>
      </c>
      <c r="AL13" s="5">
        <v>1</v>
      </c>
      <c r="AM13" s="3">
        <v>1</v>
      </c>
      <c r="AN13" s="3">
        <v>0</v>
      </c>
      <c r="AO13" s="3">
        <v>1</v>
      </c>
      <c r="AP13" s="3">
        <v>0</v>
      </c>
      <c r="AQ13" s="3">
        <v>0</v>
      </c>
      <c r="AR13" s="3">
        <v>1</v>
      </c>
      <c r="AS13" s="3">
        <v>1</v>
      </c>
      <c r="AT13" s="5">
        <v>0</v>
      </c>
      <c r="AU13" s="3">
        <v>0</v>
      </c>
      <c r="AV13" s="3">
        <v>0</v>
      </c>
      <c r="AW13" s="3">
        <v>1</v>
      </c>
      <c r="AX13" s="3">
        <v>1</v>
      </c>
      <c r="AY13" s="3">
        <v>0</v>
      </c>
      <c r="AZ13" s="3">
        <v>0</v>
      </c>
      <c r="BA13" s="3">
        <v>0</v>
      </c>
      <c r="BB13" s="3">
        <v>1</v>
      </c>
      <c r="BC13" s="3">
        <v>1</v>
      </c>
      <c r="BD13" t="s">
        <v>101</v>
      </c>
    </row>
    <row r="14" spans="1:56" x14ac:dyDescent="0.2">
      <c r="A14" t="s">
        <v>175</v>
      </c>
      <c r="D14">
        <v>2.19</v>
      </c>
      <c r="E14">
        <v>26</v>
      </c>
      <c r="F14" s="3">
        <v>0</v>
      </c>
      <c r="G14" s="3">
        <v>1</v>
      </c>
      <c r="H14" s="3">
        <v>0</v>
      </c>
      <c r="I14" s="5">
        <v>0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1</v>
      </c>
      <c r="AA14" s="3">
        <v>0</v>
      </c>
      <c r="AB14" s="5">
        <v>1</v>
      </c>
      <c r="AC14" s="7">
        <v>0</v>
      </c>
      <c r="AD14" s="3">
        <v>1</v>
      </c>
      <c r="AE14" s="3">
        <v>0</v>
      </c>
      <c r="AF14" s="3">
        <v>0</v>
      </c>
      <c r="AG14" s="3">
        <v>1</v>
      </c>
      <c r="AH14" s="3">
        <v>0</v>
      </c>
      <c r="AI14" s="7">
        <v>1</v>
      </c>
      <c r="AJ14" s="3">
        <v>0</v>
      </c>
      <c r="AK14" s="3">
        <v>1</v>
      </c>
      <c r="AL14" s="5">
        <v>1</v>
      </c>
      <c r="AM14" s="3">
        <v>0</v>
      </c>
      <c r="AN14" s="3">
        <v>1</v>
      </c>
      <c r="AO14" s="3">
        <v>1</v>
      </c>
      <c r="AP14" s="3">
        <v>0</v>
      </c>
      <c r="AQ14" s="3">
        <v>1</v>
      </c>
      <c r="AR14" s="3">
        <v>0</v>
      </c>
      <c r="AS14" s="3">
        <v>1</v>
      </c>
      <c r="AT14" s="5">
        <v>1</v>
      </c>
      <c r="AU14" s="3">
        <v>1</v>
      </c>
      <c r="AV14" s="3">
        <v>0</v>
      </c>
      <c r="AW14" s="3">
        <v>1</v>
      </c>
      <c r="AX14" s="3">
        <v>1</v>
      </c>
      <c r="AY14" s="3">
        <v>1</v>
      </c>
      <c r="AZ14" s="3">
        <v>0</v>
      </c>
      <c r="BA14" s="3">
        <v>0</v>
      </c>
      <c r="BB14" s="3">
        <v>0</v>
      </c>
      <c r="BC14" s="3">
        <v>0</v>
      </c>
      <c r="BD14" t="s">
        <v>101</v>
      </c>
    </row>
    <row r="15" spans="1:56" x14ac:dyDescent="0.2">
      <c r="A15" t="s">
        <v>174</v>
      </c>
      <c r="D15">
        <v>2.2000000000000002</v>
      </c>
      <c r="E15">
        <v>25</v>
      </c>
      <c r="F15" s="3">
        <v>0</v>
      </c>
      <c r="G15" s="3">
        <v>1</v>
      </c>
      <c r="H15" s="3">
        <v>0</v>
      </c>
      <c r="I15" s="5">
        <v>0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1</v>
      </c>
      <c r="AA15" s="3">
        <v>0</v>
      </c>
      <c r="AB15" s="5">
        <v>1</v>
      </c>
      <c r="AC15" s="7">
        <v>0</v>
      </c>
      <c r="AD15" s="3">
        <v>1</v>
      </c>
      <c r="AE15" s="3">
        <v>0</v>
      </c>
      <c r="AF15" s="3">
        <v>0</v>
      </c>
      <c r="AG15" s="3">
        <v>1</v>
      </c>
      <c r="AH15" s="3">
        <v>0</v>
      </c>
      <c r="AI15" s="7">
        <v>1</v>
      </c>
      <c r="AJ15" s="3">
        <v>0</v>
      </c>
      <c r="AK15" s="3">
        <v>1</v>
      </c>
      <c r="AL15" s="5">
        <v>1</v>
      </c>
      <c r="AM15" s="3">
        <v>0</v>
      </c>
      <c r="AN15" s="3">
        <v>1</v>
      </c>
      <c r="AO15" s="3">
        <v>1</v>
      </c>
      <c r="AP15" s="3">
        <v>0</v>
      </c>
      <c r="AQ15" s="3">
        <v>1</v>
      </c>
      <c r="AR15" s="3">
        <v>0</v>
      </c>
      <c r="AS15" s="3">
        <v>1</v>
      </c>
      <c r="AT15" s="5">
        <v>1</v>
      </c>
      <c r="AU15" s="3">
        <v>1</v>
      </c>
      <c r="AV15" s="3">
        <v>0</v>
      </c>
      <c r="AW15" s="3">
        <v>1</v>
      </c>
      <c r="AX15" s="3">
        <v>1</v>
      </c>
      <c r="AY15" s="3">
        <v>1</v>
      </c>
      <c r="AZ15" s="3">
        <v>0</v>
      </c>
      <c r="BA15" s="3">
        <v>0</v>
      </c>
      <c r="BB15" s="3">
        <v>0</v>
      </c>
      <c r="BC15" s="3">
        <v>0</v>
      </c>
      <c r="BD15" t="s">
        <v>101</v>
      </c>
    </row>
    <row r="16" spans="1:56" x14ac:dyDescent="0.2">
      <c r="A16" t="s">
        <v>120</v>
      </c>
      <c r="D16">
        <v>2.4</v>
      </c>
      <c r="E16">
        <v>25</v>
      </c>
      <c r="F16" s="3">
        <v>0</v>
      </c>
      <c r="G16" s="3">
        <v>0</v>
      </c>
      <c r="H16" s="3">
        <v>0</v>
      </c>
      <c r="I16" s="5">
        <v>0</v>
      </c>
      <c r="J16" s="3">
        <v>1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  <c r="X16" s="3">
        <v>1</v>
      </c>
      <c r="Y16" s="3">
        <v>0</v>
      </c>
      <c r="Z16" s="3">
        <v>1</v>
      </c>
      <c r="AA16" s="3">
        <v>0</v>
      </c>
      <c r="AB16" s="5">
        <v>1</v>
      </c>
      <c r="AC16" s="7">
        <v>0</v>
      </c>
      <c r="AD16" s="3">
        <v>1</v>
      </c>
      <c r="AE16" s="3">
        <v>1</v>
      </c>
      <c r="AF16" s="3">
        <v>0</v>
      </c>
      <c r="AG16" s="3">
        <v>1</v>
      </c>
      <c r="AH16" s="3">
        <v>0</v>
      </c>
      <c r="AI16" s="7">
        <v>1</v>
      </c>
      <c r="AJ16" s="3">
        <v>0</v>
      </c>
      <c r="AK16" s="3">
        <v>1</v>
      </c>
      <c r="AL16" s="5">
        <v>1</v>
      </c>
      <c r="AM16" s="3">
        <v>0</v>
      </c>
      <c r="AN16" s="3">
        <v>0</v>
      </c>
      <c r="AO16" s="3">
        <v>0</v>
      </c>
      <c r="AP16" s="3">
        <v>1</v>
      </c>
      <c r="AQ16" s="3">
        <v>1</v>
      </c>
      <c r="AR16" s="3">
        <v>1</v>
      </c>
      <c r="AS16" s="3">
        <v>1</v>
      </c>
      <c r="AT16" s="5">
        <v>1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1</v>
      </c>
      <c r="BA16" s="3">
        <v>0</v>
      </c>
      <c r="BB16" s="3">
        <v>1</v>
      </c>
      <c r="BC16" s="3">
        <v>1</v>
      </c>
      <c r="BD16" t="s">
        <v>101</v>
      </c>
    </row>
    <row r="17" spans="1:56" x14ac:dyDescent="0.2">
      <c r="A17" t="s">
        <v>158</v>
      </c>
      <c r="D17">
        <v>3.22</v>
      </c>
      <c r="E17">
        <v>30</v>
      </c>
      <c r="F17" s="3">
        <v>1</v>
      </c>
      <c r="G17" s="3">
        <v>1</v>
      </c>
      <c r="H17" s="3">
        <v>0</v>
      </c>
      <c r="I17" s="5">
        <v>1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5">
        <v>0</v>
      </c>
      <c r="AC17" s="7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7">
        <v>1</v>
      </c>
      <c r="AJ17" s="3">
        <v>1</v>
      </c>
      <c r="AK17" s="3">
        <v>1</v>
      </c>
      <c r="AL17" s="5">
        <v>1</v>
      </c>
      <c r="AM17" s="3">
        <v>1</v>
      </c>
      <c r="AN17" s="3">
        <v>0</v>
      </c>
      <c r="AO17" s="3">
        <v>0</v>
      </c>
      <c r="AP17" s="3">
        <v>1</v>
      </c>
      <c r="AQ17" s="3">
        <v>1</v>
      </c>
      <c r="AR17" s="3">
        <v>0</v>
      </c>
      <c r="AS17" s="3">
        <v>1</v>
      </c>
      <c r="AT17" s="5">
        <v>1</v>
      </c>
      <c r="AU17" s="3">
        <v>1</v>
      </c>
      <c r="AV17" s="3">
        <v>1</v>
      </c>
      <c r="AW17" s="3">
        <v>1</v>
      </c>
      <c r="AX17" s="3">
        <v>1</v>
      </c>
      <c r="AY17" s="3">
        <v>0</v>
      </c>
      <c r="AZ17" s="3">
        <v>0</v>
      </c>
      <c r="BA17" s="3">
        <v>1</v>
      </c>
      <c r="BB17" s="3">
        <v>0</v>
      </c>
      <c r="BC17" s="3">
        <v>1</v>
      </c>
      <c r="BD17" t="s">
        <v>58</v>
      </c>
    </row>
    <row r="18" spans="1:56" x14ac:dyDescent="0.2">
      <c r="A18" t="s">
        <v>182</v>
      </c>
      <c r="D18">
        <v>3.47</v>
      </c>
      <c r="E18">
        <v>27</v>
      </c>
      <c r="F18" s="3">
        <v>0</v>
      </c>
      <c r="G18" s="3">
        <v>0</v>
      </c>
      <c r="H18" s="3">
        <v>0</v>
      </c>
      <c r="I18" s="5">
        <v>0</v>
      </c>
      <c r="J18" s="3">
        <v>1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5">
        <v>0</v>
      </c>
      <c r="AC18" s="7">
        <v>1</v>
      </c>
      <c r="AD18" s="3">
        <v>1</v>
      </c>
      <c r="AE18" s="3">
        <v>1</v>
      </c>
      <c r="AF18" s="3">
        <v>0</v>
      </c>
      <c r="AG18" s="3">
        <v>0</v>
      </c>
      <c r="AH18" s="3">
        <v>1</v>
      </c>
      <c r="AI18" s="7">
        <v>1</v>
      </c>
      <c r="AJ18" s="3">
        <v>1</v>
      </c>
      <c r="AK18" s="3">
        <v>0</v>
      </c>
      <c r="AL18" s="5">
        <v>1</v>
      </c>
      <c r="AM18" s="3">
        <v>1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1</v>
      </c>
      <c r="AT18" s="5">
        <v>1</v>
      </c>
      <c r="AU18" s="3">
        <v>1</v>
      </c>
      <c r="AV18" s="3">
        <v>1</v>
      </c>
      <c r="AW18" s="3">
        <v>1</v>
      </c>
      <c r="AX18" s="3">
        <v>1</v>
      </c>
      <c r="AY18" s="3">
        <v>0</v>
      </c>
      <c r="AZ18" s="3">
        <v>0</v>
      </c>
      <c r="BA18" s="3">
        <v>1</v>
      </c>
      <c r="BB18" s="3">
        <v>0</v>
      </c>
      <c r="BC18" s="3">
        <v>0</v>
      </c>
      <c r="BD18" t="s">
        <v>101</v>
      </c>
    </row>
    <row r="19" spans="1:56" x14ac:dyDescent="0.2">
      <c r="A19" t="s">
        <v>153</v>
      </c>
      <c r="D19">
        <v>3.55</v>
      </c>
      <c r="E19">
        <v>32</v>
      </c>
      <c r="F19" s="3">
        <v>1</v>
      </c>
      <c r="G19" s="3">
        <v>1</v>
      </c>
      <c r="H19" s="3">
        <v>0</v>
      </c>
      <c r="I19" s="5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1</v>
      </c>
      <c r="AB19" s="5">
        <v>0</v>
      </c>
      <c r="AC19" s="7">
        <v>0</v>
      </c>
      <c r="AD19" s="3">
        <v>1</v>
      </c>
      <c r="AE19" s="3">
        <v>1</v>
      </c>
      <c r="AF19" s="3">
        <v>0</v>
      </c>
      <c r="AG19" s="3">
        <v>1</v>
      </c>
      <c r="AH19" s="3">
        <v>1</v>
      </c>
      <c r="AI19" s="7">
        <v>1</v>
      </c>
      <c r="AJ19" s="3">
        <v>0</v>
      </c>
      <c r="AK19" s="3">
        <v>1</v>
      </c>
      <c r="AL19" s="5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5">
        <v>1</v>
      </c>
      <c r="AU19" s="3">
        <v>1</v>
      </c>
      <c r="AV19" s="3">
        <v>0</v>
      </c>
      <c r="AW19" s="3">
        <v>1</v>
      </c>
      <c r="AX19" s="3">
        <v>1</v>
      </c>
      <c r="AY19" s="3">
        <v>1</v>
      </c>
      <c r="AZ19" s="3">
        <v>0</v>
      </c>
      <c r="BA19" s="3">
        <v>0</v>
      </c>
      <c r="BB19" s="3">
        <v>0</v>
      </c>
      <c r="BC19" s="3">
        <v>1</v>
      </c>
      <c r="BD19" t="s">
        <v>58</v>
      </c>
    </row>
    <row r="20" spans="1:56" x14ac:dyDescent="0.2">
      <c r="A20" t="s">
        <v>60</v>
      </c>
      <c r="D20">
        <v>4.1399999999999997</v>
      </c>
      <c r="E20">
        <v>45</v>
      </c>
      <c r="F20" s="3">
        <v>1</v>
      </c>
      <c r="G20" s="3">
        <v>1</v>
      </c>
      <c r="H20" s="3">
        <v>1</v>
      </c>
      <c r="I20" s="5">
        <v>0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5">
        <v>1</v>
      </c>
      <c r="AC20" s="7">
        <v>1</v>
      </c>
      <c r="AD20" s="3">
        <v>1</v>
      </c>
      <c r="AE20" s="3">
        <v>1</v>
      </c>
      <c r="AF20" s="3">
        <v>1</v>
      </c>
      <c r="AG20" s="3">
        <v>0</v>
      </c>
      <c r="AH20" s="3">
        <v>1</v>
      </c>
      <c r="AI20" s="7">
        <v>1</v>
      </c>
      <c r="AJ20" s="3">
        <v>1</v>
      </c>
      <c r="AK20" s="3">
        <v>1</v>
      </c>
      <c r="AL20" s="5">
        <v>0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5">
        <v>1</v>
      </c>
      <c r="AU20" s="3">
        <v>1</v>
      </c>
      <c r="AV20" s="3">
        <v>0</v>
      </c>
      <c r="AW20" s="3">
        <v>0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t="s">
        <v>55</v>
      </c>
    </row>
    <row r="21" spans="1:56" x14ac:dyDescent="0.2">
      <c r="A21" t="s">
        <v>201</v>
      </c>
      <c r="D21">
        <v>4.1900000000000004</v>
      </c>
      <c r="E21">
        <v>22</v>
      </c>
      <c r="F21" s="3">
        <v>1</v>
      </c>
      <c r="G21" s="3">
        <v>1</v>
      </c>
      <c r="H21" s="3">
        <v>0</v>
      </c>
      <c r="I21" s="5">
        <v>1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1</v>
      </c>
      <c r="P21" s="3">
        <v>0</v>
      </c>
      <c r="Q21" s="3">
        <v>1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0</v>
      </c>
      <c r="AB21" s="5">
        <v>1</v>
      </c>
      <c r="AC21" s="7">
        <v>0</v>
      </c>
      <c r="AD21" s="3">
        <v>0</v>
      </c>
      <c r="AE21" s="3">
        <v>0</v>
      </c>
      <c r="AF21" s="3">
        <v>1</v>
      </c>
      <c r="AG21" s="3">
        <v>1</v>
      </c>
      <c r="AH21" s="3">
        <v>0</v>
      </c>
      <c r="AI21" s="7">
        <v>1</v>
      </c>
      <c r="AJ21" s="3">
        <v>0</v>
      </c>
      <c r="AK21" s="3">
        <v>0</v>
      </c>
      <c r="AL21" s="5">
        <v>0</v>
      </c>
      <c r="AM21" s="3">
        <v>1</v>
      </c>
      <c r="AN21" s="3">
        <v>0</v>
      </c>
      <c r="AO21" s="3">
        <v>1</v>
      </c>
      <c r="AP21" s="3">
        <v>1</v>
      </c>
      <c r="AQ21" s="3">
        <v>1</v>
      </c>
      <c r="AR21" s="3">
        <v>0</v>
      </c>
      <c r="AS21" s="3">
        <v>0</v>
      </c>
      <c r="AT21" s="5">
        <v>0</v>
      </c>
      <c r="AU21" s="3">
        <v>0</v>
      </c>
      <c r="AV21" s="3">
        <v>1</v>
      </c>
      <c r="AW21" s="3">
        <v>1</v>
      </c>
      <c r="AX21" s="3">
        <v>1</v>
      </c>
      <c r="AY21" s="3">
        <v>1</v>
      </c>
      <c r="AZ21" s="3">
        <v>0</v>
      </c>
      <c r="BA21" s="3">
        <v>1</v>
      </c>
      <c r="BB21" s="3">
        <v>0</v>
      </c>
      <c r="BC21" s="3">
        <v>0</v>
      </c>
      <c r="BD21" t="s">
        <v>79</v>
      </c>
    </row>
    <row r="22" spans="1:56" x14ac:dyDescent="0.2">
      <c r="A22" t="s">
        <v>145</v>
      </c>
      <c r="D22">
        <v>4.2699999999999996</v>
      </c>
      <c r="E22">
        <v>28</v>
      </c>
      <c r="F22" s="3">
        <v>0</v>
      </c>
      <c r="G22" s="3">
        <v>1</v>
      </c>
      <c r="H22" s="3">
        <v>1</v>
      </c>
      <c r="I22" s="5">
        <v>0</v>
      </c>
      <c r="J22" s="3">
        <v>0</v>
      </c>
      <c r="K22" s="3">
        <v>0</v>
      </c>
      <c r="L22" s="3">
        <v>1</v>
      </c>
      <c r="M22" s="3">
        <v>1</v>
      </c>
      <c r="N22" s="3">
        <v>1</v>
      </c>
      <c r="O22" s="3">
        <v>1</v>
      </c>
      <c r="P22" s="3">
        <v>0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5">
        <v>1</v>
      </c>
      <c r="AC22" s="7">
        <v>1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7">
        <v>1</v>
      </c>
      <c r="AJ22" s="3">
        <v>0</v>
      </c>
      <c r="AK22" s="3">
        <v>1</v>
      </c>
      <c r="AL22" s="5">
        <v>0</v>
      </c>
      <c r="AM22" s="3">
        <v>1</v>
      </c>
      <c r="AN22" s="3">
        <v>0</v>
      </c>
      <c r="AO22" s="3">
        <v>1</v>
      </c>
      <c r="AP22" s="3">
        <v>0</v>
      </c>
      <c r="AQ22" s="3">
        <v>1</v>
      </c>
      <c r="AR22" s="3">
        <v>0</v>
      </c>
      <c r="AS22" s="3">
        <v>0</v>
      </c>
      <c r="AT22" s="5">
        <v>1</v>
      </c>
      <c r="AU22" s="3">
        <v>0</v>
      </c>
      <c r="AV22" s="3">
        <v>1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3">
        <v>0</v>
      </c>
      <c r="BD22" t="s">
        <v>101</v>
      </c>
    </row>
    <row r="23" spans="1:56" x14ac:dyDescent="0.2">
      <c r="A23" t="s">
        <v>104</v>
      </c>
      <c r="D23">
        <v>4.38</v>
      </c>
      <c r="E23">
        <v>36</v>
      </c>
      <c r="F23" s="3">
        <v>1</v>
      </c>
      <c r="G23" s="3">
        <v>1</v>
      </c>
      <c r="H23" s="3">
        <v>1</v>
      </c>
      <c r="I23" s="5">
        <v>1</v>
      </c>
      <c r="J23" s="3">
        <v>0</v>
      </c>
      <c r="K23" s="3">
        <v>1</v>
      </c>
      <c r="L23" s="3">
        <v>1</v>
      </c>
      <c r="M23" s="3">
        <v>0</v>
      </c>
      <c r="N23" s="3">
        <v>1</v>
      </c>
      <c r="O23" s="3">
        <v>0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>
        <v>0</v>
      </c>
      <c r="X23" s="3">
        <v>1</v>
      </c>
      <c r="Y23" s="3">
        <v>1</v>
      </c>
      <c r="Z23" s="3">
        <v>1</v>
      </c>
      <c r="AA23" s="3">
        <v>1</v>
      </c>
      <c r="AB23" s="5">
        <v>1</v>
      </c>
      <c r="AC23" s="7">
        <v>1</v>
      </c>
      <c r="AD23" s="3">
        <v>1</v>
      </c>
      <c r="AE23" s="3">
        <v>0</v>
      </c>
      <c r="AF23" s="3">
        <v>0</v>
      </c>
      <c r="AG23" s="3">
        <v>1</v>
      </c>
      <c r="AH23" s="3">
        <v>0</v>
      </c>
      <c r="AI23" s="7">
        <v>0</v>
      </c>
      <c r="AJ23" s="3">
        <v>0</v>
      </c>
      <c r="AK23" s="3">
        <v>1</v>
      </c>
      <c r="AL23" s="5">
        <v>0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0</v>
      </c>
      <c r="AS23" s="3">
        <v>1</v>
      </c>
      <c r="AT23" s="5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0</v>
      </c>
      <c r="BA23" s="3">
        <v>1</v>
      </c>
      <c r="BB23" s="3">
        <v>1</v>
      </c>
      <c r="BC23" s="3">
        <v>1</v>
      </c>
      <c r="BD23" t="s">
        <v>58</v>
      </c>
    </row>
    <row r="24" spans="1:56" x14ac:dyDescent="0.2">
      <c r="A24" t="s">
        <v>103</v>
      </c>
      <c r="D24">
        <v>4.3899999999999997</v>
      </c>
      <c r="E24">
        <v>27</v>
      </c>
      <c r="F24" s="3">
        <v>1</v>
      </c>
      <c r="G24" s="3">
        <v>0</v>
      </c>
      <c r="H24" s="3">
        <v>0</v>
      </c>
      <c r="I24" s="5">
        <v>0</v>
      </c>
      <c r="J24" s="3">
        <v>1</v>
      </c>
      <c r="K24" s="3">
        <v>0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5">
        <v>1</v>
      </c>
      <c r="AC24" s="7">
        <v>0</v>
      </c>
      <c r="AD24" s="3">
        <v>0</v>
      </c>
      <c r="AE24" s="3">
        <v>1</v>
      </c>
      <c r="AF24" s="3">
        <v>0</v>
      </c>
      <c r="AG24" s="3">
        <v>1</v>
      </c>
      <c r="AH24" s="3">
        <v>1</v>
      </c>
      <c r="AI24" s="7">
        <v>1</v>
      </c>
      <c r="AJ24" s="3">
        <v>0</v>
      </c>
      <c r="AK24" s="3">
        <v>1</v>
      </c>
      <c r="AL24" s="5">
        <v>1</v>
      </c>
      <c r="AM24" s="3">
        <v>0</v>
      </c>
      <c r="AN24" s="3">
        <v>1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5">
        <v>1</v>
      </c>
      <c r="AU24" s="3">
        <v>0</v>
      </c>
      <c r="AV24" s="3">
        <v>0</v>
      </c>
      <c r="AW24" s="3">
        <v>1</v>
      </c>
      <c r="AX24" s="3">
        <v>1</v>
      </c>
      <c r="AY24" s="3">
        <v>0</v>
      </c>
      <c r="AZ24" s="3">
        <v>0</v>
      </c>
      <c r="BA24" s="3">
        <v>0</v>
      </c>
      <c r="BB24" s="3">
        <v>1</v>
      </c>
      <c r="BC24" s="3">
        <v>1</v>
      </c>
      <c r="BD24" t="s">
        <v>101</v>
      </c>
    </row>
    <row r="25" spans="1:56" x14ac:dyDescent="0.2">
      <c r="A25" t="s">
        <v>84</v>
      </c>
      <c r="D25">
        <v>4.54</v>
      </c>
      <c r="E25">
        <v>22</v>
      </c>
      <c r="F25" s="3">
        <v>0</v>
      </c>
      <c r="G25" s="3">
        <v>1</v>
      </c>
      <c r="H25" s="3">
        <v>0</v>
      </c>
      <c r="I25" s="5">
        <v>0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1</v>
      </c>
      <c r="AA25" s="3">
        <v>0</v>
      </c>
      <c r="AB25" s="5">
        <v>1</v>
      </c>
      <c r="AC25" s="7">
        <v>0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7">
        <v>1</v>
      </c>
      <c r="AJ25" s="3">
        <v>0</v>
      </c>
      <c r="AK25" s="3">
        <v>1</v>
      </c>
      <c r="AL25" s="5">
        <v>1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1</v>
      </c>
      <c r="AT25" s="5">
        <v>1</v>
      </c>
      <c r="AU25" s="3">
        <v>1</v>
      </c>
      <c r="AV25" s="3">
        <v>0</v>
      </c>
      <c r="AW25" s="3">
        <v>1</v>
      </c>
      <c r="AX25" s="3">
        <v>1</v>
      </c>
      <c r="AY25" s="3">
        <v>1</v>
      </c>
      <c r="AZ25" s="3">
        <v>0</v>
      </c>
      <c r="BA25" s="3">
        <v>0</v>
      </c>
      <c r="BB25" s="3">
        <v>0</v>
      </c>
      <c r="BC25" s="3">
        <v>0</v>
      </c>
      <c r="BD25" t="s">
        <v>79</v>
      </c>
    </row>
    <row r="26" spans="1:56" x14ac:dyDescent="0.2">
      <c r="A26" t="s">
        <v>108</v>
      </c>
      <c r="D26">
        <v>4.7</v>
      </c>
      <c r="E26">
        <v>24</v>
      </c>
      <c r="F26" s="3">
        <v>0</v>
      </c>
      <c r="G26" s="3">
        <v>1</v>
      </c>
      <c r="H26" s="3">
        <v>0</v>
      </c>
      <c r="I26" s="5">
        <v>0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1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1</v>
      </c>
      <c r="AA26" s="3">
        <v>0</v>
      </c>
      <c r="AB26" s="5">
        <v>1</v>
      </c>
      <c r="AC26" s="7">
        <v>0</v>
      </c>
      <c r="AD26" s="3">
        <v>1</v>
      </c>
      <c r="AE26" s="3">
        <v>0</v>
      </c>
      <c r="AF26" s="3">
        <v>0</v>
      </c>
      <c r="AG26" s="3">
        <v>1</v>
      </c>
      <c r="AH26" s="3">
        <v>0</v>
      </c>
      <c r="AI26" s="7">
        <v>1</v>
      </c>
      <c r="AJ26" s="3">
        <v>0</v>
      </c>
      <c r="AK26" s="3">
        <v>1</v>
      </c>
      <c r="AL26" s="5">
        <v>1</v>
      </c>
      <c r="AM26" s="3">
        <v>0</v>
      </c>
      <c r="AN26" s="3">
        <v>1</v>
      </c>
      <c r="AO26" s="3">
        <v>1</v>
      </c>
      <c r="AP26" s="3">
        <v>0</v>
      </c>
      <c r="AQ26" s="3">
        <v>1</v>
      </c>
      <c r="AR26" s="3">
        <v>0</v>
      </c>
      <c r="AS26" s="3">
        <v>1</v>
      </c>
      <c r="AT26" s="5">
        <v>0</v>
      </c>
      <c r="AU26" s="3">
        <v>1</v>
      </c>
      <c r="AV26" s="3">
        <v>0</v>
      </c>
      <c r="AW26" s="3">
        <v>1</v>
      </c>
      <c r="AX26" s="3">
        <v>1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t="s">
        <v>79</v>
      </c>
    </row>
    <row r="27" spans="1:56" x14ac:dyDescent="0.2">
      <c r="A27" t="s">
        <v>142</v>
      </c>
      <c r="D27">
        <v>5.24</v>
      </c>
      <c r="E27">
        <v>26</v>
      </c>
      <c r="F27" s="3">
        <v>0</v>
      </c>
      <c r="G27" s="3">
        <v>1</v>
      </c>
      <c r="H27" s="3">
        <v>0</v>
      </c>
      <c r="I27" s="5">
        <v>0</v>
      </c>
      <c r="J27" s="3">
        <v>1</v>
      </c>
      <c r="K27" s="3">
        <v>1</v>
      </c>
      <c r="L27" s="3">
        <v>1</v>
      </c>
      <c r="M27" s="3">
        <v>0</v>
      </c>
      <c r="N27" s="3">
        <v>0</v>
      </c>
      <c r="O27" s="3">
        <v>1</v>
      </c>
      <c r="P27" s="3">
        <v>0</v>
      </c>
      <c r="Q27" s="3">
        <v>1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1</v>
      </c>
      <c r="AA27" s="3">
        <v>0</v>
      </c>
      <c r="AB27" s="5">
        <v>1</v>
      </c>
      <c r="AC27" s="7">
        <v>0</v>
      </c>
      <c r="AD27" s="3">
        <v>1</v>
      </c>
      <c r="AE27" s="3">
        <v>0</v>
      </c>
      <c r="AF27" s="3">
        <v>0</v>
      </c>
      <c r="AG27" s="3">
        <v>1</v>
      </c>
      <c r="AH27" s="3">
        <v>0</v>
      </c>
      <c r="AI27" s="7">
        <v>1</v>
      </c>
      <c r="AJ27" s="3">
        <v>0</v>
      </c>
      <c r="AK27" s="3">
        <v>1</v>
      </c>
      <c r="AL27" s="5">
        <v>1</v>
      </c>
      <c r="AM27" s="3">
        <v>0</v>
      </c>
      <c r="AN27" s="3">
        <v>1</v>
      </c>
      <c r="AO27" s="3">
        <v>1</v>
      </c>
      <c r="AP27" s="3">
        <v>0</v>
      </c>
      <c r="AQ27" s="3">
        <v>1</v>
      </c>
      <c r="AR27" s="3">
        <v>0</v>
      </c>
      <c r="AS27" s="3">
        <v>1</v>
      </c>
      <c r="AT27" s="5">
        <v>1</v>
      </c>
      <c r="AU27" s="3">
        <v>1</v>
      </c>
      <c r="AV27" s="3">
        <v>0</v>
      </c>
      <c r="AW27" s="3">
        <v>1</v>
      </c>
      <c r="AX27" s="3">
        <v>1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t="s">
        <v>101</v>
      </c>
    </row>
    <row r="28" spans="1:56" x14ac:dyDescent="0.2">
      <c r="A28" t="s">
        <v>191</v>
      </c>
      <c r="D28">
        <v>5.26</v>
      </c>
      <c r="E28">
        <v>49</v>
      </c>
      <c r="F28" s="3">
        <v>1</v>
      </c>
      <c r="G28" s="3">
        <v>1</v>
      </c>
      <c r="H28" s="3">
        <v>1</v>
      </c>
      <c r="I28" s="5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5">
        <v>1</v>
      </c>
      <c r="AC28" s="7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7">
        <v>1</v>
      </c>
      <c r="AJ28" s="3">
        <v>1</v>
      </c>
      <c r="AK28" s="3">
        <v>1</v>
      </c>
      <c r="AL28" s="5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5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t="s">
        <v>55</v>
      </c>
    </row>
    <row r="29" spans="1:56" x14ac:dyDescent="0.2">
      <c r="A29" t="s">
        <v>89</v>
      </c>
      <c r="D29">
        <v>5.3</v>
      </c>
      <c r="E29">
        <v>47</v>
      </c>
      <c r="F29" s="3">
        <v>1</v>
      </c>
      <c r="G29" s="3">
        <v>1</v>
      </c>
      <c r="H29" s="3">
        <v>1</v>
      </c>
      <c r="I29" s="5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5">
        <v>1</v>
      </c>
      <c r="AC29" s="7">
        <v>1</v>
      </c>
      <c r="AD29" s="3">
        <v>0</v>
      </c>
      <c r="AE29" s="3">
        <v>1</v>
      </c>
      <c r="AF29" s="3">
        <v>1</v>
      </c>
      <c r="AG29" s="3">
        <v>0</v>
      </c>
      <c r="AH29" s="3">
        <v>1</v>
      </c>
      <c r="AI29" s="7">
        <v>1</v>
      </c>
      <c r="AJ29" s="3">
        <v>1</v>
      </c>
      <c r="AK29" s="3">
        <v>1</v>
      </c>
      <c r="AL29" s="5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5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t="s">
        <v>55</v>
      </c>
    </row>
    <row r="30" spans="1:56" x14ac:dyDescent="0.2">
      <c r="A30" t="s">
        <v>195</v>
      </c>
      <c r="D30">
        <v>5.34</v>
      </c>
      <c r="E30">
        <v>49</v>
      </c>
      <c r="F30" s="3">
        <v>1</v>
      </c>
      <c r="G30" s="3">
        <v>1</v>
      </c>
      <c r="H30" s="3">
        <v>1</v>
      </c>
      <c r="I30" s="5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5">
        <v>1</v>
      </c>
      <c r="AC30" s="7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7">
        <v>1</v>
      </c>
      <c r="AJ30" s="3">
        <v>1</v>
      </c>
      <c r="AK30" s="3">
        <v>1</v>
      </c>
      <c r="AL30" s="5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5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t="s">
        <v>55</v>
      </c>
    </row>
    <row r="31" spans="1:56" x14ac:dyDescent="0.2">
      <c r="A31" t="s">
        <v>223</v>
      </c>
      <c r="D31">
        <v>5.39</v>
      </c>
      <c r="E31">
        <v>47</v>
      </c>
      <c r="F31" s="3">
        <v>1</v>
      </c>
      <c r="G31" s="3">
        <v>1</v>
      </c>
      <c r="H31" s="3">
        <v>1</v>
      </c>
      <c r="I31" s="5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5">
        <v>1</v>
      </c>
      <c r="AC31" s="7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7">
        <v>1</v>
      </c>
      <c r="AJ31" s="3">
        <v>1</v>
      </c>
      <c r="AK31" s="3">
        <v>1</v>
      </c>
      <c r="AL31" s="5">
        <v>0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5">
        <v>1</v>
      </c>
      <c r="AU31" s="3">
        <v>1</v>
      </c>
      <c r="AV31" s="3">
        <v>0</v>
      </c>
      <c r="AW31" s="3">
        <v>0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t="s">
        <v>55</v>
      </c>
    </row>
    <row r="32" spans="1:56" x14ac:dyDescent="0.2">
      <c r="A32" t="s">
        <v>135</v>
      </c>
      <c r="D32">
        <v>5.41</v>
      </c>
      <c r="E32">
        <v>24</v>
      </c>
      <c r="F32" s="3">
        <v>0</v>
      </c>
      <c r="G32" s="3">
        <v>1</v>
      </c>
      <c r="H32" s="3">
        <v>1</v>
      </c>
      <c r="I32" s="5">
        <v>0</v>
      </c>
      <c r="J32" s="3">
        <v>0</v>
      </c>
      <c r="K32" s="3">
        <v>0</v>
      </c>
      <c r="L32" s="3">
        <v>1</v>
      </c>
      <c r="M32" s="3">
        <v>1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 s="3">
        <v>1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5">
        <v>1</v>
      </c>
      <c r="AC32" s="7">
        <v>0</v>
      </c>
      <c r="AD32" s="3">
        <v>1</v>
      </c>
      <c r="AE32" s="3">
        <v>0</v>
      </c>
      <c r="AF32" s="3">
        <v>0</v>
      </c>
      <c r="AG32" s="3">
        <v>1</v>
      </c>
      <c r="AH32" s="3">
        <v>0</v>
      </c>
      <c r="AI32" s="7">
        <v>1</v>
      </c>
      <c r="AJ32" s="3">
        <v>0</v>
      </c>
      <c r="AK32" s="3">
        <v>1</v>
      </c>
      <c r="AL32" s="5">
        <v>1</v>
      </c>
      <c r="AM32" s="3">
        <v>0</v>
      </c>
      <c r="AN32" s="3">
        <v>1</v>
      </c>
      <c r="AO32" s="3">
        <v>1</v>
      </c>
      <c r="AP32" s="3">
        <v>0</v>
      </c>
      <c r="AQ32" s="3">
        <v>1</v>
      </c>
      <c r="AR32" s="3">
        <v>0</v>
      </c>
      <c r="AS32" s="3">
        <v>1</v>
      </c>
      <c r="AT32" s="5">
        <v>1</v>
      </c>
      <c r="AU32" s="3">
        <v>1</v>
      </c>
      <c r="AV32" s="3">
        <v>0</v>
      </c>
      <c r="AW32" s="3">
        <v>1</v>
      </c>
      <c r="AX32" s="3">
        <v>1</v>
      </c>
      <c r="AY32" s="3">
        <v>1</v>
      </c>
      <c r="AZ32" s="3">
        <v>0</v>
      </c>
      <c r="BA32" s="3">
        <v>0</v>
      </c>
      <c r="BB32" s="3">
        <v>0</v>
      </c>
      <c r="BC32" s="3">
        <v>0</v>
      </c>
      <c r="BD32" t="s">
        <v>79</v>
      </c>
    </row>
    <row r="33" spans="1:56" x14ac:dyDescent="0.2">
      <c r="A33" t="s">
        <v>213</v>
      </c>
      <c r="D33">
        <v>5.9</v>
      </c>
      <c r="E33">
        <v>25</v>
      </c>
      <c r="F33" s="3">
        <v>0</v>
      </c>
      <c r="G33" s="3">
        <v>0</v>
      </c>
      <c r="H33" s="3">
        <v>0</v>
      </c>
      <c r="I33" s="5">
        <v>0</v>
      </c>
      <c r="J33" s="3">
        <v>1</v>
      </c>
      <c r="K33" s="3">
        <v>1</v>
      </c>
      <c r="L33" s="3">
        <v>1</v>
      </c>
      <c r="M33" s="3">
        <v>1</v>
      </c>
      <c r="N33" s="3">
        <v>0</v>
      </c>
      <c r="O33" s="3">
        <v>1</v>
      </c>
      <c r="P33" s="3">
        <v>0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1</v>
      </c>
      <c r="AA33" s="3">
        <v>0</v>
      </c>
      <c r="AB33" s="5">
        <v>1</v>
      </c>
      <c r="AC33" s="7">
        <v>0</v>
      </c>
      <c r="AD33" s="3">
        <v>0</v>
      </c>
      <c r="AE33" s="3">
        <v>0</v>
      </c>
      <c r="AF33" s="3">
        <v>1</v>
      </c>
      <c r="AG33" s="3">
        <v>0</v>
      </c>
      <c r="AH33" s="3">
        <v>0</v>
      </c>
      <c r="AI33" s="7">
        <v>1</v>
      </c>
      <c r="AJ33" s="3">
        <v>0</v>
      </c>
      <c r="AK33" s="3">
        <v>1</v>
      </c>
      <c r="AL33" s="5">
        <v>1</v>
      </c>
      <c r="AM33" s="3">
        <v>0</v>
      </c>
      <c r="AN33" s="3">
        <v>1</v>
      </c>
      <c r="AO33" s="3">
        <v>1</v>
      </c>
      <c r="AP33" s="3">
        <v>0</v>
      </c>
      <c r="AQ33" s="3">
        <v>1</v>
      </c>
      <c r="AR33" s="3">
        <v>0</v>
      </c>
      <c r="AS33" s="3">
        <v>1</v>
      </c>
      <c r="AT33" s="5">
        <v>1</v>
      </c>
      <c r="AU33" s="3">
        <v>1</v>
      </c>
      <c r="AV33" s="3">
        <v>0</v>
      </c>
      <c r="AW33" s="3">
        <v>1</v>
      </c>
      <c r="AX33" s="3">
        <v>1</v>
      </c>
      <c r="AY33" s="3">
        <v>1</v>
      </c>
      <c r="AZ33" s="3">
        <v>0</v>
      </c>
      <c r="BA33" s="3">
        <v>0</v>
      </c>
      <c r="BB33" s="3">
        <v>0</v>
      </c>
      <c r="BC33" s="3">
        <v>1</v>
      </c>
      <c r="BD33" t="s">
        <v>101</v>
      </c>
    </row>
    <row r="34" spans="1:56" x14ac:dyDescent="0.2">
      <c r="A34" t="s">
        <v>62</v>
      </c>
      <c r="D34">
        <v>6.12</v>
      </c>
      <c r="E34">
        <v>49</v>
      </c>
      <c r="F34" s="3">
        <v>1</v>
      </c>
      <c r="G34" s="3">
        <v>1</v>
      </c>
      <c r="H34" s="3">
        <v>1</v>
      </c>
      <c r="I34" s="5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0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5">
        <v>1</v>
      </c>
      <c r="AC34" s="7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7">
        <v>1</v>
      </c>
      <c r="AJ34" s="3">
        <v>1</v>
      </c>
      <c r="AK34" s="3">
        <v>1</v>
      </c>
      <c r="AL34" s="5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5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t="s">
        <v>55</v>
      </c>
    </row>
    <row r="35" spans="1:56" x14ac:dyDescent="0.2">
      <c r="A35" t="s">
        <v>88</v>
      </c>
      <c r="D35">
        <v>6.16</v>
      </c>
      <c r="E35">
        <v>43</v>
      </c>
      <c r="F35" s="3">
        <v>1</v>
      </c>
      <c r="G35" s="3">
        <v>1</v>
      </c>
      <c r="H35" s="3">
        <v>1</v>
      </c>
      <c r="I35" s="5">
        <v>1</v>
      </c>
      <c r="J35" s="3">
        <v>0</v>
      </c>
      <c r="K35" s="3">
        <v>1</v>
      </c>
      <c r="L35" s="3">
        <v>1</v>
      </c>
      <c r="M35" s="3">
        <v>1</v>
      </c>
      <c r="N35" s="3">
        <v>0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5">
        <v>1</v>
      </c>
      <c r="AC35" s="7">
        <v>1</v>
      </c>
      <c r="AD35" s="3">
        <v>1</v>
      </c>
      <c r="AE35" s="3">
        <v>0</v>
      </c>
      <c r="AF35" s="3">
        <v>1</v>
      </c>
      <c r="AG35" s="3">
        <v>1</v>
      </c>
      <c r="AH35" s="3">
        <v>1</v>
      </c>
      <c r="AI35" s="7">
        <v>1</v>
      </c>
      <c r="AJ35" s="3">
        <v>0</v>
      </c>
      <c r="AK35" s="3">
        <v>0</v>
      </c>
      <c r="AL35" s="5">
        <v>1</v>
      </c>
      <c r="AM35" s="3">
        <v>1</v>
      </c>
      <c r="AN35" s="3">
        <v>1</v>
      </c>
      <c r="AO35" s="3">
        <v>1</v>
      </c>
      <c r="AP35" s="3">
        <v>1</v>
      </c>
      <c r="AQ35" s="3">
        <v>0</v>
      </c>
      <c r="AR35" s="3">
        <v>1</v>
      </c>
      <c r="AS35" s="3">
        <v>1</v>
      </c>
      <c r="AT35" s="5">
        <v>1</v>
      </c>
      <c r="AU35" s="3">
        <v>1</v>
      </c>
      <c r="AV35" s="3">
        <v>1</v>
      </c>
      <c r="AW35" s="3">
        <v>0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t="s">
        <v>55</v>
      </c>
    </row>
    <row r="36" spans="1:56" x14ac:dyDescent="0.2">
      <c r="A36" t="s">
        <v>184</v>
      </c>
      <c r="D36">
        <v>6.29</v>
      </c>
      <c r="E36">
        <v>30</v>
      </c>
      <c r="F36" s="3">
        <v>1</v>
      </c>
      <c r="G36" s="3">
        <v>1</v>
      </c>
      <c r="H36" s="3">
        <v>0</v>
      </c>
      <c r="I36" s="5">
        <v>0</v>
      </c>
      <c r="J36" s="3">
        <v>1</v>
      </c>
      <c r="K36" s="3">
        <v>1</v>
      </c>
      <c r="L36" s="3">
        <v>1</v>
      </c>
      <c r="M36" s="3">
        <v>0</v>
      </c>
      <c r="N36" s="3">
        <v>1</v>
      </c>
      <c r="O36" s="3">
        <v>1</v>
      </c>
      <c r="P36" s="3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1</v>
      </c>
      <c r="Z36" s="3">
        <v>1</v>
      </c>
      <c r="AA36" s="3">
        <v>1</v>
      </c>
      <c r="AB36" s="5">
        <v>1</v>
      </c>
      <c r="AC36" s="7">
        <v>0</v>
      </c>
      <c r="AD36" s="3">
        <v>0</v>
      </c>
      <c r="AE36" s="3">
        <v>0</v>
      </c>
      <c r="AF36" s="3">
        <v>1</v>
      </c>
      <c r="AG36" s="3">
        <v>0</v>
      </c>
      <c r="AH36" s="3">
        <v>1</v>
      </c>
      <c r="AI36" s="7">
        <v>1</v>
      </c>
      <c r="AJ36" s="3">
        <v>0</v>
      </c>
      <c r="AK36" s="3">
        <v>1</v>
      </c>
      <c r="AL36" s="5">
        <v>1</v>
      </c>
      <c r="AM36" s="3">
        <v>1</v>
      </c>
      <c r="AN36" s="3">
        <v>1</v>
      </c>
      <c r="AO36" s="3">
        <v>1</v>
      </c>
      <c r="AP36" s="3">
        <v>0</v>
      </c>
      <c r="AQ36" s="3">
        <v>1</v>
      </c>
      <c r="AR36" s="3">
        <v>0</v>
      </c>
      <c r="AS36" s="3">
        <v>1</v>
      </c>
      <c r="AT36" s="5">
        <v>1</v>
      </c>
      <c r="AU36" s="3">
        <v>0</v>
      </c>
      <c r="AV36" s="3">
        <v>1</v>
      </c>
      <c r="AW36" s="3">
        <v>0</v>
      </c>
      <c r="AX36" s="3">
        <v>1</v>
      </c>
      <c r="AY36" s="3">
        <v>1</v>
      </c>
      <c r="AZ36" s="3">
        <v>0</v>
      </c>
      <c r="BA36" s="3">
        <v>0</v>
      </c>
      <c r="BB36" s="3">
        <v>0</v>
      </c>
      <c r="BC36" s="3">
        <v>1</v>
      </c>
      <c r="BD36" t="s">
        <v>58</v>
      </c>
    </row>
    <row r="37" spans="1:56" x14ac:dyDescent="0.2">
      <c r="A37" t="s">
        <v>77</v>
      </c>
      <c r="D37">
        <v>7.11</v>
      </c>
      <c r="E37">
        <v>31</v>
      </c>
      <c r="F37" s="3">
        <v>0</v>
      </c>
      <c r="G37" s="3">
        <v>1</v>
      </c>
      <c r="H37" s="3">
        <v>1</v>
      </c>
      <c r="I37" s="5">
        <v>0</v>
      </c>
      <c r="J37" s="3">
        <v>1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  <c r="V37" s="3">
        <v>0</v>
      </c>
      <c r="W37" s="3">
        <v>1</v>
      </c>
      <c r="X37" s="3">
        <v>0</v>
      </c>
      <c r="Y37" s="3">
        <v>1</v>
      </c>
      <c r="Z37" s="3">
        <v>1</v>
      </c>
      <c r="AA37" s="3">
        <v>0</v>
      </c>
      <c r="AB37" s="5">
        <v>1</v>
      </c>
      <c r="AC37" s="7">
        <v>1</v>
      </c>
      <c r="AD37" s="3">
        <v>1</v>
      </c>
      <c r="AE37" s="3">
        <v>1</v>
      </c>
      <c r="AF37" s="3">
        <v>0</v>
      </c>
      <c r="AG37" s="3">
        <v>1</v>
      </c>
      <c r="AH37" s="3">
        <v>0</v>
      </c>
      <c r="AI37" s="7">
        <v>1</v>
      </c>
      <c r="AJ37" s="3">
        <v>1</v>
      </c>
      <c r="AK37" s="3">
        <v>1</v>
      </c>
      <c r="AL37" s="5">
        <v>1</v>
      </c>
      <c r="AM37" s="3">
        <v>0</v>
      </c>
      <c r="AN37" s="3">
        <v>1</v>
      </c>
      <c r="AO37" s="3">
        <v>0</v>
      </c>
      <c r="AP37" s="3">
        <v>0</v>
      </c>
      <c r="AQ37" s="3">
        <v>1</v>
      </c>
      <c r="AR37" s="3">
        <v>0</v>
      </c>
      <c r="AS37" s="3">
        <v>1</v>
      </c>
      <c r="AT37" s="5">
        <v>0</v>
      </c>
      <c r="AU37" s="3">
        <v>1</v>
      </c>
      <c r="AV37" s="3">
        <v>0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0</v>
      </c>
      <c r="BD37" t="s">
        <v>58</v>
      </c>
    </row>
    <row r="38" spans="1:56" x14ac:dyDescent="0.2">
      <c r="A38" t="s">
        <v>206</v>
      </c>
      <c r="D38">
        <v>7.31</v>
      </c>
      <c r="E38">
        <v>46</v>
      </c>
      <c r="F38" s="3">
        <v>1</v>
      </c>
      <c r="G38" s="3">
        <v>1</v>
      </c>
      <c r="H38" s="3">
        <v>1</v>
      </c>
      <c r="I38" s="5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0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5">
        <v>1</v>
      </c>
      <c r="AC38" s="7">
        <v>1</v>
      </c>
      <c r="AD38" s="3">
        <v>1</v>
      </c>
      <c r="AE38" s="3">
        <v>0</v>
      </c>
      <c r="AF38" s="3">
        <v>1</v>
      </c>
      <c r="AG38" s="3">
        <v>1</v>
      </c>
      <c r="AH38" s="3">
        <v>1</v>
      </c>
      <c r="AI38" s="7">
        <v>1</v>
      </c>
      <c r="AJ38" s="3">
        <v>1</v>
      </c>
      <c r="AK38" s="3">
        <v>1</v>
      </c>
      <c r="AL38" s="5">
        <v>1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5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t="s">
        <v>55</v>
      </c>
    </row>
    <row r="39" spans="1:56" x14ac:dyDescent="0.2">
      <c r="A39" t="s">
        <v>68</v>
      </c>
      <c r="D39">
        <v>7.45</v>
      </c>
      <c r="E39">
        <v>47</v>
      </c>
      <c r="F39" s="3">
        <v>1</v>
      </c>
      <c r="G39" s="3">
        <v>1</v>
      </c>
      <c r="H39" s="3">
        <v>1</v>
      </c>
      <c r="I39" s="5">
        <v>0</v>
      </c>
      <c r="J39" s="3">
        <v>1</v>
      </c>
      <c r="K39" s="3">
        <v>1</v>
      </c>
      <c r="L39" s="3">
        <v>1</v>
      </c>
      <c r="M39" s="3">
        <v>0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5">
        <v>1</v>
      </c>
      <c r="AC39" s="7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7">
        <v>1</v>
      </c>
      <c r="AJ39" s="3">
        <v>1</v>
      </c>
      <c r="AK39" s="3">
        <v>1</v>
      </c>
      <c r="AL39" s="5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5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t="s">
        <v>55</v>
      </c>
    </row>
    <row r="40" spans="1:56" x14ac:dyDescent="0.2">
      <c r="A40" t="s">
        <v>202</v>
      </c>
      <c r="D40">
        <v>8.3800000000000008</v>
      </c>
      <c r="E40">
        <v>50</v>
      </c>
      <c r="F40" s="3">
        <v>1</v>
      </c>
      <c r="G40" s="3">
        <v>1</v>
      </c>
      <c r="H40" s="3">
        <v>1</v>
      </c>
      <c r="I40" s="5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5">
        <v>1</v>
      </c>
      <c r="AC40" s="7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7">
        <v>1</v>
      </c>
      <c r="AJ40" s="3">
        <v>1</v>
      </c>
      <c r="AK40" s="3">
        <v>1</v>
      </c>
      <c r="AL40" s="5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5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t="s">
        <v>55</v>
      </c>
    </row>
    <row r="41" spans="1:56" x14ac:dyDescent="0.2">
      <c r="A41" t="s">
        <v>220</v>
      </c>
      <c r="D41">
        <v>8.4</v>
      </c>
      <c r="E41">
        <v>48</v>
      </c>
      <c r="F41" s="3">
        <v>1</v>
      </c>
      <c r="G41" s="3">
        <v>1</v>
      </c>
      <c r="H41" s="3">
        <v>1</v>
      </c>
      <c r="I41" s="5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0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5">
        <v>1</v>
      </c>
      <c r="AC41" s="7">
        <v>1</v>
      </c>
      <c r="AD41" s="3">
        <v>1</v>
      </c>
      <c r="AE41" s="3">
        <v>1</v>
      </c>
      <c r="AF41" s="3">
        <v>0</v>
      </c>
      <c r="AG41" s="3">
        <v>1</v>
      </c>
      <c r="AH41" s="3">
        <v>1</v>
      </c>
      <c r="AI41" s="7">
        <v>1</v>
      </c>
      <c r="AJ41" s="3">
        <v>1</v>
      </c>
      <c r="AK41" s="3">
        <v>1</v>
      </c>
      <c r="AL41" s="5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5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t="s">
        <v>55</v>
      </c>
    </row>
    <row r="42" spans="1:56" x14ac:dyDescent="0.2">
      <c r="A42" t="s">
        <v>137</v>
      </c>
      <c r="D42">
        <v>8.4499999999999993</v>
      </c>
      <c r="E42">
        <v>25</v>
      </c>
      <c r="F42" s="3">
        <v>0</v>
      </c>
      <c r="G42" s="3">
        <v>0</v>
      </c>
      <c r="H42" s="3">
        <v>0</v>
      </c>
      <c r="I42" s="5">
        <v>0</v>
      </c>
      <c r="J42" s="3">
        <v>1</v>
      </c>
      <c r="K42" s="3">
        <v>1</v>
      </c>
      <c r="L42" s="3">
        <v>1</v>
      </c>
      <c r="M42" s="3">
        <v>0</v>
      </c>
      <c r="N42" s="3">
        <v>0</v>
      </c>
      <c r="O42" s="3">
        <v>1</v>
      </c>
      <c r="P42" s="3">
        <v>0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1</v>
      </c>
      <c r="X42" s="3">
        <v>1</v>
      </c>
      <c r="Y42" s="3">
        <v>0</v>
      </c>
      <c r="Z42" s="3">
        <v>1</v>
      </c>
      <c r="AA42" s="3">
        <v>0</v>
      </c>
      <c r="AB42" s="5">
        <v>1</v>
      </c>
      <c r="AC42" s="7">
        <v>0</v>
      </c>
      <c r="AD42" s="3">
        <v>1</v>
      </c>
      <c r="AE42" s="3">
        <v>0</v>
      </c>
      <c r="AF42" s="3">
        <v>0</v>
      </c>
      <c r="AG42" s="3">
        <v>1</v>
      </c>
      <c r="AH42" s="3">
        <v>0</v>
      </c>
      <c r="AI42" s="7">
        <v>1</v>
      </c>
      <c r="AJ42" s="3">
        <v>0</v>
      </c>
      <c r="AK42" s="3">
        <v>1</v>
      </c>
      <c r="AL42" s="5">
        <v>1</v>
      </c>
      <c r="AM42" s="3">
        <v>0</v>
      </c>
      <c r="AN42" s="3">
        <v>1</v>
      </c>
      <c r="AO42" s="3">
        <v>1</v>
      </c>
      <c r="AP42" s="3">
        <v>0</v>
      </c>
      <c r="AQ42" s="3">
        <v>1</v>
      </c>
      <c r="AR42" s="3">
        <v>0</v>
      </c>
      <c r="AS42" s="3">
        <v>1</v>
      </c>
      <c r="AT42" s="5">
        <v>1</v>
      </c>
      <c r="AU42" s="3">
        <v>1</v>
      </c>
      <c r="AV42" s="3">
        <v>0</v>
      </c>
      <c r="AW42" s="3">
        <v>1</v>
      </c>
      <c r="AX42" s="3">
        <v>1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t="s">
        <v>101</v>
      </c>
    </row>
    <row r="43" spans="1:56" x14ac:dyDescent="0.2">
      <c r="A43" t="s">
        <v>205</v>
      </c>
      <c r="D43">
        <v>8.4700000000000006</v>
      </c>
      <c r="E43">
        <v>19</v>
      </c>
      <c r="F43" s="3">
        <v>0</v>
      </c>
      <c r="G43" s="3">
        <v>1</v>
      </c>
      <c r="H43" s="3">
        <v>0</v>
      </c>
      <c r="I43" s="5">
        <v>0</v>
      </c>
      <c r="J43" s="3">
        <v>0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5">
        <v>0</v>
      </c>
      <c r="AC43" s="7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7">
        <v>0</v>
      </c>
      <c r="AJ43" s="3">
        <v>1</v>
      </c>
      <c r="AK43" s="3">
        <v>0</v>
      </c>
      <c r="AL43" s="5">
        <v>1</v>
      </c>
      <c r="AM43" s="3">
        <v>1</v>
      </c>
      <c r="AN43" s="3">
        <v>1</v>
      </c>
      <c r="AO43" s="3">
        <v>1</v>
      </c>
      <c r="AP43" s="3">
        <v>0</v>
      </c>
      <c r="AQ43" s="3">
        <v>0</v>
      </c>
      <c r="AR43" s="3">
        <v>1</v>
      </c>
      <c r="AS43" s="3">
        <v>1</v>
      </c>
      <c r="AT43" s="5">
        <v>1</v>
      </c>
      <c r="AU43" s="3">
        <v>1</v>
      </c>
      <c r="AV43" s="3">
        <v>1</v>
      </c>
      <c r="AW43" s="3">
        <v>1</v>
      </c>
      <c r="AX43" s="3">
        <v>0</v>
      </c>
      <c r="AY43" s="3">
        <v>0</v>
      </c>
      <c r="AZ43" s="3">
        <v>0</v>
      </c>
      <c r="BA43" s="3">
        <v>1</v>
      </c>
      <c r="BB43" s="3">
        <v>0</v>
      </c>
      <c r="BC43" s="3">
        <v>1</v>
      </c>
      <c r="BD43" t="s">
        <v>79</v>
      </c>
    </row>
    <row r="44" spans="1:56" x14ac:dyDescent="0.2">
      <c r="A44" t="s">
        <v>194</v>
      </c>
      <c r="D44">
        <v>9.15</v>
      </c>
      <c r="E44">
        <v>50</v>
      </c>
      <c r="F44" s="3">
        <v>1</v>
      </c>
      <c r="G44" s="3">
        <v>1</v>
      </c>
      <c r="H44" s="3">
        <v>1</v>
      </c>
      <c r="I44" s="5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5">
        <v>1</v>
      </c>
      <c r="AC44" s="7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7">
        <v>1</v>
      </c>
      <c r="AJ44" s="3">
        <v>1</v>
      </c>
      <c r="AK44" s="3">
        <v>1</v>
      </c>
      <c r="AL44" s="5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5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t="s">
        <v>55</v>
      </c>
    </row>
    <row r="45" spans="1:56" x14ac:dyDescent="0.2">
      <c r="A45" t="s">
        <v>56</v>
      </c>
      <c r="D45">
        <v>9.2799999999999994</v>
      </c>
      <c r="E45">
        <v>45</v>
      </c>
      <c r="F45" s="3">
        <v>1</v>
      </c>
      <c r="G45" s="3">
        <v>1</v>
      </c>
      <c r="H45" s="3">
        <v>1</v>
      </c>
      <c r="I45" s="5">
        <v>1</v>
      </c>
      <c r="J45" s="3">
        <v>1</v>
      </c>
      <c r="K45" s="3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0</v>
      </c>
      <c r="AA45" s="3">
        <v>1</v>
      </c>
      <c r="AB45" s="5">
        <v>1</v>
      </c>
      <c r="AC45" s="7">
        <v>1</v>
      </c>
      <c r="AD45" s="3">
        <v>1</v>
      </c>
      <c r="AE45" s="3">
        <v>1</v>
      </c>
      <c r="AF45" s="3">
        <v>0</v>
      </c>
      <c r="AG45" s="3">
        <v>0</v>
      </c>
      <c r="AH45" s="3">
        <v>1</v>
      </c>
      <c r="AI45" s="7">
        <v>1</v>
      </c>
      <c r="AJ45" s="3">
        <v>1</v>
      </c>
      <c r="AK45" s="3">
        <v>1</v>
      </c>
      <c r="AL45" s="5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0</v>
      </c>
      <c r="AS45" s="3">
        <v>1</v>
      </c>
      <c r="AT45" s="5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t="s">
        <v>55</v>
      </c>
    </row>
    <row r="46" spans="1:56" x14ac:dyDescent="0.2">
      <c r="A46" t="s">
        <v>130</v>
      </c>
      <c r="D46">
        <v>9.3699999999999992</v>
      </c>
      <c r="E46">
        <v>26</v>
      </c>
      <c r="F46" s="3">
        <v>0</v>
      </c>
      <c r="G46" s="3">
        <v>0</v>
      </c>
      <c r="H46" s="3">
        <v>0</v>
      </c>
      <c r="I46" s="5">
        <v>0</v>
      </c>
      <c r="J46" s="3">
        <v>1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1</v>
      </c>
      <c r="Q46" s="3">
        <v>1</v>
      </c>
      <c r="R46" s="3">
        <v>1</v>
      </c>
      <c r="S46" s="3">
        <v>0</v>
      </c>
      <c r="T46" s="3">
        <v>1</v>
      </c>
      <c r="U46" s="3">
        <v>1</v>
      </c>
      <c r="V46" s="3">
        <v>0</v>
      </c>
      <c r="W46" s="3">
        <v>1</v>
      </c>
      <c r="X46" s="3">
        <v>1</v>
      </c>
      <c r="Y46" s="3">
        <v>0</v>
      </c>
      <c r="Z46" s="3">
        <v>1</v>
      </c>
      <c r="AA46" s="3">
        <v>0</v>
      </c>
      <c r="AB46" s="5">
        <v>1</v>
      </c>
      <c r="AC46" s="7">
        <v>0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7">
        <v>0</v>
      </c>
      <c r="AJ46" s="3">
        <v>0</v>
      </c>
      <c r="AK46" s="3">
        <v>1</v>
      </c>
      <c r="AL46" s="5">
        <v>1</v>
      </c>
      <c r="AM46" s="3">
        <v>0</v>
      </c>
      <c r="AN46" s="3">
        <v>1</v>
      </c>
      <c r="AO46" s="3">
        <v>1</v>
      </c>
      <c r="AP46" s="3">
        <v>0</v>
      </c>
      <c r="AQ46" s="3">
        <v>0</v>
      </c>
      <c r="AR46" s="3">
        <v>0</v>
      </c>
      <c r="AS46" s="3">
        <v>1</v>
      </c>
      <c r="AT46" s="5">
        <v>1</v>
      </c>
      <c r="AU46" s="3">
        <v>0</v>
      </c>
      <c r="AV46" s="3">
        <v>0</v>
      </c>
      <c r="AW46" s="3">
        <v>1</v>
      </c>
      <c r="AX46" s="3">
        <v>0</v>
      </c>
      <c r="AY46" s="3">
        <v>1</v>
      </c>
      <c r="AZ46" s="3">
        <v>1</v>
      </c>
      <c r="BA46" s="3">
        <v>0</v>
      </c>
      <c r="BB46" s="3">
        <v>0</v>
      </c>
      <c r="BC46" s="3">
        <v>1</v>
      </c>
      <c r="BD46" t="s">
        <v>101</v>
      </c>
    </row>
    <row r="47" spans="1:56" x14ac:dyDescent="0.2">
      <c r="A47" t="s">
        <v>140</v>
      </c>
      <c r="D47">
        <v>9.59</v>
      </c>
      <c r="E47">
        <v>26</v>
      </c>
      <c r="F47" s="3">
        <v>1</v>
      </c>
      <c r="G47" s="3">
        <v>0</v>
      </c>
      <c r="H47" s="3">
        <v>0</v>
      </c>
      <c r="I47" s="5">
        <v>0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1</v>
      </c>
      <c r="P47" s="3">
        <v>0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1</v>
      </c>
      <c r="W47" s="3">
        <v>0</v>
      </c>
      <c r="X47" s="3">
        <v>0</v>
      </c>
      <c r="Y47" s="3">
        <v>1</v>
      </c>
      <c r="Z47" s="3">
        <v>0</v>
      </c>
      <c r="AA47" s="3">
        <v>0</v>
      </c>
      <c r="AB47" s="5">
        <v>1</v>
      </c>
      <c r="AC47" s="7">
        <v>1</v>
      </c>
      <c r="AD47" s="3">
        <v>0</v>
      </c>
      <c r="AE47" s="3">
        <v>1</v>
      </c>
      <c r="AF47" s="3">
        <v>0</v>
      </c>
      <c r="AG47" s="3">
        <v>0</v>
      </c>
      <c r="AH47" s="3">
        <v>0</v>
      </c>
      <c r="AI47" s="7">
        <v>1</v>
      </c>
      <c r="AJ47" s="3">
        <v>0</v>
      </c>
      <c r="AK47" s="3">
        <v>0</v>
      </c>
      <c r="AL47" s="5">
        <v>0</v>
      </c>
      <c r="AM47" s="3">
        <v>0</v>
      </c>
      <c r="AN47" s="3">
        <v>1</v>
      </c>
      <c r="AO47" s="3">
        <v>1</v>
      </c>
      <c r="AP47" s="3">
        <v>0</v>
      </c>
      <c r="AQ47" s="3">
        <v>1</v>
      </c>
      <c r="AR47" s="3">
        <v>0</v>
      </c>
      <c r="AS47" s="3">
        <v>1</v>
      </c>
      <c r="AT47" s="5">
        <v>1</v>
      </c>
      <c r="AU47" s="3">
        <v>1</v>
      </c>
      <c r="AV47" s="3">
        <v>1</v>
      </c>
      <c r="AW47" s="3">
        <v>1</v>
      </c>
      <c r="AX47" s="3">
        <v>1</v>
      </c>
      <c r="AY47" s="3">
        <v>0</v>
      </c>
      <c r="AZ47" s="3">
        <v>0</v>
      </c>
      <c r="BA47" s="3">
        <v>1</v>
      </c>
      <c r="BB47" s="3">
        <v>0</v>
      </c>
      <c r="BC47" s="3">
        <v>1</v>
      </c>
      <c r="BD47" t="s">
        <v>101</v>
      </c>
    </row>
    <row r="48" spans="1:56" x14ac:dyDescent="0.2">
      <c r="A48" t="s">
        <v>114</v>
      </c>
      <c r="D48">
        <v>10.27</v>
      </c>
      <c r="E48">
        <v>48</v>
      </c>
      <c r="F48" s="3">
        <v>1</v>
      </c>
      <c r="G48" s="3">
        <v>1</v>
      </c>
      <c r="H48" s="3">
        <v>1</v>
      </c>
      <c r="I48" s="5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0</v>
      </c>
      <c r="AB48" s="5">
        <v>1</v>
      </c>
      <c r="AC48" s="7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7">
        <v>1</v>
      </c>
      <c r="AJ48" s="3">
        <v>1</v>
      </c>
      <c r="AK48" s="3">
        <v>1</v>
      </c>
      <c r="AL48" s="5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5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t="s">
        <v>55</v>
      </c>
    </row>
    <row r="49" spans="1:56" x14ac:dyDescent="0.2">
      <c r="A49" t="s">
        <v>180</v>
      </c>
      <c r="D49">
        <v>10.43</v>
      </c>
      <c r="E49">
        <v>27</v>
      </c>
      <c r="F49" s="3">
        <v>0</v>
      </c>
      <c r="G49" s="3">
        <v>0</v>
      </c>
      <c r="H49" s="3">
        <v>0</v>
      </c>
      <c r="I49" s="5">
        <v>0</v>
      </c>
      <c r="J49" s="3">
        <v>1</v>
      </c>
      <c r="K49" s="3">
        <v>1</v>
      </c>
      <c r="L49" s="3">
        <v>1</v>
      </c>
      <c r="M49" s="3">
        <v>0</v>
      </c>
      <c r="N49" s="3">
        <v>1</v>
      </c>
      <c r="O49" s="3">
        <v>0</v>
      </c>
      <c r="P49" s="3">
        <v>0</v>
      </c>
      <c r="Q49" s="3">
        <v>1</v>
      </c>
      <c r="R49" s="3">
        <v>1</v>
      </c>
      <c r="S49" s="3">
        <v>1</v>
      </c>
      <c r="T49" s="3">
        <v>0</v>
      </c>
      <c r="U49" s="3">
        <v>1</v>
      </c>
      <c r="V49" s="3">
        <v>1</v>
      </c>
      <c r="W49" s="3">
        <v>0</v>
      </c>
      <c r="X49" s="3">
        <v>1</v>
      </c>
      <c r="Y49" s="3">
        <v>1</v>
      </c>
      <c r="Z49" s="3">
        <v>1</v>
      </c>
      <c r="AA49" s="3">
        <v>1</v>
      </c>
      <c r="AB49" s="5">
        <v>1</v>
      </c>
      <c r="AC49" s="7">
        <v>0</v>
      </c>
      <c r="AD49" s="3">
        <v>0</v>
      </c>
      <c r="AE49" s="3">
        <v>1</v>
      </c>
      <c r="AF49" s="3">
        <v>0</v>
      </c>
      <c r="AG49" s="3">
        <v>1</v>
      </c>
      <c r="AH49" s="3">
        <v>1</v>
      </c>
      <c r="AI49" s="7">
        <v>1</v>
      </c>
      <c r="AJ49" s="3">
        <v>0</v>
      </c>
      <c r="AK49" s="3">
        <v>0</v>
      </c>
      <c r="AL49" s="5">
        <v>0</v>
      </c>
      <c r="AM49" s="3">
        <v>0</v>
      </c>
      <c r="AN49" s="3">
        <v>1</v>
      </c>
      <c r="AO49" s="3">
        <v>1</v>
      </c>
      <c r="AP49" s="3">
        <v>0</v>
      </c>
      <c r="AQ49" s="3">
        <v>0</v>
      </c>
      <c r="AR49" s="3">
        <v>0</v>
      </c>
      <c r="AS49" s="3">
        <v>1</v>
      </c>
      <c r="AT49" s="5">
        <v>1</v>
      </c>
      <c r="AU49" s="3">
        <v>1</v>
      </c>
      <c r="AV49" s="3">
        <v>0</v>
      </c>
      <c r="AW49" s="3">
        <v>1</v>
      </c>
      <c r="AX49" s="3">
        <v>1</v>
      </c>
      <c r="AY49" s="3">
        <v>1</v>
      </c>
      <c r="AZ49" s="3">
        <v>1</v>
      </c>
      <c r="BA49" s="3">
        <v>0</v>
      </c>
      <c r="BB49" s="3">
        <v>0</v>
      </c>
      <c r="BC49" s="3">
        <v>0</v>
      </c>
      <c r="BD49" t="s">
        <v>101</v>
      </c>
    </row>
    <row r="50" spans="1:56" x14ac:dyDescent="0.2">
      <c r="A50" t="s">
        <v>76</v>
      </c>
      <c r="D50">
        <v>11.29</v>
      </c>
      <c r="E50">
        <v>45</v>
      </c>
      <c r="F50" s="3">
        <v>1</v>
      </c>
      <c r="G50" s="3">
        <v>0</v>
      </c>
      <c r="H50" s="3">
        <v>1</v>
      </c>
      <c r="I50" s="5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5">
        <v>1</v>
      </c>
      <c r="AC50" s="7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7">
        <v>1</v>
      </c>
      <c r="AJ50" s="3">
        <v>0</v>
      </c>
      <c r="AK50" s="3">
        <v>1</v>
      </c>
      <c r="AL50" s="5">
        <v>1</v>
      </c>
      <c r="AM50" s="3">
        <v>0</v>
      </c>
      <c r="AN50" s="3">
        <v>1</v>
      </c>
      <c r="AO50" s="3">
        <v>1</v>
      </c>
      <c r="AP50" s="3">
        <v>0</v>
      </c>
      <c r="AQ50" s="3">
        <v>1</v>
      </c>
      <c r="AR50" s="3">
        <v>1</v>
      </c>
      <c r="AS50" s="3">
        <v>1</v>
      </c>
      <c r="AT50" s="5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t="s">
        <v>55</v>
      </c>
    </row>
    <row r="51" spans="1:56" x14ac:dyDescent="0.2">
      <c r="A51" t="s">
        <v>66</v>
      </c>
      <c r="D51">
        <v>11.39</v>
      </c>
      <c r="E51">
        <v>50</v>
      </c>
      <c r="F51" s="3">
        <v>1</v>
      </c>
      <c r="G51" s="3">
        <v>1</v>
      </c>
      <c r="H51" s="3">
        <v>1</v>
      </c>
      <c r="I51" s="5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5">
        <v>1</v>
      </c>
      <c r="AC51" s="7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7">
        <v>1</v>
      </c>
      <c r="AJ51" s="3">
        <v>1</v>
      </c>
      <c r="AK51" s="3">
        <v>1</v>
      </c>
      <c r="AL51" s="5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5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t="s">
        <v>55</v>
      </c>
    </row>
    <row r="52" spans="1:56" x14ac:dyDescent="0.2">
      <c r="A52" t="s">
        <v>171</v>
      </c>
      <c r="D52">
        <v>11.43</v>
      </c>
      <c r="E52">
        <v>26</v>
      </c>
      <c r="F52" s="3">
        <v>0</v>
      </c>
      <c r="G52" s="3">
        <v>1</v>
      </c>
      <c r="H52" s="3">
        <v>0</v>
      </c>
      <c r="I52" s="5">
        <v>0</v>
      </c>
      <c r="J52" s="3">
        <v>1</v>
      </c>
      <c r="K52" s="3">
        <v>1</v>
      </c>
      <c r="L52" s="3">
        <v>1</v>
      </c>
      <c r="M52" s="3">
        <v>0</v>
      </c>
      <c r="N52" s="3">
        <v>1</v>
      </c>
      <c r="O52" s="3">
        <v>1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1</v>
      </c>
      <c r="X52" s="3">
        <v>1</v>
      </c>
      <c r="Y52" s="3">
        <v>1</v>
      </c>
      <c r="Z52" s="3">
        <v>1</v>
      </c>
      <c r="AA52" s="3">
        <v>0</v>
      </c>
      <c r="AB52" s="5">
        <v>1</v>
      </c>
      <c r="AC52" s="7">
        <v>0</v>
      </c>
      <c r="AD52" s="3">
        <v>0</v>
      </c>
      <c r="AE52" s="3">
        <v>1</v>
      </c>
      <c r="AF52" s="3">
        <v>1</v>
      </c>
      <c r="AG52" s="3">
        <v>1</v>
      </c>
      <c r="AH52" s="3">
        <v>0</v>
      </c>
      <c r="AI52" s="7">
        <v>1</v>
      </c>
      <c r="AJ52" s="3">
        <v>0</v>
      </c>
      <c r="AK52" s="3">
        <v>1</v>
      </c>
      <c r="AL52" s="5">
        <v>1</v>
      </c>
      <c r="AM52" s="3">
        <v>0</v>
      </c>
      <c r="AN52" s="3">
        <v>0</v>
      </c>
      <c r="AO52" s="3">
        <v>1</v>
      </c>
      <c r="AP52" s="3">
        <v>0</v>
      </c>
      <c r="AQ52" s="3">
        <v>0</v>
      </c>
      <c r="AR52" s="3">
        <v>0</v>
      </c>
      <c r="AS52" s="3">
        <v>1</v>
      </c>
      <c r="AT52" s="5">
        <v>0</v>
      </c>
      <c r="AU52" s="3">
        <v>1</v>
      </c>
      <c r="AV52" s="3">
        <v>0</v>
      </c>
      <c r="AW52" s="3">
        <v>0</v>
      </c>
      <c r="AX52" s="3">
        <v>1</v>
      </c>
      <c r="AY52" s="3">
        <v>1</v>
      </c>
      <c r="AZ52" s="3">
        <v>0</v>
      </c>
      <c r="BA52" s="3">
        <v>0</v>
      </c>
      <c r="BB52" s="3">
        <v>1</v>
      </c>
      <c r="BC52" s="3">
        <v>1</v>
      </c>
      <c r="BD52" t="s">
        <v>101</v>
      </c>
    </row>
    <row r="53" spans="1:56" x14ac:dyDescent="0.2">
      <c r="A53" t="s">
        <v>109</v>
      </c>
      <c r="D53">
        <v>11.48</v>
      </c>
      <c r="E53">
        <v>50</v>
      </c>
      <c r="F53" s="3">
        <v>1</v>
      </c>
      <c r="G53" s="3">
        <v>1</v>
      </c>
      <c r="H53" s="3">
        <v>1</v>
      </c>
      <c r="I53" s="5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5">
        <v>1</v>
      </c>
      <c r="AC53" s="7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7">
        <v>1</v>
      </c>
      <c r="AJ53" s="3">
        <v>1</v>
      </c>
      <c r="AK53" s="3">
        <v>1</v>
      </c>
      <c r="AL53" s="5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5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t="s">
        <v>55</v>
      </c>
    </row>
    <row r="54" spans="1:56" x14ac:dyDescent="0.2">
      <c r="A54" t="s">
        <v>203</v>
      </c>
      <c r="D54">
        <v>11.5</v>
      </c>
      <c r="E54">
        <v>48</v>
      </c>
      <c r="F54" s="3">
        <v>1</v>
      </c>
      <c r="G54" s="3">
        <v>1</v>
      </c>
      <c r="H54" s="3">
        <v>1</v>
      </c>
      <c r="I54" s="5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0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5">
        <v>1</v>
      </c>
      <c r="AC54" s="7">
        <v>1</v>
      </c>
      <c r="AD54" s="3">
        <v>1</v>
      </c>
      <c r="AE54" s="3">
        <v>0</v>
      </c>
      <c r="AF54" s="3">
        <v>1</v>
      </c>
      <c r="AG54" s="3">
        <v>1</v>
      </c>
      <c r="AH54" s="3">
        <v>1</v>
      </c>
      <c r="AI54" s="7">
        <v>1</v>
      </c>
      <c r="AJ54" s="3">
        <v>1</v>
      </c>
      <c r="AK54" s="3">
        <v>1</v>
      </c>
      <c r="AL54" s="5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5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t="s">
        <v>55</v>
      </c>
    </row>
    <row r="55" spans="1:56" x14ac:dyDescent="0.2">
      <c r="A55" t="s">
        <v>82</v>
      </c>
      <c r="D55">
        <v>11.53</v>
      </c>
      <c r="E55">
        <v>24</v>
      </c>
      <c r="F55" s="3">
        <v>0</v>
      </c>
      <c r="G55" s="3">
        <v>1</v>
      </c>
      <c r="H55" s="3">
        <v>0</v>
      </c>
      <c r="I55" s="5">
        <v>0</v>
      </c>
      <c r="J55" s="3">
        <v>0</v>
      </c>
      <c r="K55" s="3">
        <v>1</v>
      </c>
      <c r="L55" s="3">
        <v>1</v>
      </c>
      <c r="M55" s="3">
        <v>0</v>
      </c>
      <c r="N55" s="3">
        <v>1</v>
      </c>
      <c r="O55" s="3">
        <v>0</v>
      </c>
      <c r="P55" s="3">
        <v>0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0</v>
      </c>
      <c r="W55" s="3">
        <v>1</v>
      </c>
      <c r="X55" s="3">
        <v>1</v>
      </c>
      <c r="Y55" s="3">
        <v>0</v>
      </c>
      <c r="Z55" s="3">
        <v>1</v>
      </c>
      <c r="AA55" s="3">
        <v>0</v>
      </c>
      <c r="AB55" s="5">
        <v>1</v>
      </c>
      <c r="AC55" s="7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7">
        <v>0</v>
      </c>
      <c r="AJ55" s="3">
        <v>0</v>
      </c>
      <c r="AK55" s="3">
        <v>0</v>
      </c>
      <c r="AL55" s="5">
        <v>1</v>
      </c>
      <c r="AM55" s="3">
        <v>0</v>
      </c>
      <c r="AN55" s="3">
        <v>1</v>
      </c>
      <c r="AO55" s="3">
        <v>1</v>
      </c>
      <c r="AP55" s="3">
        <v>0</v>
      </c>
      <c r="AQ55" s="3">
        <v>1</v>
      </c>
      <c r="AR55" s="3">
        <v>0</v>
      </c>
      <c r="AS55" s="3">
        <v>1</v>
      </c>
      <c r="AT55" s="5">
        <v>1</v>
      </c>
      <c r="AU55" s="3">
        <v>1</v>
      </c>
      <c r="AV55" s="3">
        <v>0</v>
      </c>
      <c r="AW55" s="3">
        <v>1</v>
      </c>
      <c r="AX55" s="3">
        <v>0</v>
      </c>
      <c r="AY55" s="3">
        <v>1</v>
      </c>
      <c r="AZ55" s="3">
        <v>0</v>
      </c>
      <c r="BA55" s="3">
        <v>0</v>
      </c>
      <c r="BB55" s="3">
        <v>0</v>
      </c>
      <c r="BC55" s="3">
        <v>0</v>
      </c>
      <c r="BD55" t="s">
        <v>79</v>
      </c>
    </row>
    <row r="56" spans="1:56" x14ac:dyDescent="0.2">
      <c r="A56" t="s">
        <v>222</v>
      </c>
      <c r="D56">
        <v>11.59</v>
      </c>
      <c r="E56">
        <v>44</v>
      </c>
      <c r="F56" s="3">
        <v>1</v>
      </c>
      <c r="G56" s="3">
        <v>1</v>
      </c>
      <c r="H56" s="3">
        <v>1</v>
      </c>
      <c r="I56" s="5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1</v>
      </c>
      <c r="T56" s="3">
        <v>1</v>
      </c>
      <c r="U56" s="3">
        <v>0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5">
        <v>1</v>
      </c>
      <c r="AC56" s="7">
        <v>1</v>
      </c>
      <c r="AD56" s="3">
        <v>1</v>
      </c>
      <c r="AE56" s="3">
        <v>1</v>
      </c>
      <c r="AF56" s="3">
        <v>0</v>
      </c>
      <c r="AG56" s="3">
        <v>0</v>
      </c>
      <c r="AH56" s="3">
        <v>1</v>
      </c>
      <c r="AI56" s="7">
        <v>1</v>
      </c>
      <c r="AJ56" s="3">
        <v>1</v>
      </c>
      <c r="AK56" s="3">
        <v>1</v>
      </c>
      <c r="AL56" s="5">
        <v>1</v>
      </c>
      <c r="AM56" s="3">
        <v>1</v>
      </c>
      <c r="AN56" s="3">
        <v>1</v>
      </c>
      <c r="AO56" s="3">
        <v>1</v>
      </c>
      <c r="AP56" s="3">
        <v>1</v>
      </c>
      <c r="AQ56" s="3">
        <v>0</v>
      </c>
      <c r="AR56" s="3">
        <v>1</v>
      </c>
      <c r="AS56" s="3">
        <v>1</v>
      </c>
      <c r="AT56" s="5">
        <v>1</v>
      </c>
      <c r="AU56" s="3">
        <v>1</v>
      </c>
      <c r="AV56" s="3">
        <v>0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t="s">
        <v>55</v>
      </c>
    </row>
    <row r="57" spans="1:56" x14ac:dyDescent="0.2">
      <c r="A57" t="s">
        <v>85</v>
      </c>
      <c r="D57">
        <v>12.22</v>
      </c>
      <c r="E57">
        <v>47</v>
      </c>
      <c r="F57" s="3">
        <v>1</v>
      </c>
      <c r="G57" s="3">
        <v>1</v>
      </c>
      <c r="H57" s="3">
        <v>1</v>
      </c>
      <c r="I57" s="5">
        <v>1</v>
      </c>
      <c r="J57" s="3">
        <v>1</v>
      </c>
      <c r="K57" s="3">
        <v>1</v>
      </c>
      <c r="L57" s="3">
        <v>1</v>
      </c>
      <c r="M57" s="3">
        <v>0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0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5">
        <v>1</v>
      </c>
      <c r="AC57" s="7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7">
        <v>1</v>
      </c>
      <c r="AJ57" s="3">
        <v>1</v>
      </c>
      <c r="AK57" s="3">
        <v>1</v>
      </c>
      <c r="AL57" s="5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5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0</v>
      </c>
      <c r="BC57" s="3">
        <v>1</v>
      </c>
      <c r="BD57" t="s">
        <v>55</v>
      </c>
    </row>
    <row r="58" spans="1:56" x14ac:dyDescent="0.2">
      <c r="A58" t="s">
        <v>196</v>
      </c>
      <c r="D58">
        <v>12.23</v>
      </c>
      <c r="E58">
        <v>43</v>
      </c>
      <c r="F58" s="3">
        <v>0</v>
      </c>
      <c r="G58" s="3">
        <v>1</v>
      </c>
      <c r="H58" s="3">
        <v>1</v>
      </c>
      <c r="I58" s="5">
        <v>1</v>
      </c>
      <c r="J58" s="3">
        <v>1</v>
      </c>
      <c r="K58" s="3">
        <v>1</v>
      </c>
      <c r="L58" s="3">
        <v>1</v>
      </c>
      <c r="M58" s="3">
        <v>0</v>
      </c>
      <c r="N58" s="3">
        <v>1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3">
        <v>1</v>
      </c>
      <c r="U58" s="3">
        <v>0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5">
        <v>1</v>
      </c>
      <c r="AC58" s="7">
        <v>1</v>
      </c>
      <c r="AD58" s="3">
        <v>0</v>
      </c>
      <c r="AE58" s="3">
        <v>1</v>
      </c>
      <c r="AF58" s="3">
        <v>1</v>
      </c>
      <c r="AG58" s="3">
        <v>1</v>
      </c>
      <c r="AH58" s="3">
        <v>1</v>
      </c>
      <c r="AI58" s="7">
        <v>1</v>
      </c>
      <c r="AJ58" s="3">
        <v>1</v>
      </c>
      <c r="AK58" s="3">
        <v>1</v>
      </c>
      <c r="AL58" s="5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5">
        <v>1</v>
      </c>
      <c r="AU58" s="3">
        <v>1</v>
      </c>
      <c r="AV58" s="3">
        <v>0</v>
      </c>
      <c r="AW58" s="3">
        <v>0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t="s">
        <v>55</v>
      </c>
    </row>
    <row r="59" spans="1:56" x14ac:dyDescent="0.2">
      <c r="A59" t="s">
        <v>81</v>
      </c>
      <c r="D59">
        <v>12.25</v>
      </c>
      <c r="E59">
        <v>50</v>
      </c>
      <c r="F59" s="3">
        <v>1</v>
      </c>
      <c r="G59" s="3">
        <v>1</v>
      </c>
      <c r="H59" s="3">
        <v>1</v>
      </c>
      <c r="I59" s="5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5">
        <v>1</v>
      </c>
      <c r="AC59" s="7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7">
        <v>1</v>
      </c>
      <c r="AJ59" s="3">
        <v>1</v>
      </c>
      <c r="AK59" s="3">
        <v>1</v>
      </c>
      <c r="AL59" s="5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5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t="s">
        <v>55</v>
      </c>
    </row>
    <row r="60" spans="1:56" x14ac:dyDescent="0.2">
      <c r="A60" t="s">
        <v>177</v>
      </c>
      <c r="D60">
        <v>12.29</v>
      </c>
      <c r="E60">
        <v>48</v>
      </c>
      <c r="F60" s="3">
        <v>1</v>
      </c>
      <c r="G60" s="3">
        <v>1</v>
      </c>
      <c r="H60" s="3">
        <v>1</v>
      </c>
      <c r="I60" s="5">
        <v>1</v>
      </c>
      <c r="J60" s="3">
        <v>1</v>
      </c>
      <c r="K60" s="3">
        <v>1</v>
      </c>
      <c r="L60" s="3">
        <v>1</v>
      </c>
      <c r="M60" s="3">
        <v>1</v>
      </c>
      <c r="N60" s="3">
        <v>0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5">
        <v>1</v>
      </c>
      <c r="AC60" s="7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7">
        <v>1</v>
      </c>
      <c r="AJ60" s="3">
        <v>1</v>
      </c>
      <c r="AK60" s="3">
        <v>1</v>
      </c>
      <c r="AL60" s="5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0</v>
      </c>
      <c r="AS60" s="3">
        <v>1</v>
      </c>
      <c r="AT60" s="5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t="s">
        <v>55</v>
      </c>
    </row>
    <row r="61" spans="1:56" x14ac:dyDescent="0.2">
      <c r="A61" t="s">
        <v>144</v>
      </c>
      <c r="D61">
        <v>12.3</v>
      </c>
      <c r="E61">
        <v>29</v>
      </c>
      <c r="F61" s="3">
        <v>1</v>
      </c>
      <c r="G61" s="3">
        <v>1</v>
      </c>
      <c r="H61" s="3">
        <v>1</v>
      </c>
      <c r="I61" s="5">
        <v>1</v>
      </c>
      <c r="J61" s="3">
        <v>1</v>
      </c>
      <c r="K61" s="3">
        <v>1</v>
      </c>
      <c r="L61" s="3">
        <v>1</v>
      </c>
      <c r="M61" s="3">
        <v>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</v>
      </c>
      <c r="W61" s="3">
        <v>1</v>
      </c>
      <c r="X61" s="3">
        <v>0</v>
      </c>
      <c r="Y61" s="3">
        <v>1</v>
      </c>
      <c r="Z61" s="3">
        <v>1</v>
      </c>
      <c r="AA61" s="3">
        <v>0</v>
      </c>
      <c r="AB61" s="5">
        <v>1</v>
      </c>
      <c r="AC61" s="7">
        <v>0</v>
      </c>
      <c r="AD61" s="3">
        <v>0</v>
      </c>
      <c r="AE61" s="3">
        <v>1</v>
      </c>
      <c r="AF61" s="3">
        <v>0</v>
      </c>
      <c r="AG61" s="3">
        <v>1</v>
      </c>
      <c r="AH61" s="3">
        <v>0</v>
      </c>
      <c r="AI61" s="7">
        <v>1</v>
      </c>
      <c r="AJ61" s="3">
        <v>0</v>
      </c>
      <c r="AK61" s="3">
        <v>0</v>
      </c>
      <c r="AL61" s="5">
        <v>0</v>
      </c>
      <c r="AM61" s="3">
        <v>0</v>
      </c>
      <c r="AN61" s="3">
        <v>1</v>
      </c>
      <c r="AO61" s="3">
        <v>1</v>
      </c>
      <c r="AP61" s="3">
        <v>1</v>
      </c>
      <c r="AQ61" s="3">
        <v>0</v>
      </c>
      <c r="AR61" s="3">
        <v>1</v>
      </c>
      <c r="AS61" s="3">
        <v>0</v>
      </c>
      <c r="AT61" s="5">
        <v>1</v>
      </c>
      <c r="AU61" s="3">
        <v>1</v>
      </c>
      <c r="AV61" s="3">
        <v>0</v>
      </c>
      <c r="AW61" s="3">
        <v>1</v>
      </c>
      <c r="AX61" s="3">
        <v>1</v>
      </c>
      <c r="AY61" s="3">
        <v>1</v>
      </c>
      <c r="AZ61" s="3">
        <v>0</v>
      </c>
      <c r="BA61" s="3">
        <v>0</v>
      </c>
      <c r="BB61" s="3">
        <v>0</v>
      </c>
      <c r="BC61" s="3">
        <v>0</v>
      </c>
      <c r="BD61" t="s">
        <v>101</v>
      </c>
    </row>
    <row r="62" spans="1:56" x14ac:dyDescent="0.2">
      <c r="A62" t="s">
        <v>125</v>
      </c>
      <c r="D62">
        <v>12.34</v>
      </c>
      <c r="E62">
        <v>42</v>
      </c>
      <c r="F62" s="3">
        <v>0</v>
      </c>
      <c r="G62" s="3">
        <v>1</v>
      </c>
      <c r="H62" s="3">
        <v>1</v>
      </c>
      <c r="I62" s="5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0</v>
      </c>
      <c r="Y62" s="3">
        <v>1</v>
      </c>
      <c r="Z62" s="3">
        <v>1</v>
      </c>
      <c r="AA62" s="3">
        <v>1</v>
      </c>
      <c r="AB62" s="5">
        <v>0</v>
      </c>
      <c r="AC62" s="7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7">
        <v>1</v>
      </c>
      <c r="AJ62" s="3">
        <v>1</v>
      </c>
      <c r="AK62" s="3">
        <v>1</v>
      </c>
      <c r="AL62" s="5">
        <v>1</v>
      </c>
      <c r="AM62" s="3">
        <v>1</v>
      </c>
      <c r="AN62" s="3">
        <v>1</v>
      </c>
      <c r="AO62" s="3">
        <v>0</v>
      </c>
      <c r="AP62" s="3">
        <v>1</v>
      </c>
      <c r="AQ62" s="3">
        <v>1</v>
      </c>
      <c r="AR62" s="3">
        <v>0</v>
      </c>
      <c r="AS62" s="3">
        <v>0</v>
      </c>
      <c r="AT62" s="5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0</v>
      </c>
      <c r="BA62" s="3">
        <v>1</v>
      </c>
      <c r="BB62" s="3">
        <v>0</v>
      </c>
      <c r="BC62" s="3">
        <v>1</v>
      </c>
      <c r="BD62" t="s">
        <v>73</v>
      </c>
    </row>
    <row r="63" spans="1:56" x14ac:dyDescent="0.2">
      <c r="A63" t="s">
        <v>59</v>
      </c>
      <c r="D63">
        <v>12.46</v>
      </c>
      <c r="E63">
        <v>47</v>
      </c>
      <c r="F63" s="3">
        <v>1</v>
      </c>
      <c r="G63" s="3">
        <v>1</v>
      </c>
      <c r="H63" s="3">
        <v>1</v>
      </c>
      <c r="I63" s="5">
        <v>0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5">
        <v>1</v>
      </c>
      <c r="AC63" s="7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7">
        <v>0</v>
      </c>
      <c r="AJ63" s="3">
        <v>1</v>
      </c>
      <c r="AK63" s="3">
        <v>1</v>
      </c>
      <c r="AL63" s="5">
        <v>1</v>
      </c>
      <c r="AM63" s="3">
        <v>1</v>
      </c>
      <c r="AN63" s="3">
        <v>1</v>
      </c>
      <c r="AO63" s="3">
        <v>1</v>
      </c>
      <c r="AP63" s="3">
        <v>1</v>
      </c>
      <c r="AQ63" s="3">
        <v>0</v>
      </c>
      <c r="AR63" s="3">
        <v>1</v>
      </c>
      <c r="AS63" s="3">
        <v>1</v>
      </c>
      <c r="AT63" s="5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t="s">
        <v>55</v>
      </c>
    </row>
    <row r="64" spans="1:56" x14ac:dyDescent="0.2">
      <c r="A64" t="s">
        <v>178</v>
      </c>
      <c r="D64">
        <v>12.47</v>
      </c>
      <c r="E64">
        <v>30</v>
      </c>
      <c r="F64" s="3">
        <v>1</v>
      </c>
      <c r="G64" s="3">
        <v>0</v>
      </c>
      <c r="H64" s="3">
        <v>0</v>
      </c>
      <c r="I64" s="5">
        <v>0</v>
      </c>
      <c r="J64" s="3">
        <v>1</v>
      </c>
      <c r="K64" s="3">
        <v>1</v>
      </c>
      <c r="L64" s="3">
        <v>0</v>
      </c>
      <c r="M64" s="3">
        <v>0</v>
      </c>
      <c r="N64" s="3">
        <v>1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0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0</v>
      </c>
      <c r="AB64" s="5">
        <v>1</v>
      </c>
      <c r="AC64" s="7">
        <v>0</v>
      </c>
      <c r="AD64" s="3">
        <v>0</v>
      </c>
      <c r="AE64" s="3">
        <v>1</v>
      </c>
      <c r="AF64" s="3">
        <v>0</v>
      </c>
      <c r="AG64" s="3">
        <v>1</v>
      </c>
      <c r="AH64" s="3">
        <v>0</v>
      </c>
      <c r="AI64" s="7">
        <v>1</v>
      </c>
      <c r="AJ64" s="3">
        <v>1</v>
      </c>
      <c r="AK64" s="3">
        <v>0</v>
      </c>
      <c r="AL64" s="5">
        <v>1</v>
      </c>
      <c r="AM64" s="3">
        <v>1</v>
      </c>
      <c r="AN64" s="3">
        <v>1</v>
      </c>
      <c r="AO64" s="3">
        <v>0</v>
      </c>
      <c r="AP64" s="3">
        <v>1</v>
      </c>
      <c r="AQ64" s="3">
        <v>0</v>
      </c>
      <c r="AR64" s="3">
        <v>0</v>
      </c>
      <c r="AS64" s="3">
        <v>1</v>
      </c>
      <c r="AT64" s="5">
        <v>1</v>
      </c>
      <c r="AU64" s="3">
        <v>1</v>
      </c>
      <c r="AV64" s="3">
        <v>0</v>
      </c>
      <c r="AW64" s="3">
        <v>1</v>
      </c>
      <c r="AX64" s="3">
        <v>1</v>
      </c>
      <c r="AY64" s="3">
        <v>1</v>
      </c>
      <c r="AZ64" s="3">
        <v>0</v>
      </c>
      <c r="BA64" s="3">
        <v>1</v>
      </c>
      <c r="BB64" s="3">
        <v>0</v>
      </c>
      <c r="BC64" s="3">
        <v>0</v>
      </c>
      <c r="BD64" t="s">
        <v>58</v>
      </c>
    </row>
    <row r="65" spans="1:56" x14ac:dyDescent="0.2">
      <c r="A65" t="s">
        <v>69</v>
      </c>
      <c r="D65">
        <v>12.9</v>
      </c>
      <c r="E65">
        <v>49</v>
      </c>
      <c r="F65" s="3">
        <v>1</v>
      </c>
      <c r="G65" s="3">
        <v>1</v>
      </c>
      <c r="H65" s="3">
        <v>1</v>
      </c>
      <c r="I65" s="5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5">
        <v>1</v>
      </c>
      <c r="AC65" s="7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7">
        <v>1</v>
      </c>
      <c r="AJ65" s="3">
        <v>1</v>
      </c>
      <c r="AK65" s="3">
        <v>0</v>
      </c>
      <c r="AL65" s="5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5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t="s">
        <v>55</v>
      </c>
    </row>
    <row r="66" spans="1:56" x14ac:dyDescent="0.2">
      <c r="A66" t="s">
        <v>92</v>
      </c>
      <c r="D66">
        <v>13.11</v>
      </c>
      <c r="E66">
        <v>48</v>
      </c>
      <c r="F66" s="3">
        <v>1</v>
      </c>
      <c r="G66" s="3">
        <v>1</v>
      </c>
      <c r="H66" s="3">
        <v>1</v>
      </c>
      <c r="I66" s="5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0</v>
      </c>
      <c r="AB66" s="5">
        <v>1</v>
      </c>
      <c r="AC66" s="7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7">
        <v>1</v>
      </c>
      <c r="AJ66" s="3">
        <v>1</v>
      </c>
      <c r="AK66" s="3">
        <v>0</v>
      </c>
      <c r="AL66" s="5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5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t="s">
        <v>55</v>
      </c>
    </row>
    <row r="67" spans="1:56" x14ac:dyDescent="0.2">
      <c r="A67" t="s">
        <v>141</v>
      </c>
      <c r="D67">
        <v>13.24</v>
      </c>
      <c r="E67">
        <v>48</v>
      </c>
      <c r="F67" s="3">
        <v>1</v>
      </c>
      <c r="G67" s="3">
        <v>1</v>
      </c>
      <c r="H67" s="3">
        <v>1</v>
      </c>
      <c r="I67" s="5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5">
        <v>1</v>
      </c>
      <c r="AC67" s="7">
        <v>0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7">
        <v>1</v>
      </c>
      <c r="AJ67" s="3">
        <v>1</v>
      </c>
      <c r="AK67" s="3">
        <v>1</v>
      </c>
      <c r="AL67" s="5">
        <v>1</v>
      </c>
      <c r="AM67" s="3">
        <v>1</v>
      </c>
      <c r="AN67" s="3">
        <v>1</v>
      </c>
      <c r="AO67" s="3">
        <v>1</v>
      </c>
      <c r="AP67" s="3">
        <v>1</v>
      </c>
      <c r="AQ67" s="3">
        <v>0</v>
      </c>
      <c r="AR67" s="3">
        <v>1</v>
      </c>
      <c r="AS67" s="3">
        <v>1</v>
      </c>
      <c r="AT67" s="5">
        <v>1</v>
      </c>
      <c r="AU67" s="3">
        <v>1</v>
      </c>
      <c r="AV67" s="3">
        <v>1</v>
      </c>
      <c r="AW67" s="3">
        <v>1</v>
      </c>
      <c r="AX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</v>
      </c>
      <c r="BD67" t="s">
        <v>55</v>
      </c>
    </row>
    <row r="68" spans="1:56" x14ac:dyDescent="0.2">
      <c r="A68" t="s">
        <v>198</v>
      </c>
      <c r="D68">
        <v>13.34</v>
      </c>
      <c r="E68">
        <v>40</v>
      </c>
      <c r="F68" s="3">
        <v>0</v>
      </c>
      <c r="G68" s="3">
        <v>1</v>
      </c>
      <c r="H68" s="3">
        <v>1</v>
      </c>
      <c r="I68" s="5">
        <v>1</v>
      </c>
      <c r="J68" s="3">
        <v>1</v>
      </c>
      <c r="K68" s="3">
        <v>1</v>
      </c>
      <c r="L68" s="3">
        <v>1</v>
      </c>
      <c r="M68" s="3">
        <v>0</v>
      </c>
      <c r="N68" s="3">
        <v>1</v>
      </c>
      <c r="O68" s="3">
        <v>1</v>
      </c>
      <c r="P68" s="3">
        <v>0</v>
      </c>
      <c r="Q68" s="3">
        <v>1</v>
      </c>
      <c r="R68" s="3">
        <v>1</v>
      </c>
      <c r="S68" s="3">
        <v>1</v>
      </c>
      <c r="T68" s="3">
        <v>0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5">
        <v>1</v>
      </c>
      <c r="AC68" s="7">
        <v>1</v>
      </c>
      <c r="AD68" s="3">
        <v>1</v>
      </c>
      <c r="AE68" s="3">
        <v>0</v>
      </c>
      <c r="AF68" s="3">
        <v>1</v>
      </c>
      <c r="AG68" s="3">
        <v>0</v>
      </c>
      <c r="AH68" s="3">
        <v>1</v>
      </c>
      <c r="AI68" s="7">
        <v>1</v>
      </c>
      <c r="AJ68" s="3">
        <v>1</v>
      </c>
      <c r="AK68" s="3">
        <v>1</v>
      </c>
      <c r="AL68" s="5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0</v>
      </c>
      <c r="AS68" s="3">
        <v>1</v>
      </c>
      <c r="AT68" s="5">
        <v>1</v>
      </c>
      <c r="AU68" s="3">
        <v>1</v>
      </c>
      <c r="AV68" s="3">
        <v>0</v>
      </c>
      <c r="AW68" s="3">
        <v>0</v>
      </c>
      <c r="AX68" s="3">
        <v>1</v>
      </c>
      <c r="AY68" s="3">
        <v>1</v>
      </c>
      <c r="AZ68" s="3">
        <v>1</v>
      </c>
      <c r="BA68" s="3">
        <v>0</v>
      </c>
      <c r="BB68" s="3">
        <v>1</v>
      </c>
      <c r="BC68" s="3">
        <v>1</v>
      </c>
      <c r="BD68" t="s">
        <v>73</v>
      </c>
    </row>
    <row r="69" spans="1:56" x14ac:dyDescent="0.2">
      <c r="A69" t="s">
        <v>86</v>
      </c>
      <c r="D69">
        <v>13.4</v>
      </c>
      <c r="E69">
        <v>50</v>
      </c>
      <c r="F69" s="3">
        <v>1</v>
      </c>
      <c r="G69" s="3">
        <v>1</v>
      </c>
      <c r="H69" s="3">
        <v>1</v>
      </c>
      <c r="I69" s="5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5">
        <v>1</v>
      </c>
      <c r="AC69" s="7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7">
        <v>1</v>
      </c>
      <c r="AJ69" s="3">
        <v>1</v>
      </c>
      <c r="AK69" s="3">
        <v>1</v>
      </c>
      <c r="AL69" s="5">
        <v>1</v>
      </c>
      <c r="AM69" s="3">
        <v>1</v>
      </c>
      <c r="AN69" s="3">
        <v>1</v>
      </c>
      <c r="AO69" s="3">
        <v>1</v>
      </c>
      <c r="AP69" s="3">
        <v>1</v>
      </c>
      <c r="AQ69" s="3">
        <v>1</v>
      </c>
      <c r="AR69" s="3">
        <v>1</v>
      </c>
      <c r="AS69" s="3">
        <v>1</v>
      </c>
      <c r="AT69" s="5">
        <v>1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t="s">
        <v>55</v>
      </c>
    </row>
    <row r="70" spans="1:56" x14ac:dyDescent="0.2">
      <c r="A70" t="s">
        <v>132</v>
      </c>
      <c r="D70">
        <v>13.43</v>
      </c>
      <c r="E70">
        <v>48</v>
      </c>
      <c r="F70" s="3">
        <v>1</v>
      </c>
      <c r="G70" s="3">
        <v>1</v>
      </c>
      <c r="H70" s="3">
        <v>1</v>
      </c>
      <c r="I70" s="5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0</v>
      </c>
      <c r="V70" s="3">
        <v>0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5">
        <v>1</v>
      </c>
      <c r="AC70" s="7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7">
        <v>1</v>
      </c>
      <c r="AJ70" s="3">
        <v>1</v>
      </c>
      <c r="AK70" s="3">
        <v>1</v>
      </c>
      <c r="AL70" s="5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5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t="s">
        <v>55</v>
      </c>
    </row>
    <row r="71" spans="1:56" x14ac:dyDescent="0.2">
      <c r="A71" t="s">
        <v>147</v>
      </c>
      <c r="D71">
        <v>13.8</v>
      </c>
      <c r="E71">
        <v>26</v>
      </c>
      <c r="F71" s="3">
        <v>0</v>
      </c>
      <c r="G71" s="3">
        <v>0</v>
      </c>
      <c r="H71" s="3">
        <v>0</v>
      </c>
      <c r="I71" s="5">
        <v>0</v>
      </c>
      <c r="J71" s="3">
        <v>1</v>
      </c>
      <c r="K71" s="3">
        <v>1</v>
      </c>
      <c r="L71" s="3">
        <v>1</v>
      </c>
      <c r="M71" s="3">
        <v>1</v>
      </c>
      <c r="N71" s="3">
        <v>0</v>
      </c>
      <c r="O71" s="3">
        <v>1</v>
      </c>
      <c r="P71" s="3">
        <v>0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0</v>
      </c>
      <c r="W71" s="3">
        <v>1</v>
      </c>
      <c r="X71" s="3">
        <v>0</v>
      </c>
      <c r="Y71" s="3">
        <v>1</v>
      </c>
      <c r="Z71" s="3">
        <v>1</v>
      </c>
      <c r="AA71" s="3">
        <v>0</v>
      </c>
      <c r="AB71" s="5">
        <v>0</v>
      </c>
      <c r="AC71" s="7">
        <v>0</v>
      </c>
      <c r="AD71" s="3">
        <v>1</v>
      </c>
      <c r="AE71" s="3">
        <v>1</v>
      </c>
      <c r="AF71" s="3">
        <v>0</v>
      </c>
      <c r="AG71" s="3">
        <v>1</v>
      </c>
      <c r="AH71" s="3">
        <v>1</v>
      </c>
      <c r="AI71" s="7">
        <v>0</v>
      </c>
      <c r="AJ71" s="3">
        <v>0</v>
      </c>
      <c r="AK71" s="3">
        <v>1</v>
      </c>
      <c r="AL71" s="5">
        <v>1</v>
      </c>
      <c r="AM71" s="3">
        <v>0</v>
      </c>
      <c r="AN71" s="3">
        <v>1</v>
      </c>
      <c r="AO71" s="3">
        <v>1</v>
      </c>
      <c r="AP71" s="3">
        <v>0</v>
      </c>
      <c r="AQ71" s="3">
        <v>0</v>
      </c>
      <c r="AR71" s="3">
        <v>1</v>
      </c>
      <c r="AS71" s="3">
        <v>0</v>
      </c>
      <c r="AT71" s="5">
        <v>0</v>
      </c>
      <c r="AU71" s="3">
        <v>1</v>
      </c>
      <c r="AV71" s="3">
        <v>0</v>
      </c>
      <c r="AW71" s="3">
        <v>0</v>
      </c>
      <c r="AX71" s="3">
        <v>0</v>
      </c>
      <c r="AY71" s="3">
        <v>0</v>
      </c>
      <c r="AZ71" s="3">
        <v>1</v>
      </c>
      <c r="BA71" s="3">
        <v>1</v>
      </c>
      <c r="BB71" s="3">
        <v>1</v>
      </c>
      <c r="BC71" s="3">
        <v>0</v>
      </c>
      <c r="BD71" t="s">
        <v>101</v>
      </c>
    </row>
    <row r="72" spans="1:56" x14ac:dyDescent="0.2">
      <c r="A72" t="s">
        <v>181</v>
      </c>
      <c r="D72">
        <v>14.16</v>
      </c>
      <c r="E72">
        <v>46</v>
      </c>
      <c r="F72" s="3">
        <v>1</v>
      </c>
      <c r="G72" s="3">
        <v>1</v>
      </c>
      <c r="H72" s="3">
        <v>1</v>
      </c>
      <c r="I72" s="5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5">
        <v>1</v>
      </c>
      <c r="AC72" s="7">
        <v>1</v>
      </c>
      <c r="AD72" s="3">
        <v>1</v>
      </c>
      <c r="AE72" s="3">
        <v>0</v>
      </c>
      <c r="AF72" s="3">
        <v>1</v>
      </c>
      <c r="AG72" s="3">
        <v>1</v>
      </c>
      <c r="AH72" s="3">
        <v>1</v>
      </c>
      <c r="AI72" s="7">
        <v>1</v>
      </c>
      <c r="AJ72" s="3">
        <v>0</v>
      </c>
      <c r="AK72" s="3">
        <v>0</v>
      </c>
      <c r="AL72" s="5">
        <v>1</v>
      </c>
      <c r="AM72" s="3">
        <v>1</v>
      </c>
      <c r="AN72" s="3">
        <v>1</v>
      </c>
      <c r="AO72" s="3">
        <v>1</v>
      </c>
      <c r="AP72" s="3">
        <v>1</v>
      </c>
      <c r="AQ72" s="3">
        <v>0</v>
      </c>
      <c r="AR72" s="3">
        <v>1</v>
      </c>
      <c r="AS72" s="3">
        <v>1</v>
      </c>
      <c r="AT72" s="5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t="s">
        <v>55</v>
      </c>
    </row>
    <row r="73" spans="1:56" x14ac:dyDescent="0.2">
      <c r="A73" t="s">
        <v>67</v>
      </c>
      <c r="D73">
        <v>14.23</v>
      </c>
      <c r="E73">
        <v>48</v>
      </c>
      <c r="F73" s="3">
        <v>1</v>
      </c>
      <c r="G73" s="3">
        <v>1</v>
      </c>
      <c r="H73" s="3">
        <v>1</v>
      </c>
      <c r="I73" s="5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0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5">
        <v>1</v>
      </c>
      <c r="AC73" s="7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7">
        <v>1</v>
      </c>
      <c r="AJ73" s="3">
        <v>1</v>
      </c>
      <c r="AK73" s="3">
        <v>1</v>
      </c>
      <c r="AL73" s="5">
        <v>1</v>
      </c>
      <c r="AM73" s="3">
        <v>1</v>
      </c>
      <c r="AN73" s="3">
        <v>1</v>
      </c>
      <c r="AO73" s="3">
        <v>1</v>
      </c>
      <c r="AP73" s="3">
        <v>1</v>
      </c>
      <c r="AQ73" s="3">
        <v>0</v>
      </c>
      <c r="AR73" s="3">
        <v>1</v>
      </c>
      <c r="AS73" s="3">
        <v>1</v>
      </c>
      <c r="AT73" s="5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</v>
      </c>
      <c r="BD73" t="s">
        <v>55</v>
      </c>
    </row>
    <row r="74" spans="1:56" x14ac:dyDescent="0.2">
      <c r="A74" t="s">
        <v>124</v>
      </c>
      <c r="D74">
        <v>14.3</v>
      </c>
      <c r="E74">
        <v>49</v>
      </c>
      <c r="F74" s="3">
        <v>1</v>
      </c>
      <c r="G74" s="3">
        <v>1</v>
      </c>
      <c r="H74" s="3">
        <v>1</v>
      </c>
      <c r="I74" s="5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0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5">
        <v>1</v>
      </c>
      <c r="AC74" s="7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7">
        <v>1</v>
      </c>
      <c r="AJ74" s="3">
        <v>1</v>
      </c>
      <c r="AK74" s="3">
        <v>1</v>
      </c>
      <c r="AL74" s="5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5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t="s">
        <v>55</v>
      </c>
    </row>
    <row r="75" spans="1:56" x14ac:dyDescent="0.2">
      <c r="A75" t="s">
        <v>217</v>
      </c>
      <c r="D75">
        <v>14.31</v>
      </c>
      <c r="E75">
        <v>50</v>
      </c>
      <c r="F75" s="3">
        <v>1</v>
      </c>
      <c r="G75" s="3">
        <v>1</v>
      </c>
      <c r="H75" s="3">
        <v>1</v>
      </c>
      <c r="I75" s="5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5">
        <v>1</v>
      </c>
      <c r="AC75" s="7">
        <v>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7">
        <v>1</v>
      </c>
      <c r="AJ75" s="3">
        <v>1</v>
      </c>
      <c r="AK75" s="3">
        <v>1</v>
      </c>
      <c r="AL75" s="5">
        <v>1</v>
      </c>
      <c r="AM75" s="3">
        <v>1</v>
      </c>
      <c r="AN75" s="3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  <c r="AT75" s="5">
        <v>1</v>
      </c>
      <c r="AU75" s="3">
        <v>1</v>
      </c>
      <c r="AV75" s="3">
        <v>1</v>
      </c>
      <c r="AW75" s="3">
        <v>1</v>
      </c>
      <c r="AX75" s="3">
        <v>1</v>
      </c>
      <c r="AY75" s="3">
        <v>1</v>
      </c>
      <c r="AZ75" s="3">
        <v>1</v>
      </c>
      <c r="BA75" s="3">
        <v>1</v>
      </c>
      <c r="BB75" s="3">
        <v>1</v>
      </c>
      <c r="BC75" s="3">
        <v>1</v>
      </c>
      <c r="BD75" t="s">
        <v>55</v>
      </c>
    </row>
    <row r="76" spans="1:56" x14ac:dyDescent="0.2">
      <c r="A76" t="s">
        <v>176</v>
      </c>
      <c r="D76">
        <v>14.34</v>
      </c>
      <c r="E76">
        <v>48</v>
      </c>
      <c r="F76" s="3">
        <v>1</v>
      </c>
      <c r="G76" s="3">
        <v>1</v>
      </c>
      <c r="H76" s="3">
        <v>1</v>
      </c>
      <c r="I76" s="5">
        <v>1</v>
      </c>
      <c r="J76" s="3">
        <v>1</v>
      </c>
      <c r="K76" s="3">
        <v>1</v>
      </c>
      <c r="L76" s="3">
        <v>1</v>
      </c>
      <c r="M76" s="3">
        <v>1</v>
      </c>
      <c r="N76" s="3">
        <v>0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5">
        <v>1</v>
      </c>
      <c r="AC76" s="7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7">
        <v>1</v>
      </c>
      <c r="AJ76" s="3">
        <v>1</v>
      </c>
      <c r="AK76" s="3">
        <v>1</v>
      </c>
      <c r="AL76" s="5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0</v>
      </c>
      <c r="AS76" s="3">
        <v>1</v>
      </c>
      <c r="AT76" s="5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t="s">
        <v>55</v>
      </c>
    </row>
    <row r="77" spans="1:56" x14ac:dyDescent="0.2">
      <c r="A77" t="s">
        <v>99</v>
      </c>
      <c r="D77">
        <v>14.49</v>
      </c>
      <c r="E77">
        <v>48</v>
      </c>
      <c r="F77" s="3">
        <v>1</v>
      </c>
      <c r="G77" s="3">
        <v>1</v>
      </c>
      <c r="H77" s="3">
        <v>1</v>
      </c>
      <c r="I77" s="5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0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5">
        <v>1</v>
      </c>
      <c r="AC77" s="7">
        <v>1</v>
      </c>
      <c r="AD77" s="3">
        <v>1</v>
      </c>
      <c r="AE77" s="3">
        <v>1</v>
      </c>
      <c r="AF77" s="3">
        <v>1</v>
      </c>
      <c r="AG77" s="3">
        <v>1</v>
      </c>
      <c r="AH77" s="3">
        <v>1</v>
      </c>
      <c r="AI77" s="7">
        <v>1</v>
      </c>
      <c r="AJ77" s="3">
        <v>1</v>
      </c>
      <c r="AK77" s="3">
        <v>1</v>
      </c>
      <c r="AL77" s="5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1</v>
      </c>
      <c r="AS77" s="3">
        <v>1</v>
      </c>
      <c r="AT77" s="5">
        <v>1</v>
      </c>
      <c r="AU77" s="3">
        <v>1</v>
      </c>
      <c r="AV77" s="3">
        <v>1</v>
      </c>
      <c r="AW77" s="3">
        <v>1</v>
      </c>
      <c r="AX77" s="3">
        <v>1</v>
      </c>
      <c r="AY77" s="3">
        <v>1</v>
      </c>
      <c r="AZ77" s="3">
        <v>1</v>
      </c>
      <c r="BA77" s="3">
        <v>1</v>
      </c>
      <c r="BB77" s="3">
        <v>0</v>
      </c>
      <c r="BC77" s="3">
        <v>1</v>
      </c>
      <c r="BD77" t="s">
        <v>55</v>
      </c>
    </row>
    <row r="78" spans="1:56" x14ac:dyDescent="0.2">
      <c r="A78" t="s">
        <v>111</v>
      </c>
      <c r="D78">
        <v>15.1</v>
      </c>
      <c r="E78">
        <v>46</v>
      </c>
      <c r="F78" s="3">
        <v>1</v>
      </c>
      <c r="G78" s="3">
        <v>1</v>
      </c>
      <c r="H78" s="3">
        <v>1</v>
      </c>
      <c r="I78" s="5">
        <v>1</v>
      </c>
      <c r="J78" s="3">
        <v>1</v>
      </c>
      <c r="K78" s="3">
        <v>1</v>
      </c>
      <c r="L78" s="3">
        <v>1</v>
      </c>
      <c r="M78" s="3">
        <v>0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5">
        <v>1</v>
      </c>
      <c r="AC78" s="7">
        <v>0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7">
        <v>1</v>
      </c>
      <c r="AJ78" s="3">
        <v>1</v>
      </c>
      <c r="AK78" s="3">
        <v>1</v>
      </c>
      <c r="AL78" s="5">
        <v>0</v>
      </c>
      <c r="AM78" s="3">
        <v>1</v>
      </c>
      <c r="AN78" s="3">
        <v>1</v>
      </c>
      <c r="AO78" s="3">
        <v>1</v>
      </c>
      <c r="AP78" s="3">
        <v>1</v>
      </c>
      <c r="AQ78" s="3">
        <v>0</v>
      </c>
      <c r="AR78" s="3">
        <v>1</v>
      </c>
      <c r="AS78" s="3">
        <v>1</v>
      </c>
      <c r="AT78" s="5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t="s">
        <v>55</v>
      </c>
    </row>
    <row r="79" spans="1:56" x14ac:dyDescent="0.2">
      <c r="A79" t="s">
        <v>107</v>
      </c>
      <c r="D79">
        <v>15.19</v>
      </c>
      <c r="E79">
        <v>49</v>
      </c>
      <c r="F79" s="3">
        <v>1</v>
      </c>
      <c r="G79" s="3">
        <v>1</v>
      </c>
      <c r="H79" s="3">
        <v>1</v>
      </c>
      <c r="I79" s="5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5">
        <v>1</v>
      </c>
      <c r="AC79" s="7">
        <v>1</v>
      </c>
      <c r="AD79" s="3">
        <v>0</v>
      </c>
      <c r="AE79" s="3">
        <v>1</v>
      </c>
      <c r="AF79" s="3">
        <v>1</v>
      </c>
      <c r="AG79" s="3">
        <v>1</v>
      </c>
      <c r="AH79" s="3">
        <v>1</v>
      </c>
      <c r="AI79" s="7">
        <v>1</v>
      </c>
      <c r="AJ79" s="3">
        <v>1</v>
      </c>
      <c r="AK79" s="3">
        <v>1</v>
      </c>
      <c r="AL79" s="5">
        <v>1</v>
      </c>
      <c r="AM79" s="3">
        <v>1</v>
      </c>
      <c r="AN79" s="3">
        <v>1</v>
      </c>
      <c r="AO79" s="3">
        <v>1</v>
      </c>
      <c r="AP79" s="3">
        <v>1</v>
      </c>
      <c r="AQ79" s="3">
        <v>1</v>
      </c>
      <c r="AR79" s="3">
        <v>1</v>
      </c>
      <c r="AS79" s="3">
        <v>1</v>
      </c>
      <c r="AT79" s="5">
        <v>1</v>
      </c>
      <c r="AU79" s="3">
        <v>1</v>
      </c>
      <c r="AV79" s="3">
        <v>1</v>
      </c>
      <c r="AW79" s="3">
        <v>1</v>
      </c>
      <c r="AX79" s="3">
        <v>1</v>
      </c>
      <c r="AY79" s="3">
        <v>1</v>
      </c>
      <c r="AZ79" s="3">
        <v>1</v>
      </c>
      <c r="BA79" s="3">
        <v>1</v>
      </c>
      <c r="BB79" s="3">
        <v>1</v>
      </c>
      <c r="BC79" s="3">
        <v>1</v>
      </c>
      <c r="BD79" t="s">
        <v>55</v>
      </c>
    </row>
    <row r="80" spans="1:56" x14ac:dyDescent="0.2">
      <c r="A80" t="s">
        <v>131</v>
      </c>
      <c r="D80">
        <v>15.27</v>
      </c>
      <c r="E80">
        <v>0</v>
      </c>
      <c r="F80" s="3">
        <v>0</v>
      </c>
      <c r="G80" s="3">
        <v>0</v>
      </c>
      <c r="H80" s="3">
        <v>0</v>
      </c>
      <c r="I80" s="5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5">
        <v>0</v>
      </c>
      <c r="AC80" s="7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7">
        <v>0</v>
      </c>
      <c r="AJ80" s="3">
        <v>0</v>
      </c>
      <c r="AK80" s="3">
        <v>0</v>
      </c>
      <c r="AL80" s="5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5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t="s">
        <v>79</v>
      </c>
    </row>
    <row r="81" spans="1:56" x14ac:dyDescent="0.2">
      <c r="A81" t="s">
        <v>161</v>
      </c>
      <c r="D81">
        <v>15.5</v>
      </c>
      <c r="E81">
        <v>24</v>
      </c>
      <c r="F81" s="3">
        <v>0</v>
      </c>
      <c r="G81" s="3">
        <v>1</v>
      </c>
      <c r="H81" s="3">
        <v>1</v>
      </c>
      <c r="I81" s="5">
        <v>1</v>
      </c>
      <c r="J81" s="3">
        <v>1</v>
      </c>
      <c r="K81" s="3">
        <v>1</v>
      </c>
      <c r="L81" s="3">
        <v>1</v>
      </c>
      <c r="M81" s="3">
        <v>1</v>
      </c>
      <c r="N81" s="3">
        <v>0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</v>
      </c>
      <c r="X81" s="3">
        <v>0</v>
      </c>
      <c r="Y81" s="3">
        <v>0</v>
      </c>
      <c r="Z81" s="3">
        <v>1</v>
      </c>
      <c r="AA81" s="3">
        <v>0</v>
      </c>
      <c r="AB81" s="5">
        <v>0</v>
      </c>
      <c r="AC81" s="7">
        <v>0</v>
      </c>
      <c r="AD81" s="3">
        <v>1</v>
      </c>
      <c r="AE81" s="3">
        <v>0</v>
      </c>
      <c r="AF81" s="3">
        <v>1</v>
      </c>
      <c r="AG81" s="3">
        <v>0</v>
      </c>
      <c r="AH81" s="3">
        <v>0</v>
      </c>
      <c r="AI81" s="7">
        <v>1</v>
      </c>
      <c r="AJ81" s="3">
        <v>0</v>
      </c>
      <c r="AK81" s="3">
        <v>1</v>
      </c>
      <c r="AL81" s="5">
        <v>0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5">
        <v>1</v>
      </c>
      <c r="AU81" s="3">
        <v>1</v>
      </c>
      <c r="AV81" s="3">
        <v>0</v>
      </c>
      <c r="AW81" s="3">
        <v>0</v>
      </c>
      <c r="AX81" s="3">
        <v>0</v>
      </c>
      <c r="AY81" s="3">
        <v>0</v>
      </c>
      <c r="AZ81" s="3">
        <v>1</v>
      </c>
      <c r="BA81" s="3">
        <v>1</v>
      </c>
      <c r="BB81" s="3">
        <v>0</v>
      </c>
      <c r="BC81" s="3">
        <v>1</v>
      </c>
      <c r="BD81" t="s">
        <v>79</v>
      </c>
    </row>
    <row r="82" spans="1:56" x14ac:dyDescent="0.2">
      <c r="A82" t="s">
        <v>117</v>
      </c>
      <c r="D82">
        <v>16.100000000000001</v>
      </c>
      <c r="E82">
        <v>50</v>
      </c>
      <c r="F82" s="3">
        <v>1</v>
      </c>
      <c r="G82" s="3">
        <v>1</v>
      </c>
      <c r="H82" s="3">
        <v>1</v>
      </c>
      <c r="I82" s="5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5">
        <v>1</v>
      </c>
      <c r="AC82" s="7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7">
        <v>1</v>
      </c>
      <c r="AJ82" s="3">
        <v>1</v>
      </c>
      <c r="AK82" s="3">
        <v>1</v>
      </c>
      <c r="AL82" s="5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5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t="s">
        <v>55</v>
      </c>
    </row>
    <row r="83" spans="1:56" x14ac:dyDescent="0.2">
      <c r="A83" t="s">
        <v>106</v>
      </c>
      <c r="D83">
        <v>16.12</v>
      </c>
      <c r="E83">
        <v>48</v>
      </c>
      <c r="F83" s="3">
        <v>1</v>
      </c>
      <c r="G83" s="3">
        <v>1</v>
      </c>
      <c r="H83" s="3">
        <v>1</v>
      </c>
      <c r="I83" s="5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5">
        <v>1</v>
      </c>
      <c r="AC83" s="7">
        <v>1</v>
      </c>
      <c r="AD83" s="3">
        <v>1</v>
      </c>
      <c r="AE83" s="3">
        <v>0</v>
      </c>
      <c r="AF83" s="3">
        <v>1</v>
      </c>
      <c r="AG83" s="3">
        <v>1</v>
      </c>
      <c r="AH83" s="3">
        <v>1</v>
      </c>
      <c r="AI83" s="7">
        <v>1</v>
      </c>
      <c r="AJ83" s="3">
        <v>1</v>
      </c>
      <c r="AK83" s="3">
        <v>0</v>
      </c>
      <c r="AL83" s="5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5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t="s">
        <v>55</v>
      </c>
    </row>
    <row r="84" spans="1:56" x14ac:dyDescent="0.2">
      <c r="A84" t="s">
        <v>148</v>
      </c>
      <c r="D84">
        <v>16.14</v>
      </c>
      <c r="E84">
        <v>50</v>
      </c>
      <c r="F84" s="3">
        <v>1</v>
      </c>
      <c r="G84" s="3">
        <v>1</v>
      </c>
      <c r="H84" s="3">
        <v>1</v>
      </c>
      <c r="I84" s="5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5">
        <v>1</v>
      </c>
      <c r="AC84" s="7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7">
        <v>1</v>
      </c>
      <c r="AJ84" s="3">
        <v>1</v>
      </c>
      <c r="AK84" s="3">
        <v>1</v>
      </c>
      <c r="AL84" s="5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5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t="s">
        <v>55</v>
      </c>
    </row>
    <row r="85" spans="1:56" x14ac:dyDescent="0.2">
      <c r="A85" t="s">
        <v>87</v>
      </c>
      <c r="D85">
        <v>16.170000000000002</v>
      </c>
      <c r="E85">
        <v>50</v>
      </c>
      <c r="F85" s="3">
        <v>1</v>
      </c>
      <c r="G85" s="3">
        <v>1</v>
      </c>
      <c r="H85" s="3">
        <v>1</v>
      </c>
      <c r="I85" s="5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5">
        <v>1</v>
      </c>
      <c r="AC85" s="7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7">
        <v>1</v>
      </c>
      <c r="AJ85" s="3">
        <v>1</v>
      </c>
      <c r="AK85" s="3">
        <v>1</v>
      </c>
      <c r="AL85" s="5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5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t="s">
        <v>55</v>
      </c>
    </row>
    <row r="86" spans="1:56" x14ac:dyDescent="0.2">
      <c r="A86" t="s">
        <v>208</v>
      </c>
      <c r="D86">
        <v>16.190000000000001</v>
      </c>
      <c r="E86">
        <v>48</v>
      </c>
      <c r="F86" s="3">
        <v>1</v>
      </c>
      <c r="G86" s="3">
        <v>1</v>
      </c>
      <c r="H86" s="3">
        <v>1</v>
      </c>
      <c r="I86" s="5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5">
        <v>1</v>
      </c>
      <c r="AC86" s="7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7">
        <v>1</v>
      </c>
      <c r="AJ86" s="3">
        <v>1</v>
      </c>
      <c r="AK86" s="3">
        <v>0</v>
      </c>
      <c r="AL86" s="5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5">
        <v>1</v>
      </c>
      <c r="AU86" s="3">
        <v>1</v>
      </c>
      <c r="AV86" s="3">
        <v>1</v>
      </c>
      <c r="AW86" s="3">
        <v>1</v>
      </c>
      <c r="AX86" s="3">
        <v>0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t="s">
        <v>55</v>
      </c>
    </row>
    <row r="87" spans="1:56" x14ac:dyDescent="0.2">
      <c r="A87" t="s">
        <v>150</v>
      </c>
      <c r="D87">
        <v>16.23</v>
      </c>
      <c r="E87">
        <v>29</v>
      </c>
      <c r="F87" s="3">
        <v>0</v>
      </c>
      <c r="G87" s="3">
        <v>1</v>
      </c>
      <c r="H87" s="3">
        <v>1</v>
      </c>
      <c r="I87" s="5">
        <v>0</v>
      </c>
      <c r="J87" s="3">
        <v>1</v>
      </c>
      <c r="K87" s="3">
        <v>1</v>
      </c>
      <c r="L87" s="3">
        <v>1</v>
      </c>
      <c r="M87" s="3">
        <v>1</v>
      </c>
      <c r="N87" s="3">
        <v>0</v>
      </c>
      <c r="O87" s="3">
        <v>1</v>
      </c>
      <c r="P87" s="3">
        <v>0</v>
      </c>
      <c r="Q87" s="3">
        <v>1</v>
      </c>
      <c r="R87" s="3">
        <v>1</v>
      </c>
      <c r="S87" s="3">
        <v>1</v>
      </c>
      <c r="T87" s="3">
        <v>0</v>
      </c>
      <c r="U87" s="3">
        <v>1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5">
        <v>1</v>
      </c>
      <c r="AC87" s="7">
        <v>0</v>
      </c>
      <c r="AD87" s="3">
        <v>0</v>
      </c>
      <c r="AE87" s="3">
        <v>1</v>
      </c>
      <c r="AF87" s="3">
        <v>0</v>
      </c>
      <c r="AG87" s="3">
        <v>1</v>
      </c>
      <c r="AH87" s="3">
        <v>1</v>
      </c>
      <c r="AI87" s="7">
        <v>1</v>
      </c>
      <c r="AJ87" s="3">
        <v>0</v>
      </c>
      <c r="AK87" s="3">
        <v>0</v>
      </c>
      <c r="AL87" s="5">
        <v>0</v>
      </c>
      <c r="AM87" s="3">
        <v>0</v>
      </c>
      <c r="AN87" s="3">
        <v>1</v>
      </c>
      <c r="AO87" s="3">
        <v>0</v>
      </c>
      <c r="AP87" s="3">
        <v>1</v>
      </c>
      <c r="AQ87" s="3">
        <v>0</v>
      </c>
      <c r="AR87" s="3">
        <v>1</v>
      </c>
      <c r="AS87" s="3">
        <v>1</v>
      </c>
      <c r="AT87" s="5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0</v>
      </c>
      <c r="BA87" s="3">
        <v>0</v>
      </c>
      <c r="BB87" s="3">
        <v>0</v>
      </c>
      <c r="BC87" s="3">
        <v>1</v>
      </c>
      <c r="BD87" t="s">
        <v>101</v>
      </c>
    </row>
    <row r="88" spans="1:56" x14ac:dyDescent="0.2">
      <c r="A88" t="s">
        <v>93</v>
      </c>
      <c r="D88">
        <v>16.399999999999999</v>
      </c>
      <c r="E88">
        <v>50</v>
      </c>
      <c r="F88" s="3">
        <v>1</v>
      </c>
      <c r="G88" s="3">
        <v>1</v>
      </c>
      <c r="H88" s="3">
        <v>1</v>
      </c>
      <c r="I88" s="5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5">
        <v>1</v>
      </c>
      <c r="AC88" s="7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7">
        <v>1</v>
      </c>
      <c r="AJ88" s="3">
        <v>1</v>
      </c>
      <c r="AK88" s="3">
        <v>1</v>
      </c>
      <c r="AL88" s="5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5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t="s">
        <v>55</v>
      </c>
    </row>
    <row r="89" spans="1:56" x14ac:dyDescent="0.2">
      <c r="A89" t="s">
        <v>160</v>
      </c>
      <c r="D89">
        <v>17.25</v>
      </c>
      <c r="E89">
        <v>31</v>
      </c>
      <c r="F89" s="3">
        <v>1</v>
      </c>
      <c r="G89" s="3">
        <v>0</v>
      </c>
      <c r="H89" s="3">
        <v>0</v>
      </c>
      <c r="I89" s="5">
        <v>1</v>
      </c>
      <c r="J89" s="3">
        <v>1</v>
      </c>
      <c r="K89" s="3">
        <v>1</v>
      </c>
      <c r="L89" s="3">
        <v>0</v>
      </c>
      <c r="M89" s="3">
        <v>0</v>
      </c>
      <c r="N89" s="3">
        <v>1</v>
      </c>
      <c r="O89" s="3">
        <v>1</v>
      </c>
      <c r="P89" s="3">
        <v>0</v>
      </c>
      <c r="Q89" s="3">
        <v>1</v>
      </c>
      <c r="R89" s="3">
        <v>1</v>
      </c>
      <c r="S89" s="3">
        <v>1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1</v>
      </c>
      <c r="AA89" s="3">
        <v>1</v>
      </c>
      <c r="AB89" s="5">
        <v>1</v>
      </c>
      <c r="AC89" s="7">
        <v>0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7">
        <v>1</v>
      </c>
      <c r="AJ89" s="3">
        <v>0</v>
      </c>
      <c r="AK89" s="3">
        <v>0</v>
      </c>
      <c r="AL89" s="5">
        <v>0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0</v>
      </c>
      <c r="AS89" s="3">
        <v>1</v>
      </c>
      <c r="AT89" s="5">
        <v>1</v>
      </c>
      <c r="AU89" s="3">
        <v>1</v>
      </c>
      <c r="AV89" s="3">
        <v>0</v>
      </c>
      <c r="AW89" s="3">
        <v>0</v>
      </c>
      <c r="AX89" s="3">
        <v>1</v>
      </c>
      <c r="AY89" s="3">
        <v>1</v>
      </c>
      <c r="AZ89" s="3">
        <v>0</v>
      </c>
      <c r="BA89" s="3">
        <v>0</v>
      </c>
      <c r="BB89" s="3">
        <v>1</v>
      </c>
      <c r="BC89" s="3">
        <v>0</v>
      </c>
      <c r="BD89" t="s">
        <v>58</v>
      </c>
    </row>
    <row r="90" spans="1:56" x14ac:dyDescent="0.2">
      <c r="A90" t="s">
        <v>133</v>
      </c>
      <c r="D90">
        <v>17.37</v>
      </c>
      <c r="E90">
        <v>49</v>
      </c>
      <c r="F90" s="3">
        <v>1</v>
      </c>
      <c r="G90" s="3">
        <v>1</v>
      </c>
      <c r="H90" s="3">
        <v>1</v>
      </c>
      <c r="I90" s="5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5">
        <v>1</v>
      </c>
      <c r="AC90" s="7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7">
        <v>1</v>
      </c>
      <c r="AJ90" s="3">
        <v>1</v>
      </c>
      <c r="AK90" s="3">
        <v>0</v>
      </c>
      <c r="AL90" s="5">
        <v>1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1</v>
      </c>
      <c r="AS90" s="3">
        <v>1</v>
      </c>
      <c r="AT90" s="5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1</v>
      </c>
      <c r="BC90" s="3">
        <v>1</v>
      </c>
      <c r="BD90" t="s">
        <v>55</v>
      </c>
    </row>
    <row r="91" spans="1:56" x14ac:dyDescent="0.2">
      <c r="A91" t="s">
        <v>126</v>
      </c>
      <c r="D91">
        <v>17.55</v>
      </c>
      <c r="E91">
        <v>38</v>
      </c>
      <c r="F91" s="3">
        <v>0</v>
      </c>
      <c r="G91" s="3">
        <v>1</v>
      </c>
      <c r="H91" s="3">
        <v>0</v>
      </c>
      <c r="I91" s="5">
        <v>0</v>
      </c>
      <c r="J91" s="3">
        <v>1</v>
      </c>
      <c r="K91" s="3">
        <v>1</v>
      </c>
      <c r="L91" s="3">
        <v>1</v>
      </c>
      <c r="M91" s="3">
        <v>1</v>
      </c>
      <c r="N91" s="3">
        <v>0</v>
      </c>
      <c r="O91" s="3">
        <v>1</v>
      </c>
      <c r="P91" s="3">
        <v>0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0</v>
      </c>
      <c r="AB91" s="5">
        <v>1</v>
      </c>
      <c r="AC91" s="7">
        <v>0</v>
      </c>
      <c r="AD91" s="3">
        <v>1</v>
      </c>
      <c r="AE91" s="3">
        <v>1</v>
      </c>
      <c r="AF91" s="3">
        <v>0</v>
      </c>
      <c r="AG91" s="3">
        <v>0</v>
      </c>
      <c r="AH91" s="3">
        <v>1</v>
      </c>
      <c r="AI91" s="7">
        <v>1</v>
      </c>
      <c r="AJ91" s="3">
        <v>1</v>
      </c>
      <c r="AK91" s="3">
        <v>1</v>
      </c>
      <c r="AL91" s="5">
        <v>1</v>
      </c>
      <c r="AM91" s="3">
        <v>0</v>
      </c>
      <c r="AN91" s="3">
        <v>1</v>
      </c>
      <c r="AO91" s="3">
        <v>1</v>
      </c>
      <c r="AP91" s="3">
        <v>1</v>
      </c>
      <c r="AQ91" s="3">
        <v>1</v>
      </c>
      <c r="AR91" s="3">
        <v>0</v>
      </c>
      <c r="AS91" s="3">
        <v>1</v>
      </c>
      <c r="AT91" s="5">
        <v>1</v>
      </c>
      <c r="AU91" s="3">
        <v>1</v>
      </c>
      <c r="AV91" s="3">
        <v>0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t="s">
        <v>73</v>
      </c>
    </row>
    <row r="92" spans="1:56" x14ac:dyDescent="0.2">
      <c r="A92" t="s">
        <v>164</v>
      </c>
      <c r="D92">
        <v>17.579999999999998</v>
      </c>
      <c r="E92">
        <v>50</v>
      </c>
      <c r="F92" s="3">
        <v>1</v>
      </c>
      <c r="G92" s="3">
        <v>1</v>
      </c>
      <c r="H92" s="3">
        <v>1</v>
      </c>
      <c r="I92" s="5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1</v>
      </c>
      <c r="AA92" s="3">
        <v>1</v>
      </c>
      <c r="AB92" s="5">
        <v>1</v>
      </c>
      <c r="AC92" s="7">
        <v>1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7">
        <v>1</v>
      </c>
      <c r="AJ92" s="3">
        <v>1</v>
      </c>
      <c r="AK92" s="3">
        <v>1</v>
      </c>
      <c r="AL92" s="5">
        <v>1</v>
      </c>
      <c r="AM92" s="3">
        <v>1</v>
      </c>
      <c r="AN92" s="3">
        <v>1</v>
      </c>
      <c r="AO92" s="3">
        <v>1</v>
      </c>
      <c r="AP92" s="3">
        <v>1</v>
      </c>
      <c r="AQ92" s="3">
        <v>1</v>
      </c>
      <c r="AR92" s="3">
        <v>1</v>
      </c>
      <c r="AS92" s="3">
        <v>1</v>
      </c>
      <c r="AT92" s="5">
        <v>1</v>
      </c>
      <c r="AU92" s="3">
        <v>1</v>
      </c>
      <c r="AV92" s="3">
        <v>1</v>
      </c>
      <c r="AW92" s="3">
        <v>1</v>
      </c>
      <c r="AX92" s="3">
        <v>1</v>
      </c>
      <c r="AY92" s="3">
        <v>1</v>
      </c>
      <c r="AZ92" s="3">
        <v>1</v>
      </c>
      <c r="BA92" s="3">
        <v>1</v>
      </c>
      <c r="BB92" s="3">
        <v>1</v>
      </c>
      <c r="BC92" s="3">
        <v>1</v>
      </c>
      <c r="BD92" t="s">
        <v>55</v>
      </c>
    </row>
    <row r="93" spans="1:56" x14ac:dyDescent="0.2">
      <c r="A93" t="s">
        <v>83</v>
      </c>
      <c r="D93">
        <v>17.899999999999999</v>
      </c>
      <c r="E93">
        <v>50</v>
      </c>
      <c r="F93" s="3">
        <v>1</v>
      </c>
      <c r="G93" s="3">
        <v>1</v>
      </c>
      <c r="H93" s="3">
        <v>1</v>
      </c>
      <c r="I93" s="5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5">
        <v>1</v>
      </c>
      <c r="AC93" s="7">
        <v>1</v>
      </c>
      <c r="AD93" s="3">
        <v>1</v>
      </c>
      <c r="AE93" s="3">
        <v>1</v>
      </c>
      <c r="AF93" s="3">
        <v>1</v>
      </c>
      <c r="AG93" s="3">
        <v>1</v>
      </c>
      <c r="AH93" s="3">
        <v>1</v>
      </c>
      <c r="AI93" s="7">
        <v>1</v>
      </c>
      <c r="AJ93" s="3">
        <v>1</v>
      </c>
      <c r="AK93" s="3">
        <v>1</v>
      </c>
      <c r="AL93" s="5">
        <v>1</v>
      </c>
      <c r="AM93" s="3">
        <v>1</v>
      </c>
      <c r="AN93" s="3">
        <v>1</v>
      </c>
      <c r="AO93" s="3">
        <v>1</v>
      </c>
      <c r="AP93" s="3">
        <v>1</v>
      </c>
      <c r="AQ93" s="3">
        <v>1</v>
      </c>
      <c r="AR93" s="3">
        <v>1</v>
      </c>
      <c r="AS93" s="3">
        <v>1</v>
      </c>
      <c r="AT93" s="5">
        <v>1</v>
      </c>
      <c r="AU93" s="3">
        <v>1</v>
      </c>
      <c r="AV93" s="3">
        <v>1</v>
      </c>
      <c r="AW93" s="3">
        <v>1</v>
      </c>
      <c r="AX93" s="3">
        <v>1</v>
      </c>
      <c r="AY93" s="3">
        <v>1</v>
      </c>
      <c r="AZ93" s="3">
        <v>1</v>
      </c>
      <c r="BA93" s="3">
        <v>1</v>
      </c>
      <c r="BB93" s="3">
        <v>1</v>
      </c>
      <c r="BC93" s="3">
        <v>1</v>
      </c>
      <c r="BD93" t="s">
        <v>55</v>
      </c>
    </row>
    <row r="94" spans="1:56" x14ac:dyDescent="0.2">
      <c r="A94" t="s">
        <v>71</v>
      </c>
      <c r="D94">
        <v>18.47</v>
      </c>
      <c r="E94">
        <v>49</v>
      </c>
      <c r="F94" s="3">
        <v>1</v>
      </c>
      <c r="G94" s="3">
        <v>1</v>
      </c>
      <c r="H94" s="3">
        <v>1</v>
      </c>
      <c r="I94" s="5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0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5">
        <v>1</v>
      </c>
      <c r="AC94" s="7">
        <v>1</v>
      </c>
      <c r="AD94" s="3">
        <v>1</v>
      </c>
      <c r="AE94" s="3">
        <v>1</v>
      </c>
      <c r="AF94" s="3">
        <v>1</v>
      </c>
      <c r="AG94" s="3">
        <v>1</v>
      </c>
      <c r="AH94" s="3">
        <v>1</v>
      </c>
      <c r="AI94" s="7">
        <v>1</v>
      </c>
      <c r="AJ94" s="3">
        <v>1</v>
      </c>
      <c r="AK94" s="3">
        <v>1</v>
      </c>
      <c r="AL94" s="5">
        <v>1</v>
      </c>
      <c r="AM94" s="3">
        <v>1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5">
        <v>1</v>
      </c>
      <c r="AU94" s="3">
        <v>1</v>
      </c>
      <c r="AV94" s="3">
        <v>1</v>
      </c>
      <c r="AW94" s="3">
        <v>1</v>
      </c>
      <c r="AX94" s="3">
        <v>1</v>
      </c>
      <c r="AY94" s="3">
        <v>1</v>
      </c>
      <c r="AZ94" s="3">
        <v>1</v>
      </c>
      <c r="BA94" s="3">
        <v>1</v>
      </c>
      <c r="BB94" s="3">
        <v>1</v>
      </c>
      <c r="BC94" s="3">
        <v>1</v>
      </c>
      <c r="BD94" t="s">
        <v>55</v>
      </c>
    </row>
    <row r="95" spans="1:56" x14ac:dyDescent="0.2">
      <c r="A95" t="s">
        <v>54</v>
      </c>
      <c r="D95">
        <v>18.5</v>
      </c>
      <c r="E95">
        <v>49</v>
      </c>
      <c r="F95" s="3">
        <v>1</v>
      </c>
      <c r="G95" s="3">
        <v>1</v>
      </c>
      <c r="H95" s="3">
        <v>1</v>
      </c>
      <c r="I95" s="5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5">
        <v>1</v>
      </c>
      <c r="AC95" s="7">
        <v>1</v>
      </c>
      <c r="AD95" s="3">
        <v>0</v>
      </c>
      <c r="AE95" s="3">
        <v>1</v>
      </c>
      <c r="AF95" s="3">
        <v>1</v>
      </c>
      <c r="AG95" s="3">
        <v>1</v>
      </c>
      <c r="AH95" s="3">
        <v>1</v>
      </c>
      <c r="AI95" s="7">
        <v>1</v>
      </c>
      <c r="AJ95" s="3">
        <v>1</v>
      </c>
      <c r="AK95" s="3">
        <v>1</v>
      </c>
      <c r="AL95" s="5">
        <v>1</v>
      </c>
      <c r="AM95" s="3">
        <v>1</v>
      </c>
      <c r="AN95" s="3">
        <v>1</v>
      </c>
      <c r="AO95" s="3">
        <v>1</v>
      </c>
      <c r="AP95" s="3">
        <v>1</v>
      </c>
      <c r="AQ95" s="3">
        <v>1</v>
      </c>
      <c r="AR95" s="3">
        <v>1</v>
      </c>
      <c r="AS95" s="3">
        <v>1</v>
      </c>
      <c r="AT95" s="5">
        <v>1</v>
      </c>
      <c r="AU95" s="3">
        <v>1</v>
      </c>
      <c r="AV95" s="3">
        <v>1</v>
      </c>
      <c r="AW95" s="3">
        <v>1</v>
      </c>
      <c r="AX95" s="3">
        <v>1</v>
      </c>
      <c r="AY95" s="3">
        <v>1</v>
      </c>
      <c r="AZ95" s="3">
        <v>1</v>
      </c>
      <c r="BA95" s="3">
        <v>1</v>
      </c>
      <c r="BB95" s="3">
        <v>1</v>
      </c>
      <c r="BC95" s="3">
        <v>1</v>
      </c>
      <c r="BD95" t="s">
        <v>55</v>
      </c>
    </row>
    <row r="96" spans="1:56" x14ac:dyDescent="0.2">
      <c r="A96" t="s">
        <v>74</v>
      </c>
      <c r="D96">
        <v>18.54</v>
      </c>
      <c r="E96">
        <v>50</v>
      </c>
      <c r="F96" s="3">
        <v>1</v>
      </c>
      <c r="G96" s="3">
        <v>1</v>
      </c>
      <c r="H96" s="3">
        <v>1</v>
      </c>
      <c r="I96" s="5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5">
        <v>1</v>
      </c>
      <c r="AC96" s="7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7">
        <v>1</v>
      </c>
      <c r="AJ96" s="3">
        <v>1</v>
      </c>
      <c r="AK96" s="3">
        <v>1</v>
      </c>
      <c r="AL96" s="5">
        <v>1</v>
      </c>
      <c r="AM96" s="3">
        <v>1</v>
      </c>
      <c r="AN96" s="3">
        <v>1</v>
      </c>
      <c r="AO96" s="3">
        <v>1</v>
      </c>
      <c r="AP96" s="3">
        <v>1</v>
      </c>
      <c r="AQ96" s="3">
        <v>1</v>
      </c>
      <c r="AR96" s="3">
        <v>1</v>
      </c>
      <c r="AS96" s="3">
        <v>1</v>
      </c>
      <c r="AT96" s="5">
        <v>1</v>
      </c>
      <c r="AU96" s="3">
        <v>1</v>
      </c>
      <c r="AV96" s="3">
        <v>1</v>
      </c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3">
        <v>1</v>
      </c>
      <c r="BD96" t="s">
        <v>55</v>
      </c>
    </row>
    <row r="97" spans="1:56" x14ac:dyDescent="0.2">
      <c r="A97" t="s">
        <v>165</v>
      </c>
      <c r="D97">
        <v>19.18</v>
      </c>
      <c r="E97">
        <v>49</v>
      </c>
      <c r="F97" s="3">
        <v>1</v>
      </c>
      <c r="G97" s="3">
        <v>1</v>
      </c>
      <c r="H97" s="3">
        <v>1</v>
      </c>
      <c r="I97" s="5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5">
        <v>1</v>
      </c>
      <c r="AC97" s="7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7">
        <v>1</v>
      </c>
      <c r="AJ97" s="3">
        <v>1</v>
      </c>
      <c r="AK97" s="3">
        <v>0</v>
      </c>
      <c r="AL97" s="5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5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t="s">
        <v>55</v>
      </c>
    </row>
    <row r="98" spans="1:56" x14ac:dyDescent="0.2">
      <c r="A98" t="s">
        <v>90</v>
      </c>
      <c r="D98">
        <v>19.47</v>
      </c>
      <c r="E98">
        <v>50</v>
      </c>
      <c r="F98" s="3">
        <v>1</v>
      </c>
      <c r="G98" s="3">
        <v>1</v>
      </c>
      <c r="H98" s="3">
        <v>1</v>
      </c>
      <c r="I98" s="5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5">
        <v>1</v>
      </c>
      <c r="AC98" s="7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7">
        <v>1</v>
      </c>
      <c r="AJ98" s="3">
        <v>1</v>
      </c>
      <c r="AK98" s="3">
        <v>1</v>
      </c>
      <c r="AL98" s="5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5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t="s">
        <v>55</v>
      </c>
    </row>
    <row r="99" spans="1:56" x14ac:dyDescent="0.2">
      <c r="A99" t="s">
        <v>200</v>
      </c>
      <c r="D99">
        <v>19.59</v>
      </c>
      <c r="E99">
        <v>50</v>
      </c>
      <c r="F99" s="3">
        <v>1</v>
      </c>
      <c r="G99" s="3">
        <v>1</v>
      </c>
      <c r="H99" s="3">
        <v>1</v>
      </c>
      <c r="I99" s="5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5">
        <v>1</v>
      </c>
      <c r="AC99" s="7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7">
        <v>1</v>
      </c>
      <c r="AJ99" s="3">
        <v>1</v>
      </c>
      <c r="AK99" s="3">
        <v>1</v>
      </c>
      <c r="AL99" s="5">
        <v>1</v>
      </c>
      <c r="AM99" s="3">
        <v>1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5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</v>
      </c>
      <c r="BD99" t="s">
        <v>55</v>
      </c>
    </row>
    <row r="100" spans="1:56" x14ac:dyDescent="0.2">
      <c r="A100" t="s">
        <v>91</v>
      </c>
      <c r="D100">
        <v>20.43</v>
      </c>
      <c r="E100">
        <v>49</v>
      </c>
      <c r="F100" s="3">
        <v>1</v>
      </c>
      <c r="G100" s="3">
        <v>1</v>
      </c>
      <c r="H100" s="3">
        <v>1</v>
      </c>
      <c r="I100" s="5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0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5">
        <v>1</v>
      </c>
      <c r="AC100" s="7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7">
        <v>1</v>
      </c>
      <c r="AJ100" s="3">
        <v>1</v>
      </c>
      <c r="AK100" s="3">
        <v>1</v>
      </c>
      <c r="AL100" s="5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5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t="s">
        <v>55</v>
      </c>
    </row>
    <row r="101" spans="1:56" x14ac:dyDescent="0.2">
      <c r="A101" t="s">
        <v>197</v>
      </c>
      <c r="D101">
        <v>20.6</v>
      </c>
      <c r="E101">
        <v>50</v>
      </c>
      <c r="F101" s="3">
        <v>1</v>
      </c>
      <c r="G101" s="3">
        <v>1</v>
      </c>
      <c r="H101" s="3">
        <v>1</v>
      </c>
      <c r="I101" s="5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5">
        <v>1</v>
      </c>
      <c r="AC101" s="7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7">
        <v>1</v>
      </c>
      <c r="AJ101" s="3">
        <v>1</v>
      </c>
      <c r="AK101" s="3">
        <v>1</v>
      </c>
      <c r="AL101" s="5">
        <v>1</v>
      </c>
      <c r="AM101" s="3">
        <v>1</v>
      </c>
      <c r="AN101" s="3">
        <v>1</v>
      </c>
      <c r="AO101" s="3">
        <v>1</v>
      </c>
      <c r="AP101" s="3">
        <v>1</v>
      </c>
      <c r="AQ101" s="3">
        <v>1</v>
      </c>
      <c r="AR101" s="3">
        <v>1</v>
      </c>
      <c r="AS101" s="3">
        <v>1</v>
      </c>
      <c r="AT101" s="5">
        <v>1</v>
      </c>
      <c r="AU101" s="3">
        <v>1</v>
      </c>
      <c r="AV101" s="3">
        <v>1</v>
      </c>
      <c r="AW101" s="3">
        <v>1</v>
      </c>
      <c r="AX101" s="3">
        <v>1</v>
      </c>
      <c r="AY101" s="3">
        <v>1</v>
      </c>
      <c r="AZ101" s="3">
        <v>1</v>
      </c>
      <c r="BA101" s="3">
        <v>1</v>
      </c>
      <c r="BB101" s="3">
        <v>1</v>
      </c>
      <c r="BC101" s="3">
        <v>1</v>
      </c>
      <c r="BD101" t="s">
        <v>55</v>
      </c>
    </row>
    <row r="102" spans="1:56" x14ac:dyDescent="0.2">
      <c r="A102" t="s">
        <v>179</v>
      </c>
      <c r="D102">
        <v>21.35</v>
      </c>
      <c r="E102">
        <v>49</v>
      </c>
      <c r="F102" s="3">
        <v>1</v>
      </c>
      <c r="G102" s="3">
        <v>1</v>
      </c>
      <c r="H102" s="3">
        <v>1</v>
      </c>
      <c r="I102" s="5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0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5">
        <v>1</v>
      </c>
      <c r="AC102" s="7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7">
        <v>1</v>
      </c>
      <c r="AJ102" s="3">
        <v>1</v>
      </c>
      <c r="AK102" s="3">
        <v>1</v>
      </c>
      <c r="AL102" s="5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5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t="s">
        <v>55</v>
      </c>
    </row>
    <row r="103" spans="1:56" x14ac:dyDescent="0.2">
      <c r="A103" t="s">
        <v>95</v>
      </c>
      <c r="D103">
        <v>21.8</v>
      </c>
      <c r="E103">
        <v>48</v>
      </c>
      <c r="F103" s="3">
        <v>1</v>
      </c>
      <c r="G103" s="3">
        <v>1</v>
      </c>
      <c r="H103" s="3">
        <v>1</v>
      </c>
      <c r="I103" s="5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5">
        <v>1</v>
      </c>
      <c r="AC103" s="7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7">
        <v>1</v>
      </c>
      <c r="AJ103" s="3">
        <v>0</v>
      </c>
      <c r="AK103" s="3">
        <v>1</v>
      </c>
      <c r="AL103" s="5">
        <v>1</v>
      </c>
      <c r="AM103" s="3">
        <v>1</v>
      </c>
      <c r="AN103" s="3">
        <v>1</v>
      </c>
      <c r="AO103" s="3">
        <v>1</v>
      </c>
      <c r="AP103" s="3">
        <v>1</v>
      </c>
      <c r="AQ103" s="3">
        <v>1</v>
      </c>
      <c r="AR103" s="3">
        <v>1</v>
      </c>
      <c r="AS103" s="3">
        <v>1</v>
      </c>
      <c r="AT103" s="5">
        <v>1</v>
      </c>
      <c r="AU103" s="3">
        <v>1</v>
      </c>
      <c r="AV103" s="3">
        <v>1</v>
      </c>
      <c r="AW103" s="3">
        <v>1</v>
      </c>
      <c r="AX103" s="3">
        <v>1</v>
      </c>
      <c r="AY103" s="3">
        <v>1</v>
      </c>
      <c r="AZ103" s="3">
        <v>0</v>
      </c>
      <c r="BA103" s="3">
        <v>1</v>
      </c>
      <c r="BB103" s="3">
        <v>1</v>
      </c>
      <c r="BC103" s="3">
        <v>1</v>
      </c>
      <c r="BD103" t="s">
        <v>55</v>
      </c>
    </row>
    <row r="104" spans="1:56" x14ac:dyDescent="0.2">
      <c r="A104" t="s">
        <v>129</v>
      </c>
      <c r="D104">
        <v>22.14</v>
      </c>
      <c r="E104">
        <v>50</v>
      </c>
      <c r="F104" s="3">
        <v>1</v>
      </c>
      <c r="G104" s="3">
        <v>1</v>
      </c>
      <c r="H104" s="3">
        <v>1</v>
      </c>
      <c r="I104" s="5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5">
        <v>1</v>
      </c>
      <c r="AC104" s="7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7">
        <v>1</v>
      </c>
      <c r="AJ104" s="3">
        <v>1</v>
      </c>
      <c r="AK104" s="3">
        <v>1</v>
      </c>
      <c r="AL104" s="5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5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t="s">
        <v>55</v>
      </c>
    </row>
    <row r="105" spans="1:56" x14ac:dyDescent="0.2">
      <c r="A105" t="s">
        <v>98</v>
      </c>
      <c r="D105">
        <v>22.3</v>
      </c>
      <c r="E105">
        <v>49</v>
      </c>
      <c r="F105" s="3">
        <v>1</v>
      </c>
      <c r="G105" s="3">
        <v>1</v>
      </c>
      <c r="H105" s="3">
        <v>1</v>
      </c>
      <c r="I105" s="5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5">
        <v>1</v>
      </c>
      <c r="AC105" s="7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7">
        <v>1</v>
      </c>
      <c r="AJ105" s="3">
        <v>1</v>
      </c>
      <c r="AK105" s="3">
        <v>1</v>
      </c>
      <c r="AL105" s="5">
        <v>1</v>
      </c>
      <c r="AM105" s="3">
        <v>1</v>
      </c>
      <c r="AN105" s="3">
        <v>1</v>
      </c>
      <c r="AO105" s="3">
        <v>1</v>
      </c>
      <c r="AP105" s="3">
        <v>1</v>
      </c>
      <c r="AQ105" s="3">
        <v>1</v>
      </c>
      <c r="AR105" s="3">
        <v>0</v>
      </c>
      <c r="AS105" s="3">
        <v>1</v>
      </c>
      <c r="AT105" s="5">
        <v>1</v>
      </c>
      <c r="AU105" s="3">
        <v>1</v>
      </c>
      <c r="AV105" s="3">
        <v>1</v>
      </c>
      <c r="AW105" s="3">
        <v>1</v>
      </c>
      <c r="AX105" s="3">
        <v>1</v>
      </c>
      <c r="AY105" s="3">
        <v>1</v>
      </c>
      <c r="AZ105" s="3">
        <v>1</v>
      </c>
      <c r="BA105" s="3">
        <v>1</v>
      </c>
      <c r="BB105" s="3">
        <v>1</v>
      </c>
      <c r="BC105" s="3">
        <v>1</v>
      </c>
      <c r="BD105" t="s">
        <v>55</v>
      </c>
    </row>
    <row r="106" spans="1:56" x14ac:dyDescent="0.2">
      <c r="A106" t="s">
        <v>139</v>
      </c>
      <c r="D106">
        <v>23.16</v>
      </c>
      <c r="E106">
        <v>49</v>
      </c>
      <c r="F106" s="3">
        <v>1</v>
      </c>
      <c r="G106" s="3">
        <v>1</v>
      </c>
      <c r="H106" s="3">
        <v>1</v>
      </c>
      <c r="I106" s="5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0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5">
        <v>1</v>
      </c>
      <c r="AC106" s="7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7">
        <v>1</v>
      </c>
      <c r="AJ106" s="3">
        <v>1</v>
      </c>
      <c r="AK106" s="3">
        <v>1</v>
      </c>
      <c r="AL106" s="5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5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t="s">
        <v>55</v>
      </c>
    </row>
    <row r="107" spans="1:56" x14ac:dyDescent="0.2">
      <c r="A107" t="s">
        <v>138</v>
      </c>
      <c r="D107">
        <v>23.28</v>
      </c>
      <c r="E107">
        <v>50</v>
      </c>
      <c r="F107" s="3">
        <v>1</v>
      </c>
      <c r="G107" s="3">
        <v>1</v>
      </c>
      <c r="H107" s="3">
        <v>1</v>
      </c>
      <c r="I107" s="5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5">
        <v>1</v>
      </c>
      <c r="AC107" s="7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7">
        <v>1</v>
      </c>
      <c r="AJ107" s="3">
        <v>1</v>
      </c>
      <c r="AK107" s="3">
        <v>1</v>
      </c>
      <c r="AL107" s="5">
        <v>1</v>
      </c>
      <c r="AM107" s="3">
        <v>1</v>
      </c>
      <c r="AN107" s="3">
        <v>1</v>
      </c>
      <c r="AO107" s="3">
        <v>1</v>
      </c>
      <c r="AP107" s="3">
        <v>1</v>
      </c>
      <c r="AQ107" s="3">
        <v>1</v>
      </c>
      <c r="AR107" s="3">
        <v>1</v>
      </c>
      <c r="AS107" s="3">
        <v>1</v>
      </c>
      <c r="AT107" s="5">
        <v>1</v>
      </c>
      <c r="AU107" s="3">
        <v>1</v>
      </c>
      <c r="AV107" s="3">
        <v>1</v>
      </c>
      <c r="AW107" s="3">
        <v>1</v>
      </c>
      <c r="AX107" s="3">
        <v>1</v>
      </c>
      <c r="AY107" s="3">
        <v>1</v>
      </c>
      <c r="AZ107" s="3">
        <v>1</v>
      </c>
      <c r="BA107" s="3">
        <v>1</v>
      </c>
      <c r="BB107" s="3">
        <v>1</v>
      </c>
      <c r="BC107" s="3">
        <v>1</v>
      </c>
      <c r="BD107" t="s">
        <v>55</v>
      </c>
    </row>
    <row r="108" spans="1:56" x14ac:dyDescent="0.2">
      <c r="A108" t="s">
        <v>163</v>
      </c>
      <c r="D108">
        <v>23.32</v>
      </c>
      <c r="E108">
        <v>48</v>
      </c>
      <c r="F108" s="3">
        <v>1</v>
      </c>
      <c r="G108" s="3">
        <v>1</v>
      </c>
      <c r="H108" s="3">
        <v>1</v>
      </c>
      <c r="I108" s="5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5">
        <v>1</v>
      </c>
      <c r="AC108" s="7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7">
        <v>1</v>
      </c>
      <c r="AJ108" s="3">
        <v>1</v>
      </c>
      <c r="AK108" s="3">
        <v>1</v>
      </c>
      <c r="AL108" s="5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5">
        <v>1</v>
      </c>
      <c r="AU108" s="3">
        <v>1</v>
      </c>
      <c r="AV108" s="3">
        <v>1</v>
      </c>
      <c r="AW108" s="3">
        <v>1</v>
      </c>
      <c r="AX108" s="3">
        <v>0</v>
      </c>
      <c r="AY108" s="3">
        <v>1</v>
      </c>
      <c r="AZ108" s="3">
        <v>0</v>
      </c>
      <c r="BA108" s="3">
        <v>1</v>
      </c>
      <c r="BB108" s="3">
        <v>1</v>
      </c>
      <c r="BC108" s="3">
        <v>1</v>
      </c>
      <c r="BD108" t="s">
        <v>55</v>
      </c>
    </row>
    <row r="109" spans="1:56" x14ac:dyDescent="0.2">
      <c r="A109" t="s">
        <v>149</v>
      </c>
      <c r="D109">
        <v>23.43</v>
      </c>
      <c r="E109">
        <v>38</v>
      </c>
      <c r="F109" s="3">
        <v>1</v>
      </c>
      <c r="G109" s="3">
        <v>1</v>
      </c>
      <c r="H109" s="3">
        <v>1</v>
      </c>
      <c r="I109" s="5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0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0</v>
      </c>
      <c r="Y109" s="3">
        <v>0</v>
      </c>
      <c r="Z109" s="3">
        <v>1</v>
      </c>
      <c r="AA109" s="3">
        <v>1</v>
      </c>
      <c r="AB109" s="5">
        <v>1</v>
      </c>
      <c r="AC109" s="7">
        <v>0</v>
      </c>
      <c r="AD109" s="3">
        <v>0</v>
      </c>
      <c r="AE109" s="3">
        <v>1</v>
      </c>
      <c r="AF109" s="3">
        <v>0</v>
      </c>
      <c r="AG109" s="3">
        <v>0</v>
      </c>
      <c r="AH109" s="3">
        <v>0</v>
      </c>
      <c r="AI109" s="7">
        <v>0</v>
      </c>
      <c r="AJ109" s="3">
        <v>0</v>
      </c>
      <c r="AK109" s="3">
        <v>0</v>
      </c>
      <c r="AL109" s="5">
        <v>1</v>
      </c>
      <c r="AM109" s="3">
        <v>1</v>
      </c>
      <c r="AN109" s="3">
        <v>1</v>
      </c>
      <c r="AO109" s="3">
        <v>1</v>
      </c>
      <c r="AP109" s="3">
        <v>1</v>
      </c>
      <c r="AQ109" s="3">
        <v>1</v>
      </c>
      <c r="AR109" s="3">
        <v>1</v>
      </c>
      <c r="AS109" s="3">
        <v>1</v>
      </c>
      <c r="AT109" s="5">
        <v>1</v>
      </c>
      <c r="AU109" s="3">
        <v>1</v>
      </c>
      <c r="AV109" s="3">
        <v>1</v>
      </c>
      <c r="AW109" s="3">
        <v>1</v>
      </c>
      <c r="AX109" s="3">
        <v>1</v>
      </c>
      <c r="AY109" s="3">
        <v>1</v>
      </c>
      <c r="AZ109" s="3">
        <v>0</v>
      </c>
      <c r="BA109" s="3">
        <v>1</v>
      </c>
      <c r="BB109" s="3">
        <v>1</v>
      </c>
      <c r="BC109" s="3">
        <v>1</v>
      </c>
      <c r="BD109" t="s">
        <v>73</v>
      </c>
    </row>
    <row r="110" spans="1:56" x14ac:dyDescent="0.2">
      <c r="A110" t="s">
        <v>159</v>
      </c>
      <c r="D110">
        <v>23.6</v>
      </c>
      <c r="E110">
        <v>31</v>
      </c>
      <c r="F110" s="3">
        <v>1</v>
      </c>
      <c r="G110" s="3">
        <v>1</v>
      </c>
      <c r="H110" s="3">
        <v>1</v>
      </c>
      <c r="I110" s="5">
        <v>0</v>
      </c>
      <c r="J110" s="3">
        <v>1</v>
      </c>
      <c r="K110" s="3">
        <v>0</v>
      </c>
      <c r="L110" s="3">
        <v>0</v>
      </c>
      <c r="M110" s="3">
        <v>0</v>
      </c>
      <c r="N110" s="3">
        <v>1</v>
      </c>
      <c r="O110" s="3">
        <v>0</v>
      </c>
      <c r="P110" s="3">
        <v>0</v>
      </c>
      <c r="Q110" s="3">
        <v>1</v>
      </c>
      <c r="R110" s="3">
        <v>1</v>
      </c>
      <c r="S110" s="3">
        <v>1</v>
      </c>
      <c r="T110" s="3">
        <v>1</v>
      </c>
      <c r="U110" s="3">
        <v>0</v>
      </c>
      <c r="V110" s="3">
        <v>0</v>
      </c>
      <c r="W110" s="3">
        <v>0</v>
      </c>
      <c r="X110" s="3">
        <v>1</v>
      </c>
      <c r="Y110" s="3">
        <v>1</v>
      </c>
      <c r="Z110" s="3">
        <v>1</v>
      </c>
      <c r="AA110" s="3">
        <v>1</v>
      </c>
      <c r="AB110" s="5">
        <v>0</v>
      </c>
      <c r="AC110" s="7">
        <v>0</v>
      </c>
      <c r="AD110" s="3">
        <v>0</v>
      </c>
      <c r="AE110" s="3">
        <v>1</v>
      </c>
      <c r="AF110" s="3">
        <v>1</v>
      </c>
      <c r="AG110" s="3">
        <v>1</v>
      </c>
      <c r="AH110" s="3">
        <v>1</v>
      </c>
      <c r="AI110" s="7">
        <v>1</v>
      </c>
      <c r="AJ110" s="3">
        <v>0</v>
      </c>
      <c r="AK110" s="3">
        <v>1</v>
      </c>
      <c r="AL110" s="5">
        <v>1</v>
      </c>
      <c r="AM110" s="3">
        <v>1</v>
      </c>
      <c r="AN110" s="3">
        <v>0</v>
      </c>
      <c r="AO110" s="3">
        <v>0</v>
      </c>
      <c r="AP110" s="3">
        <v>0</v>
      </c>
      <c r="AQ110" s="3">
        <v>1</v>
      </c>
      <c r="AR110" s="3">
        <v>1</v>
      </c>
      <c r="AS110" s="3">
        <v>1</v>
      </c>
      <c r="AT110" s="5">
        <v>0</v>
      </c>
      <c r="AU110" s="3">
        <v>1</v>
      </c>
      <c r="AV110" s="3">
        <v>1</v>
      </c>
      <c r="AW110" s="3">
        <v>1</v>
      </c>
      <c r="AX110" s="3">
        <v>1</v>
      </c>
      <c r="AY110" s="3">
        <v>0</v>
      </c>
      <c r="AZ110" s="3">
        <v>1</v>
      </c>
      <c r="BA110" s="3">
        <v>1</v>
      </c>
      <c r="BB110" s="3">
        <v>0</v>
      </c>
      <c r="BC110" s="3">
        <v>1</v>
      </c>
      <c r="BD110" t="s">
        <v>58</v>
      </c>
    </row>
    <row r="111" spans="1:56" x14ac:dyDescent="0.2">
      <c r="A111" t="s">
        <v>151</v>
      </c>
      <c r="D111">
        <v>24.23</v>
      </c>
      <c r="E111">
        <v>49</v>
      </c>
      <c r="F111" s="3">
        <v>1</v>
      </c>
      <c r="G111" s="3">
        <v>1</v>
      </c>
      <c r="H111" s="3">
        <v>1</v>
      </c>
      <c r="I111" s="5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5">
        <v>1</v>
      </c>
      <c r="AC111" s="7">
        <v>1</v>
      </c>
      <c r="AD111" s="3">
        <v>0</v>
      </c>
      <c r="AE111" s="3">
        <v>1</v>
      </c>
      <c r="AF111" s="3">
        <v>1</v>
      </c>
      <c r="AG111" s="3">
        <v>1</v>
      </c>
      <c r="AH111" s="3">
        <v>1</v>
      </c>
      <c r="AI111" s="7">
        <v>1</v>
      </c>
      <c r="AJ111" s="3">
        <v>1</v>
      </c>
      <c r="AK111" s="3">
        <v>1</v>
      </c>
      <c r="AL111" s="5">
        <v>1</v>
      </c>
      <c r="AM111" s="3">
        <v>1</v>
      </c>
      <c r="AN111" s="3">
        <v>1</v>
      </c>
      <c r="AO111" s="3">
        <v>1</v>
      </c>
      <c r="AP111" s="3">
        <v>1</v>
      </c>
      <c r="AQ111" s="3">
        <v>1</v>
      </c>
      <c r="AR111" s="3">
        <v>1</v>
      </c>
      <c r="AS111" s="3">
        <v>1</v>
      </c>
      <c r="AT111" s="5">
        <v>1</v>
      </c>
      <c r="AU111" s="3">
        <v>1</v>
      </c>
      <c r="AV111" s="3">
        <v>1</v>
      </c>
      <c r="AW111" s="3">
        <v>1</v>
      </c>
      <c r="AX111" s="3">
        <v>1</v>
      </c>
      <c r="AY111" s="3">
        <v>1</v>
      </c>
      <c r="AZ111" s="3">
        <v>1</v>
      </c>
      <c r="BA111" s="3">
        <v>1</v>
      </c>
      <c r="BB111" s="3">
        <v>1</v>
      </c>
      <c r="BC111" s="3">
        <v>1</v>
      </c>
      <c r="BD111" t="s">
        <v>55</v>
      </c>
    </row>
    <row r="112" spans="1:56" x14ac:dyDescent="0.2">
      <c r="A112" t="s">
        <v>162</v>
      </c>
      <c r="D112">
        <v>25.17</v>
      </c>
      <c r="E112">
        <v>33</v>
      </c>
      <c r="F112" s="3">
        <v>0</v>
      </c>
      <c r="G112" s="3">
        <v>0</v>
      </c>
      <c r="H112" s="3">
        <v>0</v>
      </c>
      <c r="I112" s="5">
        <v>1</v>
      </c>
      <c r="J112" s="3">
        <v>1</v>
      </c>
      <c r="K112" s="3">
        <v>1</v>
      </c>
      <c r="L112" s="3">
        <v>1</v>
      </c>
      <c r="M112" s="3">
        <v>0</v>
      </c>
      <c r="N112" s="3">
        <v>1</v>
      </c>
      <c r="O112" s="3">
        <v>1</v>
      </c>
      <c r="P112" s="3">
        <v>0</v>
      </c>
      <c r="Q112" s="3">
        <v>1</v>
      </c>
      <c r="R112" s="3">
        <v>1</v>
      </c>
      <c r="S112" s="3">
        <v>1</v>
      </c>
      <c r="T112" s="3">
        <v>1</v>
      </c>
      <c r="U112" s="3">
        <v>0</v>
      </c>
      <c r="V112" s="3">
        <v>1</v>
      </c>
      <c r="W112" s="3">
        <v>0</v>
      </c>
      <c r="X112" s="3">
        <v>1</v>
      </c>
      <c r="Y112" s="3">
        <v>1</v>
      </c>
      <c r="Z112" s="3">
        <v>1</v>
      </c>
      <c r="AA112" s="3">
        <v>0</v>
      </c>
      <c r="AB112" s="5">
        <v>0</v>
      </c>
      <c r="AC112" s="7">
        <v>0</v>
      </c>
      <c r="AD112" s="3">
        <v>1</v>
      </c>
      <c r="AE112" s="3">
        <v>1</v>
      </c>
      <c r="AF112" s="3">
        <v>0</v>
      </c>
      <c r="AG112" s="3">
        <v>0</v>
      </c>
      <c r="AH112" s="3">
        <v>1</v>
      </c>
      <c r="AI112" s="7">
        <v>1</v>
      </c>
      <c r="AJ112" s="3">
        <v>1</v>
      </c>
      <c r="AK112" s="3">
        <v>1</v>
      </c>
      <c r="AL112" s="5">
        <v>0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0</v>
      </c>
      <c r="AS112" s="3">
        <v>1</v>
      </c>
      <c r="AT112" s="5">
        <v>1</v>
      </c>
      <c r="AU112" s="3">
        <v>1</v>
      </c>
      <c r="AV112" s="3">
        <v>0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0</v>
      </c>
      <c r="BC112" s="3">
        <v>0</v>
      </c>
      <c r="BD112" t="s">
        <v>58</v>
      </c>
    </row>
    <row r="113" spans="1:56" x14ac:dyDescent="0.2">
      <c r="A113" t="s">
        <v>143</v>
      </c>
      <c r="D113">
        <v>25.33</v>
      </c>
      <c r="E113">
        <v>48</v>
      </c>
      <c r="F113" s="3">
        <v>1</v>
      </c>
      <c r="G113" s="3">
        <v>1</v>
      </c>
      <c r="H113" s="3">
        <v>1</v>
      </c>
      <c r="I113" s="5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5">
        <v>1</v>
      </c>
      <c r="AC113" s="7">
        <v>0</v>
      </c>
      <c r="AD113" s="3">
        <v>1</v>
      </c>
      <c r="AE113" s="3">
        <v>1</v>
      </c>
      <c r="AF113" s="3">
        <v>1</v>
      </c>
      <c r="AG113" s="3">
        <v>1</v>
      </c>
      <c r="AH113" s="3">
        <v>1</v>
      </c>
      <c r="AI113" s="7">
        <v>1</v>
      </c>
      <c r="AJ113" s="3">
        <v>1</v>
      </c>
      <c r="AK113" s="3">
        <v>1</v>
      </c>
      <c r="AL113" s="5">
        <v>1</v>
      </c>
      <c r="AM113" s="3">
        <v>1</v>
      </c>
      <c r="AN113" s="3">
        <v>1</v>
      </c>
      <c r="AO113" s="3">
        <v>1</v>
      </c>
      <c r="AP113" s="3">
        <v>1</v>
      </c>
      <c r="AQ113" s="3">
        <v>1</v>
      </c>
      <c r="AR113" s="3">
        <v>1</v>
      </c>
      <c r="AS113" s="3">
        <v>1</v>
      </c>
      <c r="AT113" s="5">
        <v>1</v>
      </c>
      <c r="AU113" s="3">
        <v>1</v>
      </c>
      <c r="AV113" s="3">
        <v>1</v>
      </c>
      <c r="AW113" s="3">
        <v>1</v>
      </c>
      <c r="AX113" s="3">
        <v>1</v>
      </c>
      <c r="AY113" s="3">
        <v>1</v>
      </c>
      <c r="AZ113" s="3">
        <v>1</v>
      </c>
      <c r="BA113" s="3">
        <v>1</v>
      </c>
      <c r="BB113" s="3">
        <v>1</v>
      </c>
      <c r="BC113" s="3">
        <v>0</v>
      </c>
      <c r="BD113" t="s">
        <v>55</v>
      </c>
    </row>
    <row r="114" spans="1:56" x14ac:dyDescent="0.2">
      <c r="A114" t="s">
        <v>216</v>
      </c>
      <c r="D114">
        <v>25.39</v>
      </c>
      <c r="E114">
        <v>50</v>
      </c>
      <c r="F114" s="3">
        <v>1</v>
      </c>
      <c r="G114" s="3">
        <v>1</v>
      </c>
      <c r="H114" s="3">
        <v>1</v>
      </c>
      <c r="I114" s="5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5">
        <v>1</v>
      </c>
      <c r="AC114" s="7">
        <v>1</v>
      </c>
      <c r="AD114" s="3">
        <v>1</v>
      </c>
      <c r="AE114" s="3">
        <v>1</v>
      </c>
      <c r="AF114" s="3">
        <v>1</v>
      </c>
      <c r="AG114" s="3">
        <v>1</v>
      </c>
      <c r="AH114" s="3">
        <v>1</v>
      </c>
      <c r="AI114" s="7">
        <v>1</v>
      </c>
      <c r="AJ114" s="3">
        <v>1</v>
      </c>
      <c r="AK114" s="3">
        <v>1</v>
      </c>
      <c r="AL114" s="5">
        <v>1</v>
      </c>
      <c r="AM114" s="3">
        <v>1</v>
      </c>
      <c r="AN114" s="3">
        <v>1</v>
      </c>
      <c r="AO114" s="3">
        <v>1</v>
      </c>
      <c r="AP114" s="3">
        <v>1</v>
      </c>
      <c r="AQ114" s="3">
        <v>1</v>
      </c>
      <c r="AR114" s="3">
        <v>1</v>
      </c>
      <c r="AS114" s="3">
        <v>1</v>
      </c>
      <c r="AT114" s="5">
        <v>1</v>
      </c>
      <c r="AU114" s="3">
        <v>1</v>
      </c>
      <c r="AV114" s="3">
        <v>1</v>
      </c>
      <c r="AW114" s="3">
        <v>1</v>
      </c>
      <c r="AX114" s="3">
        <v>1</v>
      </c>
      <c r="AY114" s="3">
        <v>1</v>
      </c>
      <c r="AZ114" s="3">
        <v>1</v>
      </c>
      <c r="BA114" s="3">
        <v>1</v>
      </c>
      <c r="BB114" s="3">
        <v>1</v>
      </c>
      <c r="BC114" s="3">
        <v>1</v>
      </c>
      <c r="BD114" t="s">
        <v>55</v>
      </c>
    </row>
    <row r="115" spans="1:56" x14ac:dyDescent="0.2">
      <c r="A115" t="s">
        <v>134</v>
      </c>
      <c r="D115">
        <v>26.1</v>
      </c>
      <c r="E115">
        <v>50</v>
      </c>
      <c r="F115" s="3">
        <v>1</v>
      </c>
      <c r="G115" s="3">
        <v>1</v>
      </c>
      <c r="H115" s="3">
        <v>1</v>
      </c>
      <c r="I115" s="5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5">
        <v>1</v>
      </c>
      <c r="AC115" s="7">
        <v>1</v>
      </c>
      <c r="AD115" s="3">
        <v>1</v>
      </c>
      <c r="AE115" s="3">
        <v>1</v>
      </c>
      <c r="AF115" s="3">
        <v>1</v>
      </c>
      <c r="AG115" s="3">
        <v>1</v>
      </c>
      <c r="AH115" s="3">
        <v>1</v>
      </c>
      <c r="AI115" s="7">
        <v>1</v>
      </c>
      <c r="AJ115" s="3">
        <v>1</v>
      </c>
      <c r="AK115" s="3">
        <v>1</v>
      </c>
      <c r="AL115" s="5">
        <v>1</v>
      </c>
      <c r="AM115" s="3">
        <v>1</v>
      </c>
      <c r="AN115" s="3">
        <v>1</v>
      </c>
      <c r="AO115" s="3">
        <v>1</v>
      </c>
      <c r="AP115" s="3">
        <v>1</v>
      </c>
      <c r="AQ115" s="3">
        <v>1</v>
      </c>
      <c r="AR115" s="3">
        <v>1</v>
      </c>
      <c r="AS115" s="3">
        <v>1</v>
      </c>
      <c r="AT115" s="5">
        <v>1</v>
      </c>
      <c r="AU115" s="3">
        <v>1</v>
      </c>
      <c r="AV115" s="3">
        <v>1</v>
      </c>
      <c r="AW115" s="3">
        <v>1</v>
      </c>
      <c r="AX115" s="3">
        <v>1</v>
      </c>
      <c r="AY115" s="3">
        <v>1</v>
      </c>
      <c r="AZ115" s="3">
        <v>1</v>
      </c>
      <c r="BA115" s="3">
        <v>1</v>
      </c>
      <c r="BB115" s="3">
        <v>1</v>
      </c>
      <c r="BC115" s="3">
        <v>1</v>
      </c>
      <c r="BD115" t="s">
        <v>55</v>
      </c>
    </row>
    <row r="116" spans="1:56" x14ac:dyDescent="0.2">
      <c r="A116" t="s">
        <v>70</v>
      </c>
      <c r="D116">
        <v>26.2</v>
      </c>
      <c r="E116">
        <v>49</v>
      </c>
      <c r="F116" s="3">
        <v>1</v>
      </c>
      <c r="G116" s="3">
        <v>1</v>
      </c>
      <c r="H116" s="3">
        <v>1</v>
      </c>
      <c r="I116" s="5">
        <v>0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5">
        <v>1</v>
      </c>
      <c r="AC116" s="7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1</v>
      </c>
      <c r="AI116" s="7">
        <v>1</v>
      </c>
      <c r="AJ116" s="3">
        <v>1</v>
      </c>
      <c r="AK116" s="3">
        <v>1</v>
      </c>
      <c r="AL116" s="5">
        <v>1</v>
      </c>
      <c r="AM116" s="3">
        <v>1</v>
      </c>
      <c r="AN116" s="3">
        <v>1</v>
      </c>
      <c r="AO116" s="3">
        <v>1</v>
      </c>
      <c r="AP116" s="3">
        <v>1</v>
      </c>
      <c r="AQ116" s="3">
        <v>1</v>
      </c>
      <c r="AR116" s="3">
        <v>1</v>
      </c>
      <c r="AS116" s="3">
        <v>1</v>
      </c>
      <c r="AT116" s="5">
        <v>1</v>
      </c>
      <c r="AU116" s="3">
        <v>1</v>
      </c>
      <c r="AV116" s="3">
        <v>1</v>
      </c>
      <c r="AW116" s="3">
        <v>1</v>
      </c>
      <c r="AX116" s="3">
        <v>1</v>
      </c>
      <c r="AY116" s="3">
        <v>1</v>
      </c>
      <c r="AZ116" s="3">
        <v>1</v>
      </c>
      <c r="BA116" s="3">
        <v>1</v>
      </c>
      <c r="BB116" s="3">
        <v>1</v>
      </c>
      <c r="BC116" s="3">
        <v>1</v>
      </c>
      <c r="BD116" t="s">
        <v>55</v>
      </c>
    </row>
    <row r="117" spans="1:56" x14ac:dyDescent="0.2">
      <c r="A117" t="s">
        <v>221</v>
      </c>
      <c r="D117">
        <v>26.5</v>
      </c>
      <c r="E117">
        <v>39</v>
      </c>
      <c r="F117" s="3">
        <v>0</v>
      </c>
      <c r="G117" s="3">
        <v>1</v>
      </c>
      <c r="H117" s="3">
        <v>0</v>
      </c>
      <c r="I117" s="5">
        <v>0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0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5">
        <v>1</v>
      </c>
      <c r="AC117" s="7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1</v>
      </c>
      <c r="AI117" s="7">
        <v>1</v>
      </c>
      <c r="AJ117" s="3">
        <v>1</v>
      </c>
      <c r="AK117" s="3">
        <v>1</v>
      </c>
      <c r="AL117" s="5">
        <v>1</v>
      </c>
      <c r="AM117" s="3">
        <v>1</v>
      </c>
      <c r="AN117" s="3">
        <v>1</v>
      </c>
      <c r="AO117" s="3">
        <v>1</v>
      </c>
      <c r="AP117" s="3">
        <v>1</v>
      </c>
      <c r="AQ117" s="3">
        <v>1</v>
      </c>
      <c r="AR117" s="3">
        <v>0</v>
      </c>
      <c r="AS117" s="3">
        <v>1</v>
      </c>
      <c r="AT117" s="5">
        <v>1</v>
      </c>
      <c r="AU117" s="3">
        <v>1</v>
      </c>
      <c r="AV117" s="3">
        <v>0</v>
      </c>
      <c r="AW117" s="3">
        <v>1</v>
      </c>
      <c r="AX117" s="3">
        <v>1</v>
      </c>
      <c r="AY117" s="3">
        <v>1</v>
      </c>
      <c r="AZ117" s="3">
        <v>1</v>
      </c>
      <c r="BA117" s="3">
        <v>1</v>
      </c>
      <c r="BB117" s="3">
        <v>1</v>
      </c>
      <c r="BC117" s="3">
        <v>1</v>
      </c>
      <c r="BD117" t="s">
        <v>73</v>
      </c>
    </row>
    <row r="118" spans="1:56" x14ac:dyDescent="0.2">
      <c r="A118" t="s">
        <v>189</v>
      </c>
      <c r="D118">
        <v>26.7</v>
      </c>
      <c r="E118">
        <v>24</v>
      </c>
      <c r="F118" s="3">
        <v>1</v>
      </c>
      <c r="G118" s="3">
        <v>1</v>
      </c>
      <c r="H118" s="3">
        <v>0</v>
      </c>
      <c r="I118" s="5">
        <v>0</v>
      </c>
      <c r="J118" s="3">
        <v>1</v>
      </c>
      <c r="K118" s="3">
        <v>1</v>
      </c>
      <c r="L118" s="3">
        <v>0</v>
      </c>
      <c r="M118" s="3">
        <v>0</v>
      </c>
      <c r="N118" s="3">
        <v>1</v>
      </c>
      <c r="O118" s="3">
        <v>0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3">
        <v>1</v>
      </c>
      <c r="AA118" s="3">
        <v>1</v>
      </c>
      <c r="AB118" s="5">
        <v>0</v>
      </c>
      <c r="AC118" s="7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7">
        <v>1</v>
      </c>
      <c r="AJ118" s="3">
        <v>0</v>
      </c>
      <c r="AK118" s="3">
        <v>1</v>
      </c>
      <c r="AL118" s="5">
        <v>1</v>
      </c>
      <c r="AM118" s="3">
        <v>0</v>
      </c>
      <c r="AN118" s="3">
        <v>0</v>
      </c>
      <c r="AO118" s="3">
        <v>0</v>
      </c>
      <c r="AP118" s="3">
        <v>0</v>
      </c>
      <c r="AQ118" s="3">
        <v>1</v>
      </c>
      <c r="AR118" s="3">
        <v>1</v>
      </c>
      <c r="AS118" s="3">
        <v>0</v>
      </c>
      <c r="AT118" s="5">
        <v>1</v>
      </c>
      <c r="AU118" s="3">
        <v>1</v>
      </c>
      <c r="AV118" s="3">
        <v>1</v>
      </c>
      <c r="AW118" s="3">
        <v>1</v>
      </c>
      <c r="AX118" s="3">
        <v>1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t="s">
        <v>79</v>
      </c>
    </row>
    <row r="119" spans="1:56" x14ac:dyDescent="0.2">
      <c r="A119" t="s">
        <v>80</v>
      </c>
      <c r="D119">
        <v>27.28</v>
      </c>
      <c r="E119">
        <v>46</v>
      </c>
      <c r="F119" s="3">
        <v>1</v>
      </c>
      <c r="G119" s="3">
        <v>1</v>
      </c>
      <c r="H119" s="3">
        <v>1</v>
      </c>
      <c r="I119" s="5">
        <v>1</v>
      </c>
      <c r="J119" s="3">
        <v>1</v>
      </c>
      <c r="K119" s="3">
        <v>1</v>
      </c>
      <c r="L119" s="3">
        <v>1</v>
      </c>
      <c r="M119" s="3">
        <v>0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0</v>
      </c>
      <c r="U119" s="3">
        <v>1</v>
      </c>
      <c r="V119" s="3">
        <v>0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5">
        <v>1</v>
      </c>
      <c r="AC119" s="7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1</v>
      </c>
      <c r="AI119" s="7">
        <v>1</v>
      </c>
      <c r="AJ119" s="3">
        <v>1</v>
      </c>
      <c r="AK119" s="3">
        <v>1</v>
      </c>
      <c r="AL119" s="5">
        <v>1</v>
      </c>
      <c r="AM119" s="3">
        <v>1</v>
      </c>
      <c r="AN119" s="3">
        <v>1</v>
      </c>
      <c r="AO119" s="3">
        <v>1</v>
      </c>
      <c r="AP119" s="3">
        <v>1</v>
      </c>
      <c r="AQ119" s="3">
        <v>1</v>
      </c>
      <c r="AR119" s="3">
        <v>1</v>
      </c>
      <c r="AS119" s="3">
        <v>1</v>
      </c>
      <c r="AT119" s="5">
        <v>1</v>
      </c>
      <c r="AU119" s="3">
        <v>1</v>
      </c>
      <c r="AV119" s="3">
        <v>1</v>
      </c>
      <c r="AW119" s="3">
        <v>1</v>
      </c>
      <c r="AX119" s="3">
        <v>1</v>
      </c>
      <c r="AY119" s="3">
        <v>1</v>
      </c>
      <c r="AZ119" s="3">
        <v>1</v>
      </c>
      <c r="BA119" s="3">
        <v>1</v>
      </c>
      <c r="BB119" s="3">
        <v>1</v>
      </c>
      <c r="BC119" s="3">
        <v>1</v>
      </c>
      <c r="BD119" t="s">
        <v>55</v>
      </c>
    </row>
    <row r="120" spans="1:56" x14ac:dyDescent="0.2">
      <c r="A120" t="s">
        <v>218</v>
      </c>
      <c r="D120">
        <v>27.46</v>
      </c>
      <c r="E120">
        <v>50</v>
      </c>
      <c r="F120" s="3">
        <v>1</v>
      </c>
      <c r="G120" s="3">
        <v>1</v>
      </c>
      <c r="H120" s="3">
        <v>1</v>
      </c>
      <c r="I120" s="5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5">
        <v>1</v>
      </c>
      <c r="AC120" s="7">
        <v>1</v>
      </c>
      <c r="AD120" s="3">
        <v>1</v>
      </c>
      <c r="AE120" s="3">
        <v>1</v>
      </c>
      <c r="AF120" s="3">
        <v>1</v>
      </c>
      <c r="AG120" s="3">
        <v>1</v>
      </c>
      <c r="AH120" s="3">
        <v>1</v>
      </c>
      <c r="AI120" s="7">
        <v>1</v>
      </c>
      <c r="AJ120" s="3">
        <v>1</v>
      </c>
      <c r="AK120" s="3">
        <v>1</v>
      </c>
      <c r="AL120" s="5">
        <v>1</v>
      </c>
      <c r="AM120" s="3">
        <v>1</v>
      </c>
      <c r="AN120" s="3">
        <v>1</v>
      </c>
      <c r="AO120" s="3">
        <v>1</v>
      </c>
      <c r="AP120" s="3">
        <v>1</v>
      </c>
      <c r="AQ120" s="3">
        <v>1</v>
      </c>
      <c r="AR120" s="3">
        <v>1</v>
      </c>
      <c r="AS120" s="3">
        <v>1</v>
      </c>
      <c r="AT120" s="5">
        <v>1</v>
      </c>
      <c r="AU120" s="3">
        <v>1</v>
      </c>
      <c r="AV120" s="3">
        <v>1</v>
      </c>
      <c r="AW120" s="3">
        <v>1</v>
      </c>
      <c r="AX120" s="3">
        <v>1</v>
      </c>
      <c r="AY120" s="3">
        <v>1</v>
      </c>
      <c r="AZ120" s="3">
        <v>1</v>
      </c>
      <c r="BA120" s="3">
        <v>1</v>
      </c>
      <c r="BB120" s="3">
        <v>1</v>
      </c>
      <c r="BC120" s="3">
        <v>1</v>
      </c>
      <c r="BD120" t="s">
        <v>55</v>
      </c>
    </row>
    <row r="121" spans="1:56" x14ac:dyDescent="0.2">
      <c r="A121" t="s">
        <v>199</v>
      </c>
      <c r="D121">
        <v>27.57</v>
      </c>
      <c r="E121">
        <v>33</v>
      </c>
      <c r="F121" s="3">
        <v>0</v>
      </c>
      <c r="G121" s="3">
        <v>1</v>
      </c>
      <c r="H121" s="3">
        <v>0</v>
      </c>
      <c r="I121" s="5">
        <v>1</v>
      </c>
      <c r="J121" s="3">
        <v>1</v>
      </c>
      <c r="K121" s="3">
        <v>1</v>
      </c>
      <c r="L121" s="3">
        <v>1</v>
      </c>
      <c r="M121" s="3">
        <v>0</v>
      </c>
      <c r="N121" s="3">
        <v>1</v>
      </c>
      <c r="O121" s="3">
        <v>1</v>
      </c>
      <c r="P121" s="3">
        <v>0</v>
      </c>
      <c r="Q121" s="3">
        <v>1</v>
      </c>
      <c r="R121" s="3">
        <v>1</v>
      </c>
      <c r="S121" s="3">
        <v>1</v>
      </c>
      <c r="T121" s="3">
        <v>0</v>
      </c>
      <c r="U121" s="3">
        <v>0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0</v>
      </c>
      <c r="AB121" s="5">
        <v>1</v>
      </c>
      <c r="AC121" s="7">
        <v>0</v>
      </c>
      <c r="AD121" s="3">
        <v>1</v>
      </c>
      <c r="AE121" s="3">
        <v>0</v>
      </c>
      <c r="AF121" s="3">
        <v>0</v>
      </c>
      <c r="AG121" s="3">
        <v>1</v>
      </c>
      <c r="AH121" s="3">
        <v>0</v>
      </c>
      <c r="AI121" s="7">
        <v>1</v>
      </c>
      <c r="AJ121" s="3">
        <v>0</v>
      </c>
      <c r="AK121" s="3">
        <v>0</v>
      </c>
      <c r="AL121" s="5">
        <v>1</v>
      </c>
      <c r="AM121" s="3">
        <v>0</v>
      </c>
      <c r="AN121" s="3">
        <v>1</v>
      </c>
      <c r="AO121" s="3">
        <v>1</v>
      </c>
      <c r="AP121" s="3">
        <v>0</v>
      </c>
      <c r="AQ121" s="3">
        <v>1</v>
      </c>
      <c r="AR121" s="3">
        <v>1</v>
      </c>
      <c r="AS121" s="3">
        <v>1</v>
      </c>
      <c r="AT121" s="5">
        <v>1</v>
      </c>
      <c r="AU121" s="3">
        <v>1</v>
      </c>
      <c r="AV121" s="3">
        <v>0</v>
      </c>
      <c r="AW121" s="3">
        <v>0</v>
      </c>
      <c r="AX121" s="3">
        <v>1</v>
      </c>
      <c r="AY121" s="3">
        <v>1</v>
      </c>
      <c r="AZ121" s="3">
        <v>1</v>
      </c>
      <c r="BA121" s="3">
        <v>1</v>
      </c>
      <c r="BB121" s="3">
        <v>1</v>
      </c>
      <c r="BC121" s="3">
        <v>1</v>
      </c>
      <c r="BD121" t="s">
        <v>58</v>
      </c>
    </row>
    <row r="122" spans="1:56" x14ac:dyDescent="0.2">
      <c r="A122" t="s">
        <v>122</v>
      </c>
      <c r="D122">
        <v>28.12</v>
      </c>
      <c r="E122">
        <v>45</v>
      </c>
      <c r="F122" s="3">
        <v>1</v>
      </c>
      <c r="G122" s="3">
        <v>0</v>
      </c>
      <c r="H122" s="3">
        <v>1</v>
      </c>
      <c r="I122" s="5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5">
        <v>0</v>
      </c>
      <c r="AC122" s="7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1</v>
      </c>
      <c r="AI122" s="7">
        <v>1</v>
      </c>
      <c r="AJ122" s="3">
        <v>1</v>
      </c>
      <c r="AK122" s="3">
        <v>0</v>
      </c>
      <c r="AL122" s="5">
        <v>1</v>
      </c>
      <c r="AM122" s="3">
        <v>1</v>
      </c>
      <c r="AN122" s="3">
        <v>1</v>
      </c>
      <c r="AO122" s="3">
        <v>1</v>
      </c>
      <c r="AP122" s="3">
        <v>1</v>
      </c>
      <c r="AQ122" s="3">
        <v>1</v>
      </c>
      <c r="AR122" s="3">
        <v>1</v>
      </c>
      <c r="AS122" s="3">
        <v>1</v>
      </c>
      <c r="AT122" s="5">
        <v>1</v>
      </c>
      <c r="AU122" s="3">
        <v>1</v>
      </c>
      <c r="AV122" s="3">
        <v>1</v>
      </c>
      <c r="AW122" s="3">
        <v>1</v>
      </c>
      <c r="AX122" s="3">
        <v>1</v>
      </c>
      <c r="AY122" s="3">
        <v>1</v>
      </c>
      <c r="AZ122" s="3">
        <v>1</v>
      </c>
      <c r="BA122" s="3">
        <v>1</v>
      </c>
      <c r="BB122" s="3">
        <v>1</v>
      </c>
      <c r="BC122" s="3">
        <v>0</v>
      </c>
      <c r="BD122" t="s">
        <v>55</v>
      </c>
    </row>
    <row r="123" spans="1:56" x14ac:dyDescent="0.2">
      <c r="A123" t="s">
        <v>61</v>
      </c>
      <c r="D123">
        <v>28.34</v>
      </c>
      <c r="E123">
        <v>30</v>
      </c>
      <c r="F123" s="3">
        <v>0</v>
      </c>
      <c r="G123" s="3">
        <v>1</v>
      </c>
      <c r="H123" s="3">
        <v>1</v>
      </c>
      <c r="I123" s="5">
        <v>0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0</v>
      </c>
      <c r="Q123" s="3">
        <v>1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1</v>
      </c>
      <c r="Z123" s="3">
        <v>1</v>
      </c>
      <c r="AA123" s="3">
        <v>0</v>
      </c>
      <c r="AB123" s="5">
        <v>1</v>
      </c>
      <c r="AC123" s="7">
        <v>1</v>
      </c>
      <c r="AD123" s="3">
        <v>0</v>
      </c>
      <c r="AE123" s="3">
        <v>1</v>
      </c>
      <c r="AF123" s="3">
        <v>0</v>
      </c>
      <c r="AG123" s="3">
        <v>1</v>
      </c>
      <c r="AH123" s="3">
        <v>1</v>
      </c>
      <c r="AI123" s="7">
        <v>0</v>
      </c>
      <c r="AJ123" s="3">
        <v>0</v>
      </c>
      <c r="AK123" s="3">
        <v>1</v>
      </c>
      <c r="AL123" s="5">
        <v>1</v>
      </c>
      <c r="AM123" s="3">
        <v>0</v>
      </c>
      <c r="AN123" s="3">
        <v>0</v>
      </c>
      <c r="AO123" s="3">
        <v>1</v>
      </c>
      <c r="AP123" s="3">
        <v>0</v>
      </c>
      <c r="AQ123" s="3">
        <v>1</v>
      </c>
      <c r="AR123" s="3">
        <v>0</v>
      </c>
      <c r="AS123" s="3">
        <v>1</v>
      </c>
      <c r="AT123" s="5">
        <v>1</v>
      </c>
      <c r="AU123" s="3">
        <v>1</v>
      </c>
      <c r="AV123" s="3">
        <v>1</v>
      </c>
      <c r="AW123" s="3">
        <v>0</v>
      </c>
      <c r="AX123" s="3">
        <v>1</v>
      </c>
      <c r="AY123" s="3">
        <v>0</v>
      </c>
      <c r="AZ123" s="3">
        <v>1</v>
      </c>
      <c r="BA123" s="3">
        <v>1</v>
      </c>
      <c r="BB123" s="3">
        <v>0</v>
      </c>
      <c r="BC123" s="3">
        <v>0</v>
      </c>
      <c r="BD123" t="s">
        <v>58</v>
      </c>
    </row>
    <row r="124" spans="1:56" x14ac:dyDescent="0.2">
      <c r="A124" t="s">
        <v>113</v>
      </c>
      <c r="D124">
        <v>28.55</v>
      </c>
      <c r="E124">
        <v>50</v>
      </c>
      <c r="F124" s="3">
        <v>1</v>
      </c>
      <c r="G124" s="3">
        <v>1</v>
      </c>
      <c r="H124" s="3">
        <v>1</v>
      </c>
      <c r="I124" s="5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5">
        <v>1</v>
      </c>
      <c r="AC124" s="7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7">
        <v>1</v>
      </c>
      <c r="AJ124" s="3">
        <v>1</v>
      </c>
      <c r="AK124" s="3">
        <v>1</v>
      </c>
      <c r="AL124" s="5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1</v>
      </c>
      <c r="AR124" s="3">
        <v>1</v>
      </c>
      <c r="AS124" s="3">
        <v>1</v>
      </c>
      <c r="AT124" s="5">
        <v>1</v>
      </c>
      <c r="AU124" s="3">
        <v>1</v>
      </c>
      <c r="AV124" s="3">
        <v>1</v>
      </c>
      <c r="AW124" s="3">
        <v>1</v>
      </c>
      <c r="AX124" s="3">
        <v>1</v>
      </c>
      <c r="AY124" s="3">
        <v>1</v>
      </c>
      <c r="AZ124" s="3">
        <v>1</v>
      </c>
      <c r="BA124" s="3">
        <v>1</v>
      </c>
      <c r="BB124" s="3">
        <v>1</v>
      </c>
      <c r="BC124" s="3">
        <v>1</v>
      </c>
      <c r="BD124" t="s">
        <v>55</v>
      </c>
    </row>
    <row r="125" spans="1:56" x14ac:dyDescent="0.2">
      <c r="A125" t="s">
        <v>210</v>
      </c>
      <c r="D125">
        <v>29.21</v>
      </c>
      <c r="E125">
        <v>26</v>
      </c>
      <c r="F125" s="3">
        <v>1</v>
      </c>
      <c r="G125" s="3">
        <v>0</v>
      </c>
      <c r="H125" s="3">
        <v>0</v>
      </c>
      <c r="I125" s="5">
        <v>0</v>
      </c>
      <c r="J125" s="3">
        <v>0</v>
      </c>
      <c r="K125" s="3">
        <v>1</v>
      </c>
      <c r="L125" s="3">
        <v>0</v>
      </c>
      <c r="M125" s="3">
        <v>1</v>
      </c>
      <c r="N125" s="3">
        <v>1</v>
      </c>
      <c r="O125" s="3">
        <v>0</v>
      </c>
      <c r="P125" s="3">
        <v>0</v>
      </c>
      <c r="Q125" s="3">
        <v>1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1</v>
      </c>
      <c r="X125" s="3">
        <v>1</v>
      </c>
      <c r="Y125" s="3">
        <v>1</v>
      </c>
      <c r="Z125" s="3">
        <v>0</v>
      </c>
      <c r="AA125" s="3">
        <v>1</v>
      </c>
      <c r="AB125" s="5">
        <v>1</v>
      </c>
      <c r="AC125" s="7">
        <v>1</v>
      </c>
      <c r="AD125" s="3">
        <v>1</v>
      </c>
      <c r="AE125" s="3">
        <v>1</v>
      </c>
      <c r="AF125" s="3">
        <v>0</v>
      </c>
      <c r="AG125" s="3">
        <v>0</v>
      </c>
      <c r="AH125" s="3">
        <v>0</v>
      </c>
      <c r="AI125" s="7">
        <v>1</v>
      </c>
      <c r="AJ125" s="3">
        <v>0</v>
      </c>
      <c r="AK125" s="3">
        <v>0</v>
      </c>
      <c r="AL125" s="5">
        <v>1</v>
      </c>
      <c r="AM125" s="3">
        <v>0</v>
      </c>
      <c r="AN125" s="3">
        <v>1</v>
      </c>
      <c r="AO125" s="3">
        <v>1</v>
      </c>
      <c r="AP125" s="3">
        <v>1</v>
      </c>
      <c r="AQ125" s="3">
        <v>1</v>
      </c>
      <c r="AR125" s="3">
        <v>0</v>
      </c>
      <c r="AS125" s="3">
        <v>1</v>
      </c>
      <c r="AT125" s="5">
        <v>0</v>
      </c>
      <c r="AU125" s="3">
        <v>1</v>
      </c>
      <c r="AV125" s="3">
        <v>1</v>
      </c>
      <c r="AW125" s="3">
        <v>0</v>
      </c>
      <c r="AX125" s="3">
        <v>0</v>
      </c>
      <c r="AY125" s="3">
        <v>1</v>
      </c>
      <c r="AZ125" s="3">
        <v>0</v>
      </c>
      <c r="BA125" s="3">
        <v>0</v>
      </c>
      <c r="BB125" s="3">
        <v>0</v>
      </c>
      <c r="BC125" s="3">
        <v>1</v>
      </c>
      <c r="BD125" t="s">
        <v>101</v>
      </c>
    </row>
    <row r="126" spans="1:56" x14ac:dyDescent="0.2">
      <c r="A126" t="s">
        <v>75</v>
      </c>
      <c r="D126">
        <v>29.4</v>
      </c>
      <c r="E126">
        <v>47</v>
      </c>
      <c r="F126" s="3">
        <v>1</v>
      </c>
      <c r="G126" s="3">
        <v>1</v>
      </c>
      <c r="H126" s="3">
        <v>1</v>
      </c>
      <c r="I126" s="5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0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5">
        <v>1</v>
      </c>
      <c r="AC126" s="7">
        <v>1</v>
      </c>
      <c r="AD126" s="3">
        <v>0</v>
      </c>
      <c r="AE126" s="3">
        <v>1</v>
      </c>
      <c r="AF126" s="3">
        <v>1</v>
      </c>
      <c r="AG126" s="3">
        <v>1</v>
      </c>
      <c r="AH126" s="3">
        <v>1</v>
      </c>
      <c r="AI126" s="7">
        <v>1</v>
      </c>
      <c r="AJ126" s="3">
        <v>1</v>
      </c>
      <c r="AK126" s="3">
        <v>1</v>
      </c>
      <c r="AL126" s="5">
        <v>0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5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1</v>
      </c>
      <c r="BC126" s="3">
        <v>1</v>
      </c>
      <c r="BD126" t="s">
        <v>55</v>
      </c>
    </row>
    <row r="127" spans="1:56" x14ac:dyDescent="0.2">
      <c r="A127" t="s">
        <v>188</v>
      </c>
      <c r="D127">
        <v>29.53</v>
      </c>
      <c r="E127">
        <v>21</v>
      </c>
      <c r="F127" s="3">
        <v>0</v>
      </c>
      <c r="G127" s="3">
        <v>1</v>
      </c>
      <c r="H127" s="3">
        <v>1</v>
      </c>
      <c r="I127" s="5">
        <v>0</v>
      </c>
      <c r="J127" s="3">
        <v>1</v>
      </c>
      <c r="K127" s="3">
        <v>1</v>
      </c>
      <c r="L127" s="3">
        <v>1</v>
      </c>
      <c r="M127" s="3">
        <v>0</v>
      </c>
      <c r="N127" s="3">
        <v>0</v>
      </c>
      <c r="O127" s="3">
        <v>1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1</v>
      </c>
      <c r="AA127" s="3">
        <v>0</v>
      </c>
      <c r="AB127" s="5">
        <v>0</v>
      </c>
      <c r="AC127" s="7">
        <v>0</v>
      </c>
      <c r="AD127" s="3">
        <v>1</v>
      </c>
      <c r="AE127" s="3">
        <v>0</v>
      </c>
      <c r="AF127" s="3">
        <v>0</v>
      </c>
      <c r="AG127" s="3">
        <v>1</v>
      </c>
      <c r="AH127" s="3">
        <v>0</v>
      </c>
      <c r="AI127" s="7">
        <v>1</v>
      </c>
      <c r="AJ127" s="3">
        <v>1</v>
      </c>
      <c r="AK127" s="3">
        <v>1</v>
      </c>
      <c r="AL127" s="5">
        <v>0</v>
      </c>
      <c r="AM127" s="3">
        <v>1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5">
        <v>0</v>
      </c>
      <c r="AU127" s="3">
        <v>1</v>
      </c>
      <c r="AV127" s="3">
        <v>0</v>
      </c>
      <c r="AW127" s="3">
        <v>1</v>
      </c>
      <c r="AX127" s="3">
        <v>0</v>
      </c>
      <c r="AY127" s="3">
        <v>1</v>
      </c>
      <c r="AZ127" s="3">
        <v>1</v>
      </c>
      <c r="BA127" s="3">
        <v>0</v>
      </c>
      <c r="BB127" s="3">
        <v>0</v>
      </c>
      <c r="BC127" s="3">
        <v>0</v>
      </c>
      <c r="BD127" t="s">
        <v>79</v>
      </c>
    </row>
    <row r="128" spans="1:56" x14ac:dyDescent="0.2">
      <c r="A128" t="s">
        <v>102</v>
      </c>
      <c r="D128">
        <v>29.59</v>
      </c>
      <c r="E128">
        <v>49</v>
      </c>
      <c r="F128" s="3">
        <v>1</v>
      </c>
      <c r="G128" s="3">
        <v>1</v>
      </c>
      <c r="H128" s="3">
        <v>1</v>
      </c>
      <c r="I128" s="5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0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5">
        <v>1</v>
      </c>
      <c r="AC128" s="7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1</v>
      </c>
      <c r="AI128" s="7">
        <v>1</v>
      </c>
      <c r="AJ128" s="3">
        <v>1</v>
      </c>
      <c r="AK128" s="3">
        <v>1</v>
      </c>
      <c r="AL128" s="5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1</v>
      </c>
      <c r="AT128" s="5">
        <v>1</v>
      </c>
      <c r="AU128" s="3">
        <v>1</v>
      </c>
      <c r="AV128" s="3">
        <v>1</v>
      </c>
      <c r="AW128" s="3">
        <v>1</v>
      </c>
      <c r="AX128" s="3">
        <v>1</v>
      </c>
      <c r="AY128" s="3">
        <v>1</v>
      </c>
      <c r="AZ128" s="3">
        <v>1</v>
      </c>
      <c r="BA128" s="3">
        <v>1</v>
      </c>
      <c r="BB128" s="3">
        <v>1</v>
      </c>
      <c r="BC128" s="3">
        <v>1</v>
      </c>
      <c r="BD128" t="s">
        <v>55</v>
      </c>
    </row>
    <row r="129" spans="1:56" x14ac:dyDescent="0.2">
      <c r="A129" t="s">
        <v>63</v>
      </c>
      <c r="D129">
        <v>30.16</v>
      </c>
      <c r="E129">
        <v>50</v>
      </c>
      <c r="F129" s="3">
        <v>1</v>
      </c>
      <c r="G129" s="3">
        <v>1</v>
      </c>
      <c r="H129" s="3">
        <v>1</v>
      </c>
      <c r="I129" s="5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5">
        <v>1</v>
      </c>
      <c r="AC129" s="7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1</v>
      </c>
      <c r="AI129" s="7">
        <v>1</v>
      </c>
      <c r="AJ129" s="3">
        <v>1</v>
      </c>
      <c r="AK129" s="3">
        <v>1</v>
      </c>
      <c r="AL129" s="5">
        <v>1</v>
      </c>
      <c r="AM129" s="3">
        <v>1</v>
      </c>
      <c r="AN129" s="3">
        <v>1</v>
      </c>
      <c r="AO129" s="3">
        <v>1</v>
      </c>
      <c r="AP129" s="3">
        <v>1</v>
      </c>
      <c r="AQ129" s="3">
        <v>1</v>
      </c>
      <c r="AR129" s="3">
        <v>1</v>
      </c>
      <c r="AS129" s="3">
        <v>1</v>
      </c>
      <c r="AT129" s="5">
        <v>1</v>
      </c>
      <c r="AU129" s="3">
        <v>1</v>
      </c>
      <c r="AV129" s="3">
        <v>1</v>
      </c>
      <c r="AW129" s="3">
        <v>1</v>
      </c>
      <c r="AX129" s="3">
        <v>1</v>
      </c>
      <c r="AY129" s="3">
        <v>1</v>
      </c>
      <c r="AZ129" s="3">
        <v>1</v>
      </c>
      <c r="BA129" s="3">
        <v>1</v>
      </c>
      <c r="BB129" s="3">
        <v>1</v>
      </c>
      <c r="BC129" s="3">
        <v>1</v>
      </c>
      <c r="BD129" t="s">
        <v>55</v>
      </c>
    </row>
    <row r="130" spans="1:56" x14ac:dyDescent="0.2">
      <c r="A130" t="s">
        <v>146</v>
      </c>
      <c r="D130">
        <v>30.24</v>
      </c>
      <c r="E130">
        <v>31</v>
      </c>
      <c r="F130" s="3">
        <v>0</v>
      </c>
      <c r="G130" s="3">
        <v>1</v>
      </c>
      <c r="H130" s="3">
        <v>0</v>
      </c>
      <c r="I130" s="5">
        <v>1</v>
      </c>
      <c r="J130" s="3">
        <v>1</v>
      </c>
      <c r="K130" s="3">
        <v>1</v>
      </c>
      <c r="L130" s="3">
        <v>1</v>
      </c>
      <c r="M130" s="3">
        <v>0</v>
      </c>
      <c r="N130" s="3">
        <v>0</v>
      </c>
      <c r="O130" s="3">
        <v>1</v>
      </c>
      <c r="P130" s="3">
        <v>0</v>
      </c>
      <c r="Q130" s="3">
        <v>1</v>
      </c>
      <c r="R130" s="3">
        <v>1</v>
      </c>
      <c r="S130" s="3">
        <v>1</v>
      </c>
      <c r="T130" s="3">
        <v>0</v>
      </c>
      <c r="U130" s="3">
        <v>0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0</v>
      </c>
      <c r="AB130" s="5">
        <v>1</v>
      </c>
      <c r="AC130" s="7">
        <v>0</v>
      </c>
      <c r="AD130" s="3">
        <v>1</v>
      </c>
      <c r="AE130" s="3">
        <v>0</v>
      </c>
      <c r="AF130" s="3">
        <v>0</v>
      </c>
      <c r="AG130" s="3">
        <v>1</v>
      </c>
      <c r="AH130" s="3">
        <v>0</v>
      </c>
      <c r="AI130" s="7">
        <v>1</v>
      </c>
      <c r="AJ130" s="3">
        <v>0</v>
      </c>
      <c r="AK130" s="3">
        <v>0</v>
      </c>
      <c r="AL130" s="5">
        <v>1</v>
      </c>
      <c r="AM130" s="3">
        <v>0</v>
      </c>
      <c r="AN130" s="3">
        <v>1</v>
      </c>
      <c r="AO130" s="3">
        <v>1</v>
      </c>
      <c r="AP130" s="3">
        <v>0</v>
      </c>
      <c r="AQ130" s="3">
        <v>1</v>
      </c>
      <c r="AR130" s="3">
        <v>1</v>
      </c>
      <c r="AS130" s="3">
        <v>1</v>
      </c>
      <c r="AT130" s="5">
        <v>1</v>
      </c>
      <c r="AU130" s="3">
        <v>1</v>
      </c>
      <c r="AV130" s="3">
        <v>0</v>
      </c>
      <c r="AW130" s="3">
        <v>0</v>
      </c>
      <c r="AX130" s="3">
        <v>1</v>
      </c>
      <c r="AY130" s="3">
        <v>1</v>
      </c>
      <c r="AZ130" s="3">
        <v>1</v>
      </c>
      <c r="BA130" s="3">
        <v>1</v>
      </c>
      <c r="BB130" s="3">
        <v>0</v>
      </c>
      <c r="BC130" s="3">
        <v>1</v>
      </c>
      <c r="BD130" t="s">
        <v>58</v>
      </c>
    </row>
    <row r="131" spans="1:56" x14ac:dyDescent="0.2">
      <c r="A131" t="s">
        <v>64</v>
      </c>
      <c r="D131">
        <v>30.59</v>
      </c>
      <c r="E131">
        <v>30</v>
      </c>
      <c r="F131" s="3">
        <v>0</v>
      </c>
      <c r="G131" s="3">
        <v>1</v>
      </c>
      <c r="H131" s="3">
        <v>1</v>
      </c>
      <c r="I131" s="5">
        <v>0</v>
      </c>
      <c r="J131" s="3">
        <v>1</v>
      </c>
      <c r="K131" s="3">
        <v>1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>
        <v>1</v>
      </c>
      <c r="R131" s="3">
        <v>1</v>
      </c>
      <c r="S131" s="3">
        <v>1</v>
      </c>
      <c r="T131" s="3">
        <v>1</v>
      </c>
      <c r="U131" s="3">
        <v>0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0</v>
      </c>
      <c r="AB131" s="5">
        <v>1</v>
      </c>
      <c r="AC131" s="7">
        <v>1</v>
      </c>
      <c r="AD131" s="3">
        <v>1</v>
      </c>
      <c r="AE131" s="3">
        <v>0</v>
      </c>
      <c r="AF131" s="3">
        <v>0</v>
      </c>
      <c r="AG131" s="3">
        <v>0</v>
      </c>
      <c r="AH131" s="3">
        <v>0</v>
      </c>
      <c r="AI131" s="7">
        <v>1</v>
      </c>
      <c r="AJ131" s="3">
        <v>0</v>
      </c>
      <c r="AK131" s="3">
        <v>1</v>
      </c>
      <c r="AL131" s="5">
        <v>0</v>
      </c>
      <c r="AM131" s="3">
        <v>1</v>
      </c>
      <c r="AN131" s="3">
        <v>1</v>
      </c>
      <c r="AO131" s="3">
        <v>0</v>
      </c>
      <c r="AP131" s="3">
        <v>1</v>
      </c>
      <c r="AQ131" s="3">
        <v>1</v>
      </c>
      <c r="AR131" s="3">
        <v>0</v>
      </c>
      <c r="AS131" s="3">
        <v>1</v>
      </c>
      <c r="AT131" s="5">
        <v>1</v>
      </c>
      <c r="AU131" s="3">
        <v>1</v>
      </c>
      <c r="AV131" s="3">
        <v>0</v>
      </c>
      <c r="AW131" s="3">
        <v>0</v>
      </c>
      <c r="AX131" s="3">
        <v>1</v>
      </c>
      <c r="AY131" s="3">
        <v>1</v>
      </c>
      <c r="AZ131" s="3">
        <v>0</v>
      </c>
      <c r="BA131" s="3">
        <v>1</v>
      </c>
      <c r="BB131" s="3">
        <v>1</v>
      </c>
      <c r="BC131" s="3">
        <v>0</v>
      </c>
      <c r="BD131" t="s">
        <v>58</v>
      </c>
    </row>
    <row r="132" spans="1:56" x14ac:dyDescent="0.2">
      <c r="A132" t="s">
        <v>209</v>
      </c>
      <c r="D132">
        <v>33.450000000000003</v>
      </c>
      <c r="E132">
        <v>48</v>
      </c>
      <c r="F132" s="3">
        <v>1</v>
      </c>
      <c r="G132" s="3">
        <v>1</v>
      </c>
      <c r="H132" s="3">
        <v>1</v>
      </c>
      <c r="I132" s="5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0</v>
      </c>
      <c r="U132" s="3">
        <v>1</v>
      </c>
      <c r="V132" s="3">
        <v>1</v>
      </c>
      <c r="W132" s="3">
        <v>1</v>
      </c>
      <c r="X132" s="3">
        <v>1</v>
      </c>
      <c r="Y132" s="3">
        <v>0</v>
      </c>
      <c r="Z132" s="3">
        <v>1</v>
      </c>
      <c r="AA132" s="3">
        <v>1</v>
      </c>
      <c r="AB132" s="5">
        <v>1</v>
      </c>
      <c r="AC132" s="7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1</v>
      </c>
      <c r="AI132" s="7">
        <v>1</v>
      </c>
      <c r="AJ132" s="3">
        <v>1</v>
      </c>
      <c r="AK132" s="3">
        <v>1</v>
      </c>
      <c r="AL132" s="5">
        <v>1</v>
      </c>
      <c r="AM132" s="3">
        <v>1</v>
      </c>
      <c r="AN132" s="3">
        <v>1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5">
        <v>1</v>
      </c>
      <c r="AU132" s="3">
        <v>1</v>
      </c>
      <c r="AV132" s="3">
        <v>1</v>
      </c>
      <c r="AW132" s="3">
        <v>1</v>
      </c>
      <c r="AX132" s="3">
        <v>1</v>
      </c>
      <c r="AY132" s="3">
        <v>1</v>
      </c>
      <c r="AZ132" s="3">
        <v>1</v>
      </c>
      <c r="BA132" s="3">
        <v>1</v>
      </c>
      <c r="BB132" s="3">
        <v>1</v>
      </c>
      <c r="BC132" s="3">
        <v>1</v>
      </c>
      <c r="BD132" t="s">
        <v>55</v>
      </c>
    </row>
    <row r="133" spans="1:56" x14ac:dyDescent="0.2">
      <c r="A133" t="s">
        <v>207</v>
      </c>
      <c r="D133">
        <v>34.200000000000003</v>
      </c>
      <c r="E133">
        <v>50</v>
      </c>
      <c r="F133" s="3">
        <v>1</v>
      </c>
      <c r="G133" s="3">
        <v>1</v>
      </c>
      <c r="H133" s="3">
        <v>1</v>
      </c>
      <c r="I133" s="5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5">
        <v>1</v>
      </c>
      <c r="AC133" s="7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1</v>
      </c>
      <c r="AI133" s="7">
        <v>1</v>
      </c>
      <c r="AJ133" s="3">
        <v>1</v>
      </c>
      <c r="AK133" s="3">
        <v>1</v>
      </c>
      <c r="AL133" s="5">
        <v>1</v>
      </c>
      <c r="AM133" s="3">
        <v>1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1</v>
      </c>
      <c r="AT133" s="5">
        <v>1</v>
      </c>
      <c r="AU133" s="3">
        <v>1</v>
      </c>
      <c r="AV133" s="3">
        <v>1</v>
      </c>
      <c r="AW133" s="3">
        <v>1</v>
      </c>
      <c r="AX133" s="3">
        <v>1</v>
      </c>
      <c r="AY133" s="3">
        <v>1</v>
      </c>
      <c r="AZ133" s="3">
        <v>1</v>
      </c>
      <c r="BA133" s="3">
        <v>1</v>
      </c>
      <c r="BB133" s="3">
        <v>1</v>
      </c>
      <c r="BC133" s="3">
        <v>1</v>
      </c>
      <c r="BD133" t="s">
        <v>55</v>
      </c>
    </row>
    <row r="134" spans="1:56" x14ac:dyDescent="0.2">
      <c r="A134" t="s">
        <v>119</v>
      </c>
      <c r="D134">
        <v>34.479999999999997</v>
      </c>
      <c r="E134">
        <v>49</v>
      </c>
      <c r="F134" s="3">
        <v>1</v>
      </c>
      <c r="G134" s="3">
        <v>1</v>
      </c>
      <c r="H134" s="3">
        <v>1</v>
      </c>
      <c r="I134" s="5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5">
        <v>1</v>
      </c>
      <c r="AC134" s="7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7">
        <v>1</v>
      </c>
      <c r="AJ134" s="3">
        <v>0</v>
      </c>
      <c r="AK134" s="3">
        <v>1</v>
      </c>
      <c r="AL134" s="5">
        <v>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1</v>
      </c>
      <c r="AS134" s="3">
        <v>1</v>
      </c>
      <c r="AT134" s="5">
        <v>1</v>
      </c>
      <c r="AU134" s="3">
        <v>1</v>
      </c>
      <c r="AV134" s="3">
        <v>1</v>
      </c>
      <c r="AW134" s="3">
        <v>1</v>
      </c>
      <c r="AX134" s="3">
        <v>1</v>
      </c>
      <c r="AY134" s="3">
        <v>1</v>
      </c>
      <c r="AZ134" s="3">
        <v>1</v>
      </c>
      <c r="BA134" s="3">
        <v>1</v>
      </c>
      <c r="BB134" s="3">
        <v>1</v>
      </c>
      <c r="BC134" s="3">
        <v>1</v>
      </c>
      <c r="BD134" t="s">
        <v>55</v>
      </c>
    </row>
    <row r="135" spans="1:56" x14ac:dyDescent="0.2">
      <c r="A135" t="s">
        <v>187</v>
      </c>
      <c r="D135">
        <v>35.380000000000003</v>
      </c>
      <c r="E135">
        <v>49</v>
      </c>
      <c r="F135" s="3">
        <v>1</v>
      </c>
      <c r="G135" s="3">
        <v>1</v>
      </c>
      <c r="H135" s="3">
        <v>1</v>
      </c>
      <c r="I135" s="5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5">
        <v>1</v>
      </c>
      <c r="AC135" s="7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1</v>
      </c>
      <c r="AI135" s="7">
        <v>1</v>
      </c>
      <c r="AJ135" s="3">
        <v>1</v>
      </c>
      <c r="AK135" s="3">
        <v>0</v>
      </c>
      <c r="AL135" s="5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5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1</v>
      </c>
      <c r="AZ135" s="3">
        <v>1</v>
      </c>
      <c r="BA135" s="3">
        <v>1</v>
      </c>
      <c r="BB135" s="3">
        <v>1</v>
      </c>
      <c r="BC135" s="3">
        <v>1</v>
      </c>
      <c r="BD135" t="s">
        <v>55</v>
      </c>
    </row>
    <row r="136" spans="1:56" x14ac:dyDescent="0.2">
      <c r="A136" t="s">
        <v>57</v>
      </c>
      <c r="D136">
        <v>35.43</v>
      </c>
      <c r="E136">
        <v>31</v>
      </c>
      <c r="F136" s="3">
        <v>0</v>
      </c>
      <c r="G136" s="3">
        <v>1</v>
      </c>
      <c r="H136" s="3">
        <v>1</v>
      </c>
      <c r="I136" s="5">
        <v>0</v>
      </c>
      <c r="J136" s="3">
        <v>1</v>
      </c>
      <c r="K136" s="3">
        <v>0</v>
      </c>
      <c r="L136" s="3">
        <v>0</v>
      </c>
      <c r="M136" s="3">
        <v>0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1</v>
      </c>
      <c r="X136" s="3">
        <v>1</v>
      </c>
      <c r="Y136" s="3">
        <v>0</v>
      </c>
      <c r="Z136" s="3">
        <v>1</v>
      </c>
      <c r="AA136" s="3">
        <v>1</v>
      </c>
      <c r="AB136" s="5">
        <v>1</v>
      </c>
      <c r="AC136" s="7">
        <v>0</v>
      </c>
      <c r="AD136" s="3">
        <v>1</v>
      </c>
      <c r="AE136" s="3">
        <v>0</v>
      </c>
      <c r="AF136" s="3">
        <v>1</v>
      </c>
      <c r="AG136" s="3">
        <v>0</v>
      </c>
      <c r="AH136" s="3">
        <v>1</v>
      </c>
      <c r="AI136" s="7">
        <v>0</v>
      </c>
      <c r="AJ136" s="3">
        <v>1</v>
      </c>
      <c r="AK136" s="3">
        <v>1</v>
      </c>
      <c r="AL136" s="5">
        <v>0</v>
      </c>
      <c r="AM136" s="3">
        <v>1</v>
      </c>
      <c r="AN136" s="3">
        <v>1</v>
      </c>
      <c r="AO136" s="3">
        <v>1</v>
      </c>
      <c r="AP136" s="3">
        <v>1</v>
      </c>
      <c r="AQ136" s="3">
        <v>1</v>
      </c>
      <c r="AR136" s="3">
        <v>0</v>
      </c>
      <c r="AS136" s="3">
        <v>1</v>
      </c>
      <c r="AT136" s="5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1</v>
      </c>
      <c r="AZ136" s="3">
        <v>0</v>
      </c>
      <c r="BA136" s="3">
        <v>0</v>
      </c>
      <c r="BB136" s="3">
        <v>1</v>
      </c>
      <c r="BC136" s="3">
        <v>0</v>
      </c>
      <c r="BD136" t="s">
        <v>58</v>
      </c>
    </row>
    <row r="137" spans="1:56" x14ac:dyDescent="0.2">
      <c r="A137" t="s">
        <v>183</v>
      </c>
      <c r="D137">
        <v>36.53</v>
      </c>
      <c r="E137">
        <v>50</v>
      </c>
      <c r="F137" s="3">
        <v>1</v>
      </c>
      <c r="G137" s="3">
        <v>1</v>
      </c>
      <c r="H137" s="3">
        <v>1</v>
      </c>
      <c r="I137" s="5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5">
        <v>1</v>
      </c>
      <c r="AC137" s="7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1</v>
      </c>
      <c r="AI137" s="7">
        <v>1</v>
      </c>
      <c r="AJ137" s="3">
        <v>1</v>
      </c>
      <c r="AK137" s="3">
        <v>1</v>
      </c>
      <c r="AL137" s="5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1</v>
      </c>
      <c r="AR137" s="3">
        <v>1</v>
      </c>
      <c r="AS137" s="3">
        <v>1</v>
      </c>
      <c r="AT137" s="5">
        <v>1</v>
      </c>
      <c r="AU137" s="3">
        <v>1</v>
      </c>
      <c r="AV137" s="3">
        <v>1</v>
      </c>
      <c r="AW137" s="3">
        <v>1</v>
      </c>
      <c r="AX137" s="3">
        <v>1</v>
      </c>
      <c r="AY137" s="3">
        <v>1</v>
      </c>
      <c r="AZ137" s="3">
        <v>1</v>
      </c>
      <c r="BA137" s="3">
        <v>1</v>
      </c>
      <c r="BB137" s="3">
        <v>1</v>
      </c>
      <c r="BC137" s="3">
        <v>1</v>
      </c>
      <c r="BD137" t="s">
        <v>55</v>
      </c>
    </row>
    <row r="138" spans="1:56" x14ac:dyDescent="0.2">
      <c r="A138" t="s">
        <v>65</v>
      </c>
      <c r="D138">
        <v>37.14</v>
      </c>
      <c r="E138">
        <v>46</v>
      </c>
      <c r="F138" s="3">
        <v>1</v>
      </c>
      <c r="G138" s="3">
        <v>1</v>
      </c>
      <c r="H138" s="3">
        <v>1</v>
      </c>
      <c r="I138" s="5">
        <v>1</v>
      </c>
      <c r="J138" s="3">
        <v>1</v>
      </c>
      <c r="K138" s="3">
        <v>1</v>
      </c>
      <c r="L138" s="3">
        <v>1</v>
      </c>
      <c r="M138" s="3">
        <v>1</v>
      </c>
      <c r="N138" s="3">
        <v>0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5">
        <v>0</v>
      </c>
      <c r="AC138" s="7">
        <v>1</v>
      </c>
      <c r="AD138" s="3">
        <v>1</v>
      </c>
      <c r="AE138" s="3">
        <v>1</v>
      </c>
      <c r="AF138" s="3">
        <v>1</v>
      </c>
      <c r="AG138" s="3">
        <v>1</v>
      </c>
      <c r="AH138" s="3">
        <v>1</v>
      </c>
      <c r="AI138" s="7">
        <v>1</v>
      </c>
      <c r="AJ138" s="3">
        <v>1</v>
      </c>
      <c r="AK138" s="3">
        <v>0</v>
      </c>
      <c r="AL138" s="5">
        <v>1</v>
      </c>
      <c r="AM138" s="3">
        <v>0</v>
      </c>
      <c r="AN138" s="3">
        <v>1</v>
      </c>
      <c r="AO138" s="3">
        <v>1</v>
      </c>
      <c r="AP138" s="3">
        <v>1</v>
      </c>
      <c r="AQ138" s="3">
        <v>1</v>
      </c>
      <c r="AR138" s="3">
        <v>1</v>
      </c>
      <c r="AS138" s="3">
        <v>1</v>
      </c>
      <c r="AT138" s="5">
        <v>1</v>
      </c>
      <c r="AU138" s="3">
        <v>1</v>
      </c>
      <c r="AV138" s="3">
        <v>1</v>
      </c>
      <c r="AW138" s="3">
        <v>1</v>
      </c>
      <c r="AX138" s="3">
        <v>1</v>
      </c>
      <c r="AY138" s="3">
        <v>1</v>
      </c>
      <c r="AZ138" s="3">
        <v>1</v>
      </c>
      <c r="BA138" s="3">
        <v>1</v>
      </c>
      <c r="BB138" s="3">
        <v>1</v>
      </c>
      <c r="BC138" s="3">
        <v>1</v>
      </c>
      <c r="BD138" t="s">
        <v>55</v>
      </c>
    </row>
    <row r="139" spans="1:56" x14ac:dyDescent="0.2">
      <c r="A139" t="s">
        <v>186</v>
      </c>
      <c r="D139">
        <v>39.14</v>
      </c>
      <c r="E139">
        <v>39</v>
      </c>
      <c r="F139" s="3">
        <v>1</v>
      </c>
      <c r="G139" s="3">
        <v>1</v>
      </c>
      <c r="H139" s="3">
        <v>1</v>
      </c>
      <c r="I139" s="5">
        <v>1</v>
      </c>
      <c r="J139" s="3">
        <v>1</v>
      </c>
      <c r="K139" s="3">
        <v>1</v>
      </c>
      <c r="L139" s="3">
        <v>1</v>
      </c>
      <c r="M139" s="3">
        <v>1</v>
      </c>
      <c r="N139" s="3">
        <v>1</v>
      </c>
      <c r="O139" s="3">
        <v>0</v>
      </c>
      <c r="P139" s="3">
        <v>0</v>
      </c>
      <c r="Q139" s="3">
        <v>1</v>
      </c>
      <c r="R139" s="3">
        <v>1</v>
      </c>
      <c r="S139" s="3">
        <v>1</v>
      </c>
      <c r="T139" s="3">
        <v>0</v>
      </c>
      <c r="U139" s="3">
        <v>1</v>
      </c>
      <c r="V139" s="3">
        <v>1</v>
      </c>
      <c r="W139" s="3">
        <v>0</v>
      </c>
      <c r="X139" s="3">
        <v>1</v>
      </c>
      <c r="Y139" s="3">
        <v>1</v>
      </c>
      <c r="Z139" s="3">
        <v>1</v>
      </c>
      <c r="AA139" s="3">
        <v>1</v>
      </c>
      <c r="AB139" s="5">
        <v>0</v>
      </c>
      <c r="AC139" s="7">
        <v>1</v>
      </c>
      <c r="AD139" s="3">
        <v>0</v>
      </c>
      <c r="AE139" s="3">
        <v>1</v>
      </c>
      <c r="AF139" s="3">
        <v>0</v>
      </c>
      <c r="AG139" s="3">
        <v>1</v>
      </c>
      <c r="AH139" s="3">
        <v>1</v>
      </c>
      <c r="AI139" s="7">
        <v>1</v>
      </c>
      <c r="AJ139" s="3">
        <v>1</v>
      </c>
      <c r="AK139" s="3">
        <v>1</v>
      </c>
      <c r="AL139" s="5">
        <v>1</v>
      </c>
      <c r="AM139" s="3">
        <v>1</v>
      </c>
      <c r="AN139" s="3">
        <v>1</v>
      </c>
      <c r="AO139" s="3">
        <v>1</v>
      </c>
      <c r="AP139" s="3">
        <v>1</v>
      </c>
      <c r="AQ139" s="3">
        <v>0</v>
      </c>
      <c r="AR139" s="3">
        <v>0</v>
      </c>
      <c r="AS139" s="3">
        <v>1</v>
      </c>
      <c r="AT139" s="5">
        <v>1</v>
      </c>
      <c r="AU139" s="3">
        <v>1</v>
      </c>
      <c r="AV139" s="3">
        <v>0</v>
      </c>
      <c r="AW139" s="3">
        <v>0</v>
      </c>
      <c r="AX139" s="3">
        <v>1</v>
      </c>
      <c r="AY139" s="3">
        <v>1</v>
      </c>
      <c r="AZ139" s="3">
        <v>1</v>
      </c>
      <c r="BA139" s="3">
        <v>1</v>
      </c>
      <c r="BB139" s="3">
        <v>1</v>
      </c>
      <c r="BC139" s="3">
        <v>1</v>
      </c>
      <c r="BD139" t="s">
        <v>73</v>
      </c>
    </row>
    <row r="140" spans="1:56" x14ac:dyDescent="0.2">
      <c r="A140" t="s">
        <v>166</v>
      </c>
      <c r="D140">
        <v>40.520000000000003</v>
      </c>
      <c r="E140">
        <v>31</v>
      </c>
      <c r="F140" s="3">
        <v>0</v>
      </c>
      <c r="G140" s="3">
        <v>1</v>
      </c>
      <c r="H140" s="3">
        <v>0</v>
      </c>
      <c r="I140" s="5">
        <v>0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0</v>
      </c>
      <c r="Q140" s="3">
        <v>1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1</v>
      </c>
      <c r="X140" s="3">
        <v>0</v>
      </c>
      <c r="Y140" s="3">
        <v>1</v>
      </c>
      <c r="Z140" s="3">
        <v>0</v>
      </c>
      <c r="AA140" s="3">
        <v>0</v>
      </c>
      <c r="AB140" s="5">
        <v>1</v>
      </c>
      <c r="AC140" s="7">
        <v>0</v>
      </c>
      <c r="AD140" s="3">
        <v>1</v>
      </c>
      <c r="AE140" s="3">
        <v>0</v>
      </c>
      <c r="AF140" s="3">
        <v>0</v>
      </c>
      <c r="AG140" s="3">
        <v>1</v>
      </c>
      <c r="AH140" s="3">
        <v>1</v>
      </c>
      <c r="AI140" s="7">
        <v>0</v>
      </c>
      <c r="AJ140" s="3">
        <v>0</v>
      </c>
      <c r="AK140" s="3">
        <v>1</v>
      </c>
      <c r="AL140" s="5">
        <v>1</v>
      </c>
      <c r="AM140" s="3">
        <v>0</v>
      </c>
      <c r="AN140" s="3">
        <v>1</v>
      </c>
      <c r="AO140" s="3">
        <v>1</v>
      </c>
      <c r="AP140" s="3">
        <v>1</v>
      </c>
      <c r="AQ140" s="3">
        <v>1</v>
      </c>
      <c r="AR140" s="3">
        <v>0</v>
      </c>
      <c r="AS140" s="3">
        <v>1</v>
      </c>
      <c r="AT140" s="5">
        <v>0</v>
      </c>
      <c r="AU140" s="3">
        <v>1</v>
      </c>
      <c r="AV140" s="3">
        <v>1</v>
      </c>
      <c r="AW140" s="3">
        <v>1</v>
      </c>
      <c r="AX140" s="3">
        <v>1</v>
      </c>
      <c r="AY140" s="3">
        <v>1</v>
      </c>
      <c r="AZ140" s="3">
        <v>1</v>
      </c>
      <c r="BA140" s="3">
        <v>1</v>
      </c>
      <c r="BB140" s="3">
        <v>0</v>
      </c>
      <c r="BC140" s="3">
        <v>1</v>
      </c>
      <c r="BD140" t="s">
        <v>58</v>
      </c>
    </row>
    <row r="141" spans="1:56" x14ac:dyDescent="0.2">
      <c r="A141" t="s">
        <v>136</v>
      </c>
      <c r="D141">
        <v>41.1</v>
      </c>
      <c r="E141">
        <v>30</v>
      </c>
      <c r="F141" s="3">
        <v>0</v>
      </c>
      <c r="G141" s="3">
        <v>1</v>
      </c>
      <c r="H141" s="3">
        <v>0</v>
      </c>
      <c r="I141" s="5">
        <v>0</v>
      </c>
      <c r="J141" s="3">
        <v>1</v>
      </c>
      <c r="K141" s="3">
        <v>1</v>
      </c>
      <c r="L141" s="3">
        <v>1</v>
      </c>
      <c r="M141" s="3">
        <v>1</v>
      </c>
      <c r="N141" s="3">
        <v>0</v>
      </c>
      <c r="O141" s="3">
        <v>0</v>
      </c>
      <c r="P141" s="3">
        <v>0</v>
      </c>
      <c r="Q141" s="3">
        <v>1</v>
      </c>
      <c r="R141" s="3">
        <v>1</v>
      </c>
      <c r="S141" s="3">
        <v>1</v>
      </c>
      <c r="T141" s="3">
        <v>1</v>
      </c>
      <c r="U141" s="3">
        <v>1</v>
      </c>
      <c r="V141" s="3">
        <v>0</v>
      </c>
      <c r="W141" s="3">
        <v>1</v>
      </c>
      <c r="X141" s="3">
        <v>0</v>
      </c>
      <c r="Y141" s="3">
        <v>0</v>
      </c>
      <c r="Z141" s="3">
        <v>1</v>
      </c>
      <c r="AA141" s="3">
        <v>1</v>
      </c>
      <c r="AB141" s="5">
        <v>1</v>
      </c>
      <c r="AC141" s="7">
        <v>0</v>
      </c>
      <c r="AD141" s="3">
        <v>1</v>
      </c>
      <c r="AE141" s="3">
        <v>1</v>
      </c>
      <c r="AF141" s="3">
        <v>0</v>
      </c>
      <c r="AG141" s="3">
        <v>1</v>
      </c>
      <c r="AH141" s="3">
        <v>0</v>
      </c>
      <c r="AI141" s="7">
        <v>1</v>
      </c>
      <c r="AJ141" s="3">
        <v>0</v>
      </c>
      <c r="AK141" s="3">
        <v>1</v>
      </c>
      <c r="AL141" s="5">
        <v>0</v>
      </c>
      <c r="AM141" s="3">
        <v>1</v>
      </c>
      <c r="AN141" s="3">
        <v>1</v>
      </c>
      <c r="AO141" s="3">
        <v>1</v>
      </c>
      <c r="AP141" s="3">
        <v>1</v>
      </c>
      <c r="AQ141" s="3">
        <v>0</v>
      </c>
      <c r="AR141" s="3">
        <v>1</v>
      </c>
      <c r="AS141" s="3">
        <v>0</v>
      </c>
      <c r="AT141" s="5">
        <v>1</v>
      </c>
      <c r="AU141" s="3">
        <v>1</v>
      </c>
      <c r="AV141" s="3">
        <v>0</v>
      </c>
      <c r="AW141" s="3">
        <v>1</v>
      </c>
      <c r="AX141" s="3">
        <v>1</v>
      </c>
      <c r="AY141" s="3">
        <v>1</v>
      </c>
      <c r="AZ141" s="3">
        <v>0</v>
      </c>
      <c r="BA141" s="3">
        <v>0</v>
      </c>
      <c r="BB141" s="3">
        <v>0</v>
      </c>
      <c r="BC141" s="3">
        <v>1</v>
      </c>
      <c r="BD141" t="s">
        <v>58</v>
      </c>
    </row>
    <row r="142" spans="1:56" x14ac:dyDescent="0.2">
      <c r="A142" t="s">
        <v>121</v>
      </c>
      <c r="D142">
        <v>43.5</v>
      </c>
      <c r="E142">
        <v>50</v>
      </c>
      <c r="F142" s="3">
        <v>1</v>
      </c>
      <c r="G142" s="3">
        <v>1</v>
      </c>
      <c r="H142" s="3">
        <v>1</v>
      </c>
      <c r="I142" s="5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5">
        <v>1</v>
      </c>
      <c r="AC142" s="7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7">
        <v>1</v>
      </c>
      <c r="AJ142" s="3">
        <v>1</v>
      </c>
      <c r="AK142" s="3">
        <v>1</v>
      </c>
      <c r="AL142" s="5">
        <v>1</v>
      </c>
      <c r="AM142" s="3">
        <v>1</v>
      </c>
      <c r="AN142" s="3">
        <v>1</v>
      </c>
      <c r="AO142" s="3">
        <v>1</v>
      </c>
      <c r="AP142" s="3">
        <v>1</v>
      </c>
      <c r="AQ142" s="3">
        <v>1</v>
      </c>
      <c r="AR142" s="3">
        <v>1</v>
      </c>
      <c r="AS142" s="3">
        <v>1</v>
      </c>
      <c r="AT142" s="5">
        <v>1</v>
      </c>
      <c r="AU142" s="3">
        <v>1</v>
      </c>
      <c r="AV142" s="3">
        <v>1</v>
      </c>
      <c r="AW142" s="3">
        <v>1</v>
      </c>
      <c r="AX142" s="3">
        <v>1</v>
      </c>
      <c r="AY142" s="3">
        <v>1</v>
      </c>
      <c r="AZ142" s="3">
        <v>1</v>
      </c>
      <c r="BA142" s="3">
        <v>1</v>
      </c>
      <c r="BB142" s="3">
        <v>1</v>
      </c>
      <c r="BC142" s="3">
        <v>1</v>
      </c>
      <c r="BD142" t="s">
        <v>55</v>
      </c>
    </row>
    <row r="143" spans="1:56" x14ac:dyDescent="0.2">
      <c r="A143" t="s">
        <v>123</v>
      </c>
      <c r="D143">
        <v>46.31</v>
      </c>
      <c r="E143">
        <v>33</v>
      </c>
      <c r="F143" s="3">
        <v>0</v>
      </c>
      <c r="G143" s="3">
        <v>1</v>
      </c>
      <c r="H143" s="3">
        <v>0</v>
      </c>
      <c r="I143" s="5">
        <v>0</v>
      </c>
      <c r="J143" s="3">
        <v>1</v>
      </c>
      <c r="K143" s="3">
        <v>1</v>
      </c>
      <c r="L143" s="3">
        <v>1</v>
      </c>
      <c r="M143" s="3">
        <v>1</v>
      </c>
      <c r="N143" s="3">
        <v>0</v>
      </c>
      <c r="O143" s="3">
        <v>1</v>
      </c>
      <c r="P143" s="3">
        <v>0</v>
      </c>
      <c r="Q143" s="3">
        <v>1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3">
        <v>1</v>
      </c>
      <c r="Y143" s="3">
        <v>0</v>
      </c>
      <c r="Z143" s="3">
        <v>1</v>
      </c>
      <c r="AA143" s="3">
        <v>0</v>
      </c>
      <c r="AB143" s="5">
        <v>1</v>
      </c>
      <c r="AC143" s="7">
        <v>0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7">
        <v>1</v>
      </c>
      <c r="AJ143" s="3">
        <v>0</v>
      </c>
      <c r="AK143" s="3">
        <v>1</v>
      </c>
      <c r="AL143" s="5">
        <v>1</v>
      </c>
      <c r="AM143" s="3">
        <v>0</v>
      </c>
      <c r="AN143" s="3">
        <v>1</v>
      </c>
      <c r="AO143" s="3">
        <v>1</v>
      </c>
      <c r="AP143" s="3">
        <v>1</v>
      </c>
      <c r="AQ143" s="3">
        <v>0</v>
      </c>
      <c r="AR143" s="3">
        <v>0</v>
      </c>
      <c r="AS143" s="3">
        <v>1</v>
      </c>
      <c r="AT143" s="5">
        <v>1</v>
      </c>
      <c r="AU143" s="3">
        <v>1</v>
      </c>
      <c r="AV143" s="3">
        <v>0</v>
      </c>
      <c r="AW143" s="3">
        <v>1</v>
      </c>
      <c r="AX143" s="3">
        <v>1</v>
      </c>
      <c r="AY143" s="3">
        <v>1</v>
      </c>
      <c r="AZ143" s="3">
        <v>0</v>
      </c>
      <c r="BA143" s="3">
        <v>1</v>
      </c>
      <c r="BB143" s="3">
        <v>0</v>
      </c>
      <c r="BC143" s="3">
        <v>0</v>
      </c>
      <c r="BD143" t="s">
        <v>58</v>
      </c>
    </row>
    <row r="144" spans="1:56" x14ac:dyDescent="0.2">
      <c r="A144" t="s">
        <v>215</v>
      </c>
      <c r="D144">
        <v>49.14</v>
      </c>
      <c r="E144">
        <v>28</v>
      </c>
      <c r="F144" s="3">
        <v>0</v>
      </c>
      <c r="G144" s="3">
        <v>0</v>
      </c>
      <c r="H144" s="3">
        <v>1</v>
      </c>
      <c r="I144" s="5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0</v>
      </c>
      <c r="Q144" s="3">
        <v>1</v>
      </c>
      <c r="R144" s="3">
        <v>1</v>
      </c>
      <c r="S144" s="3">
        <v>1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0</v>
      </c>
      <c r="AB144" s="5">
        <v>0</v>
      </c>
      <c r="AC144" s="7">
        <v>0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7">
        <v>1</v>
      </c>
      <c r="AJ144" s="3">
        <v>0</v>
      </c>
      <c r="AK144" s="3">
        <v>1</v>
      </c>
      <c r="AL144" s="5">
        <v>0</v>
      </c>
      <c r="AM144" s="3">
        <v>0</v>
      </c>
      <c r="AN144" s="3">
        <v>1</v>
      </c>
      <c r="AO144" s="3">
        <v>1</v>
      </c>
      <c r="AP144" s="3">
        <v>1</v>
      </c>
      <c r="AQ144" s="3">
        <v>0</v>
      </c>
      <c r="AR144" s="3">
        <v>0</v>
      </c>
      <c r="AS144" s="3">
        <v>1</v>
      </c>
      <c r="AT144" s="5">
        <v>1</v>
      </c>
      <c r="AU144" s="3">
        <v>1</v>
      </c>
      <c r="AV144" s="3">
        <v>0</v>
      </c>
      <c r="AW144" s="3">
        <v>0</v>
      </c>
      <c r="AX144" s="3">
        <v>1</v>
      </c>
      <c r="AY144" s="3">
        <v>1</v>
      </c>
      <c r="AZ144" s="3">
        <v>0</v>
      </c>
      <c r="BA144" s="3">
        <v>0</v>
      </c>
      <c r="BB144" s="3">
        <v>0</v>
      </c>
      <c r="BC144" s="3">
        <v>0</v>
      </c>
      <c r="BD144" t="s">
        <v>101</v>
      </c>
    </row>
    <row r="145" spans="1:56" x14ac:dyDescent="0.2">
      <c r="A145" t="s">
        <v>212</v>
      </c>
      <c r="D145">
        <v>51.28</v>
      </c>
      <c r="E145">
        <v>28</v>
      </c>
      <c r="F145" s="3">
        <v>0</v>
      </c>
      <c r="G145" s="3">
        <v>1</v>
      </c>
      <c r="H145" s="3">
        <v>1</v>
      </c>
      <c r="I145" s="5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0</v>
      </c>
      <c r="Q145" s="3">
        <v>1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  <c r="AA145" s="3">
        <v>0</v>
      </c>
      <c r="AB145" s="5">
        <v>0</v>
      </c>
      <c r="AC145" s="7">
        <v>0</v>
      </c>
      <c r="AD145" s="3">
        <v>1</v>
      </c>
      <c r="AE145" s="3">
        <v>0</v>
      </c>
      <c r="AF145" s="3">
        <v>0</v>
      </c>
      <c r="AG145" s="3">
        <v>1</v>
      </c>
      <c r="AH145" s="3">
        <v>1</v>
      </c>
      <c r="AI145" s="7">
        <v>1</v>
      </c>
      <c r="AJ145" s="3">
        <v>0</v>
      </c>
      <c r="AK145" s="3">
        <v>0</v>
      </c>
      <c r="AL145" s="5">
        <v>1</v>
      </c>
      <c r="AM145" s="3">
        <v>0</v>
      </c>
      <c r="AN145" s="3">
        <v>1</v>
      </c>
      <c r="AO145" s="3">
        <v>1</v>
      </c>
      <c r="AP145" s="3">
        <v>1</v>
      </c>
      <c r="AQ145" s="3">
        <v>1</v>
      </c>
      <c r="AR145" s="3">
        <v>0</v>
      </c>
      <c r="AS145" s="3">
        <v>1</v>
      </c>
      <c r="AT145" s="5">
        <v>1</v>
      </c>
      <c r="AU145" s="3">
        <v>1</v>
      </c>
      <c r="AV145" s="3">
        <v>0</v>
      </c>
      <c r="AW145" s="3">
        <v>1</v>
      </c>
      <c r="AX145" s="3">
        <v>1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t="s">
        <v>101</v>
      </c>
    </row>
    <row r="146" spans="1:56" x14ac:dyDescent="0.2">
      <c r="A146" t="s">
        <v>97</v>
      </c>
      <c r="D146">
        <v>52.19</v>
      </c>
      <c r="E146">
        <v>48</v>
      </c>
      <c r="F146" s="3">
        <v>1</v>
      </c>
      <c r="G146" s="3">
        <v>1</v>
      </c>
      <c r="H146" s="3">
        <v>1</v>
      </c>
      <c r="I146" s="5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5">
        <v>1</v>
      </c>
      <c r="AC146" s="7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1</v>
      </c>
      <c r="AI146" s="7">
        <v>1</v>
      </c>
      <c r="AJ146" s="3">
        <v>0</v>
      </c>
      <c r="AK146" s="3">
        <v>1</v>
      </c>
      <c r="AL146" s="5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1</v>
      </c>
      <c r="AR146" s="3">
        <v>1</v>
      </c>
      <c r="AS146" s="3">
        <v>1</v>
      </c>
      <c r="AT146" s="5">
        <v>1</v>
      </c>
      <c r="AU146" s="3">
        <v>1</v>
      </c>
      <c r="AV146" s="3">
        <v>1</v>
      </c>
      <c r="AW146" s="3">
        <v>0</v>
      </c>
      <c r="AX146" s="3">
        <v>1</v>
      </c>
      <c r="AY146" s="3">
        <v>1</v>
      </c>
      <c r="AZ146" s="3">
        <v>1</v>
      </c>
      <c r="BA146" s="3">
        <v>1</v>
      </c>
      <c r="BB146" s="3">
        <v>1</v>
      </c>
      <c r="BC146" s="3">
        <v>1</v>
      </c>
      <c r="BD146" t="s">
        <v>55</v>
      </c>
    </row>
    <row r="147" spans="1:56" x14ac:dyDescent="0.2">
      <c r="A147" t="s">
        <v>96</v>
      </c>
      <c r="D147">
        <v>52.3</v>
      </c>
      <c r="E147">
        <v>49</v>
      </c>
      <c r="F147" s="3">
        <v>1</v>
      </c>
      <c r="G147" s="3">
        <v>1</v>
      </c>
      <c r="H147" s="3">
        <v>1</v>
      </c>
      <c r="I147" s="5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  <c r="W147" s="3">
        <v>1</v>
      </c>
      <c r="X147" s="3">
        <v>1</v>
      </c>
      <c r="Y147" s="3">
        <v>1</v>
      </c>
      <c r="Z147" s="3">
        <v>1</v>
      </c>
      <c r="AA147" s="3">
        <v>1</v>
      </c>
      <c r="AB147" s="5">
        <v>1</v>
      </c>
      <c r="AC147" s="7">
        <v>1</v>
      </c>
      <c r="AD147" s="3">
        <v>1</v>
      </c>
      <c r="AE147" s="3">
        <v>0</v>
      </c>
      <c r="AF147" s="3">
        <v>1</v>
      </c>
      <c r="AG147" s="3">
        <v>1</v>
      </c>
      <c r="AH147" s="3">
        <v>1</v>
      </c>
      <c r="AI147" s="7">
        <v>1</v>
      </c>
      <c r="AJ147" s="3">
        <v>1</v>
      </c>
      <c r="AK147" s="3">
        <v>1</v>
      </c>
      <c r="AL147" s="5">
        <v>1</v>
      </c>
      <c r="AM147" s="3">
        <v>1</v>
      </c>
      <c r="AN147" s="3">
        <v>1</v>
      </c>
      <c r="AO147" s="3">
        <v>1</v>
      </c>
      <c r="AP147" s="3">
        <v>1</v>
      </c>
      <c r="AQ147" s="3">
        <v>1</v>
      </c>
      <c r="AR147" s="3">
        <v>1</v>
      </c>
      <c r="AS147" s="3">
        <v>1</v>
      </c>
      <c r="AT147" s="5">
        <v>1</v>
      </c>
      <c r="AU147" s="3">
        <v>1</v>
      </c>
      <c r="AV147" s="3">
        <v>1</v>
      </c>
      <c r="AW147" s="3">
        <v>1</v>
      </c>
      <c r="AX147" s="3">
        <v>1</v>
      </c>
      <c r="AY147" s="3">
        <v>1</v>
      </c>
      <c r="AZ147" s="3">
        <v>1</v>
      </c>
      <c r="BA147" s="3">
        <v>1</v>
      </c>
      <c r="BB147" s="3">
        <v>1</v>
      </c>
      <c r="BC147" s="3">
        <v>1</v>
      </c>
      <c r="BD147" t="s">
        <v>55</v>
      </c>
    </row>
    <row r="148" spans="1:56" x14ac:dyDescent="0.2">
      <c r="A148" t="s">
        <v>214</v>
      </c>
      <c r="D148">
        <v>53.6</v>
      </c>
      <c r="E148">
        <v>29</v>
      </c>
      <c r="F148" s="3">
        <v>0</v>
      </c>
      <c r="G148" s="3">
        <v>1</v>
      </c>
      <c r="H148" s="3">
        <v>1</v>
      </c>
      <c r="I148" s="5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0</v>
      </c>
      <c r="Q148" s="3">
        <v>1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s="3">
        <v>0</v>
      </c>
      <c r="AA148" s="3">
        <v>0</v>
      </c>
      <c r="AB148" s="5">
        <v>0</v>
      </c>
      <c r="AC148" s="7">
        <v>0</v>
      </c>
      <c r="AD148" s="3">
        <v>1</v>
      </c>
      <c r="AE148" s="3">
        <v>0</v>
      </c>
      <c r="AF148" s="3">
        <v>0</v>
      </c>
      <c r="AG148" s="3">
        <v>1</v>
      </c>
      <c r="AH148" s="3">
        <v>1</v>
      </c>
      <c r="AI148" s="7">
        <v>1</v>
      </c>
      <c r="AJ148" s="3">
        <v>1</v>
      </c>
      <c r="AK148" s="3">
        <v>1</v>
      </c>
      <c r="AL148" s="5">
        <v>1</v>
      </c>
      <c r="AM148" s="3">
        <v>0</v>
      </c>
      <c r="AN148" s="3">
        <v>1</v>
      </c>
      <c r="AO148" s="3">
        <v>1</v>
      </c>
      <c r="AP148" s="3">
        <v>0</v>
      </c>
      <c r="AQ148" s="3">
        <v>1</v>
      </c>
      <c r="AR148" s="3">
        <v>0</v>
      </c>
      <c r="AS148" s="3">
        <v>1</v>
      </c>
      <c r="AT148" s="5">
        <v>1</v>
      </c>
      <c r="AU148" s="3">
        <v>1</v>
      </c>
      <c r="AV148" s="3">
        <v>0</v>
      </c>
      <c r="AW148" s="3">
        <v>1</v>
      </c>
      <c r="AX148" s="3">
        <v>1</v>
      </c>
      <c r="AY148" s="3">
        <v>1</v>
      </c>
      <c r="AZ148" s="3">
        <v>0</v>
      </c>
      <c r="BA148" s="3">
        <v>0</v>
      </c>
      <c r="BB148" s="3">
        <v>0</v>
      </c>
      <c r="BC148" s="3">
        <v>0</v>
      </c>
      <c r="BD148" t="s">
        <v>101</v>
      </c>
    </row>
    <row r="149" spans="1:56" x14ac:dyDescent="0.2">
      <c r="A149" t="s">
        <v>211</v>
      </c>
      <c r="D149">
        <v>54.18</v>
      </c>
      <c r="E149">
        <v>30</v>
      </c>
      <c r="F149" s="3">
        <v>0</v>
      </c>
      <c r="G149" s="3">
        <v>1</v>
      </c>
      <c r="H149" s="3">
        <v>1</v>
      </c>
      <c r="I149" s="5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0</v>
      </c>
      <c r="Q149" s="3">
        <v>1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0</v>
      </c>
      <c r="AB149" s="5">
        <v>0</v>
      </c>
      <c r="AC149" s="7">
        <v>0</v>
      </c>
      <c r="AD149" s="3">
        <v>1</v>
      </c>
      <c r="AE149" s="3">
        <v>0</v>
      </c>
      <c r="AF149" s="3">
        <v>0</v>
      </c>
      <c r="AG149" s="3">
        <v>1</v>
      </c>
      <c r="AH149" s="3">
        <v>1</v>
      </c>
      <c r="AI149" s="7">
        <v>1</v>
      </c>
      <c r="AJ149" s="3">
        <v>1</v>
      </c>
      <c r="AK149" s="3">
        <v>1</v>
      </c>
      <c r="AL149" s="5">
        <v>1</v>
      </c>
      <c r="AM149" s="3">
        <v>0</v>
      </c>
      <c r="AN149" s="3">
        <v>1</v>
      </c>
      <c r="AO149" s="3">
        <v>1</v>
      </c>
      <c r="AP149" s="3">
        <v>1</v>
      </c>
      <c r="AQ149" s="3">
        <v>1</v>
      </c>
      <c r="AR149" s="3">
        <v>0</v>
      </c>
      <c r="AS149" s="3">
        <v>1</v>
      </c>
      <c r="AT149" s="5">
        <v>1</v>
      </c>
      <c r="AU149" s="3">
        <v>1</v>
      </c>
      <c r="AV149" s="3">
        <v>0</v>
      </c>
      <c r="AW149" s="3">
        <v>1</v>
      </c>
      <c r="AX149" s="3">
        <v>1</v>
      </c>
      <c r="AY149" s="3">
        <v>1</v>
      </c>
      <c r="AZ149" s="3">
        <v>0</v>
      </c>
      <c r="BA149" s="3">
        <v>0</v>
      </c>
      <c r="BB149" s="3">
        <v>0</v>
      </c>
      <c r="BC149" s="3">
        <v>0</v>
      </c>
      <c r="BD149" t="s">
        <v>58</v>
      </c>
    </row>
    <row r="150" spans="1:56" x14ac:dyDescent="0.2">
      <c r="A150" t="s">
        <v>110</v>
      </c>
      <c r="D150">
        <v>56.52</v>
      </c>
      <c r="E150">
        <v>49</v>
      </c>
      <c r="F150" s="3">
        <v>1</v>
      </c>
      <c r="G150" s="3">
        <v>1</v>
      </c>
      <c r="H150" s="3">
        <v>1</v>
      </c>
      <c r="I150" s="5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5">
        <v>1</v>
      </c>
      <c r="AC150" s="7">
        <v>1</v>
      </c>
      <c r="AD150" s="3">
        <v>0</v>
      </c>
      <c r="AE150" s="3">
        <v>1</v>
      </c>
      <c r="AF150" s="3">
        <v>1</v>
      </c>
      <c r="AG150" s="3">
        <v>1</v>
      </c>
      <c r="AH150" s="3">
        <v>1</v>
      </c>
      <c r="AI150" s="7">
        <v>1</v>
      </c>
      <c r="AJ150" s="3">
        <v>1</v>
      </c>
      <c r="AK150" s="3">
        <v>1</v>
      </c>
      <c r="AL150" s="5">
        <v>1</v>
      </c>
      <c r="AM150" s="3">
        <v>1</v>
      </c>
      <c r="AN150" s="3">
        <v>1</v>
      </c>
      <c r="AO150" s="3">
        <v>1</v>
      </c>
      <c r="AP150" s="3">
        <v>1</v>
      </c>
      <c r="AQ150" s="3">
        <v>1</v>
      </c>
      <c r="AR150" s="3">
        <v>1</v>
      </c>
      <c r="AS150" s="3">
        <v>1</v>
      </c>
      <c r="AT150" s="5">
        <v>1</v>
      </c>
      <c r="AU150" s="3">
        <v>1</v>
      </c>
      <c r="AV150" s="3">
        <v>1</v>
      </c>
      <c r="AW150" s="3">
        <v>1</v>
      </c>
      <c r="AX150" s="3">
        <v>1</v>
      </c>
      <c r="AY150" s="3">
        <v>1</v>
      </c>
      <c r="AZ150" s="3">
        <v>1</v>
      </c>
      <c r="BA150" s="3">
        <v>1</v>
      </c>
      <c r="BB150" s="3">
        <v>1</v>
      </c>
      <c r="BC150" s="3">
        <v>1</v>
      </c>
      <c r="BD150" t="s">
        <v>55</v>
      </c>
    </row>
    <row r="151" spans="1:56" x14ac:dyDescent="0.2">
      <c r="A151" t="s">
        <v>116</v>
      </c>
      <c r="D151">
        <v>57.49</v>
      </c>
      <c r="E151">
        <v>50</v>
      </c>
      <c r="F151" s="3">
        <v>1</v>
      </c>
      <c r="G151" s="3">
        <v>1</v>
      </c>
      <c r="H151" s="3">
        <v>1</v>
      </c>
      <c r="I151" s="5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5">
        <v>1</v>
      </c>
      <c r="AC151" s="7">
        <v>1</v>
      </c>
      <c r="AD151" s="3">
        <v>1</v>
      </c>
      <c r="AE151" s="3">
        <v>1</v>
      </c>
      <c r="AF151" s="3">
        <v>1</v>
      </c>
      <c r="AG151" s="3">
        <v>1</v>
      </c>
      <c r="AH151" s="3">
        <v>1</v>
      </c>
      <c r="AI151" s="7">
        <v>1</v>
      </c>
      <c r="AJ151" s="3">
        <v>1</v>
      </c>
      <c r="AK151" s="3">
        <v>1</v>
      </c>
      <c r="AL151" s="5">
        <v>1</v>
      </c>
      <c r="AM151" s="3">
        <v>1</v>
      </c>
      <c r="AN151" s="3">
        <v>1</v>
      </c>
      <c r="AO151" s="3">
        <v>1</v>
      </c>
      <c r="AP151" s="3">
        <v>1</v>
      </c>
      <c r="AQ151" s="3">
        <v>1</v>
      </c>
      <c r="AR151" s="3">
        <v>1</v>
      </c>
      <c r="AS151" s="3">
        <v>1</v>
      </c>
      <c r="AT151" s="5">
        <v>1</v>
      </c>
      <c r="AU151" s="3">
        <v>1</v>
      </c>
      <c r="AV151" s="3">
        <v>1</v>
      </c>
      <c r="AW151" s="3">
        <v>1</v>
      </c>
      <c r="AX151" s="3">
        <v>1</v>
      </c>
      <c r="AY151" s="3">
        <v>1</v>
      </c>
      <c r="AZ151" s="3">
        <v>1</v>
      </c>
      <c r="BA151" s="3">
        <v>1</v>
      </c>
      <c r="BB151" s="3">
        <v>1</v>
      </c>
      <c r="BC151" s="3">
        <v>1</v>
      </c>
      <c r="BD151" t="s">
        <v>55</v>
      </c>
    </row>
    <row r="152" spans="1:56" x14ac:dyDescent="0.2">
      <c r="A152" t="s">
        <v>169</v>
      </c>
      <c r="D152">
        <v>58.12</v>
      </c>
      <c r="E152">
        <v>40</v>
      </c>
      <c r="F152" s="3">
        <v>1</v>
      </c>
      <c r="G152" s="3">
        <v>1</v>
      </c>
      <c r="H152" s="3">
        <v>1</v>
      </c>
      <c r="I152" s="5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0</v>
      </c>
      <c r="Y152" s="3">
        <v>1</v>
      </c>
      <c r="Z152" s="3">
        <v>1</v>
      </c>
      <c r="AA152" s="3">
        <v>1</v>
      </c>
      <c r="AB152" s="5">
        <v>1</v>
      </c>
      <c r="AC152" s="7">
        <v>0</v>
      </c>
      <c r="AD152" s="3">
        <v>1</v>
      </c>
      <c r="AE152" s="3">
        <v>1</v>
      </c>
      <c r="AF152" s="3">
        <v>0</v>
      </c>
      <c r="AG152" s="3">
        <v>0</v>
      </c>
      <c r="AH152" s="3">
        <v>1</v>
      </c>
      <c r="AI152" s="7">
        <v>1</v>
      </c>
      <c r="AJ152" s="3">
        <v>1</v>
      </c>
      <c r="AK152" s="3">
        <v>1</v>
      </c>
      <c r="AL152" s="5">
        <v>0</v>
      </c>
      <c r="AM152" s="3">
        <v>1</v>
      </c>
      <c r="AN152" s="3">
        <v>1</v>
      </c>
      <c r="AO152" s="3">
        <v>0</v>
      </c>
      <c r="AP152" s="3">
        <v>1</v>
      </c>
      <c r="AQ152" s="3">
        <v>1</v>
      </c>
      <c r="AR152" s="3">
        <v>0</v>
      </c>
      <c r="AS152" s="3">
        <v>1</v>
      </c>
      <c r="AT152" s="5">
        <v>1</v>
      </c>
      <c r="AU152" s="3">
        <v>1</v>
      </c>
      <c r="AV152" s="3">
        <v>0</v>
      </c>
      <c r="AW152" s="3">
        <v>1</v>
      </c>
      <c r="AX152" s="3">
        <v>1</v>
      </c>
      <c r="AY152" s="3">
        <v>1</v>
      </c>
      <c r="AZ152" s="3">
        <v>0</v>
      </c>
      <c r="BA152" s="3">
        <v>1</v>
      </c>
      <c r="BB152" s="3">
        <v>1</v>
      </c>
      <c r="BC152" s="3">
        <v>1</v>
      </c>
      <c r="BD152" t="s">
        <v>73</v>
      </c>
    </row>
    <row r="153" spans="1:56" x14ac:dyDescent="0.2">
      <c r="A153" t="s">
        <v>72</v>
      </c>
      <c r="D153">
        <v>60</v>
      </c>
      <c r="E153">
        <v>41</v>
      </c>
      <c r="F153" s="3">
        <v>1</v>
      </c>
      <c r="G153" s="3">
        <v>1</v>
      </c>
      <c r="H153" s="3">
        <v>1</v>
      </c>
      <c r="I153" s="5">
        <v>1</v>
      </c>
      <c r="J153" s="3">
        <v>1</v>
      </c>
      <c r="K153" s="3">
        <v>1</v>
      </c>
      <c r="L153" s="3">
        <v>1</v>
      </c>
      <c r="M153" s="3">
        <v>0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5">
        <v>1</v>
      </c>
      <c r="AC153" s="7">
        <v>1</v>
      </c>
      <c r="AD153" s="3">
        <v>1</v>
      </c>
      <c r="AE153" s="3">
        <v>0</v>
      </c>
      <c r="AF153" s="3">
        <v>1</v>
      </c>
      <c r="AG153" s="3">
        <v>1</v>
      </c>
      <c r="AH153" s="3">
        <v>0</v>
      </c>
      <c r="AI153" s="7">
        <v>0</v>
      </c>
      <c r="AJ153" s="3">
        <v>0</v>
      </c>
      <c r="AK153" s="3">
        <v>1</v>
      </c>
      <c r="AL153" s="5">
        <v>1</v>
      </c>
      <c r="AM153" s="3">
        <v>1</v>
      </c>
      <c r="AN153" s="3">
        <v>1</v>
      </c>
      <c r="AO153" s="3">
        <v>1</v>
      </c>
      <c r="AP153" s="3">
        <v>1</v>
      </c>
      <c r="AQ153" s="3">
        <v>0</v>
      </c>
      <c r="AR153" s="3">
        <v>1</v>
      </c>
      <c r="AS153" s="3">
        <v>1</v>
      </c>
      <c r="AT153" s="5">
        <v>0</v>
      </c>
      <c r="AU153" s="3">
        <v>1</v>
      </c>
      <c r="AV153" s="3">
        <v>0</v>
      </c>
      <c r="AW153" s="3">
        <v>0</v>
      </c>
      <c r="AX153" s="3">
        <v>1</v>
      </c>
      <c r="AY153" s="3">
        <v>1</v>
      </c>
      <c r="AZ153" s="3">
        <v>1</v>
      </c>
      <c r="BA153" s="3">
        <v>1</v>
      </c>
      <c r="BB153" s="3">
        <v>1</v>
      </c>
      <c r="BC153" s="3">
        <v>1</v>
      </c>
      <c r="BD153" t="s">
        <v>73</v>
      </c>
    </row>
    <row r="154" spans="1:56" x14ac:dyDescent="0.2">
      <c r="A154" t="s">
        <v>105</v>
      </c>
      <c r="D154">
        <v>60</v>
      </c>
      <c r="E154">
        <v>46</v>
      </c>
      <c r="F154" s="3">
        <v>1</v>
      </c>
      <c r="G154" s="3">
        <v>1</v>
      </c>
      <c r="H154" s="3">
        <v>0</v>
      </c>
      <c r="I154" s="5">
        <v>1</v>
      </c>
      <c r="J154" s="3">
        <v>1</v>
      </c>
      <c r="K154" s="3">
        <v>1</v>
      </c>
      <c r="L154" s="3">
        <v>1</v>
      </c>
      <c r="M154" s="3">
        <v>1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1</v>
      </c>
      <c r="Z154" s="3">
        <v>1</v>
      </c>
      <c r="AA154" s="3">
        <v>1</v>
      </c>
      <c r="AB154" s="5">
        <v>1</v>
      </c>
      <c r="AC154" s="7">
        <v>1</v>
      </c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7">
        <v>1</v>
      </c>
      <c r="AJ154" s="3">
        <v>0</v>
      </c>
      <c r="AK154" s="3">
        <v>1</v>
      </c>
      <c r="AL154" s="5">
        <v>1</v>
      </c>
      <c r="AM154" s="3">
        <v>1</v>
      </c>
      <c r="AN154" s="3">
        <v>1</v>
      </c>
      <c r="AO154" s="3">
        <v>1</v>
      </c>
      <c r="AP154" s="3">
        <v>1</v>
      </c>
      <c r="AQ154" s="3">
        <v>1</v>
      </c>
      <c r="AR154" s="3">
        <v>1</v>
      </c>
      <c r="AS154" s="3">
        <v>1</v>
      </c>
      <c r="AT154" s="5">
        <v>1</v>
      </c>
      <c r="AU154" s="3">
        <v>1</v>
      </c>
      <c r="AV154" s="3">
        <v>1</v>
      </c>
      <c r="AW154" s="3">
        <v>1</v>
      </c>
      <c r="AX154" s="3">
        <v>1</v>
      </c>
      <c r="AY154" s="3">
        <v>1</v>
      </c>
      <c r="AZ154" s="3">
        <v>1</v>
      </c>
      <c r="BA154" s="3">
        <v>1</v>
      </c>
      <c r="BB154" s="3">
        <v>1</v>
      </c>
      <c r="BC154" s="3">
        <v>1</v>
      </c>
      <c r="BD154" t="s">
        <v>55</v>
      </c>
    </row>
    <row r="160" spans="1:56" x14ac:dyDescent="0.2">
      <c r="A160" s="12" t="s">
        <v>245</v>
      </c>
      <c r="B160" s="12">
        <f>COUNT(E2:E154)+COUNTIF(Overview!D161:D169,"=open")</f>
        <v>162</v>
      </c>
    </row>
    <row r="161" spans="1:3" x14ac:dyDescent="0.2">
      <c r="A161" s="12" t="s">
        <v>246</v>
      </c>
      <c r="C161">
        <f>AVERAGE(D2:D154)</f>
        <v>18.67437908496732</v>
      </c>
    </row>
    <row r="162" spans="1:3" x14ac:dyDescent="0.2">
      <c r="A162" s="12" t="s">
        <v>247</v>
      </c>
      <c r="C162">
        <f>AVERAGE(E2:E154)</f>
        <v>39.287581699346404</v>
      </c>
    </row>
    <row r="197" spans="1:5" x14ac:dyDescent="0.2">
      <c r="A197" t="s">
        <v>248</v>
      </c>
      <c r="C197">
        <v>9</v>
      </c>
      <c r="D197">
        <f>C197/C205</f>
        <v>5.5555555555555552E-2</v>
      </c>
      <c r="E197" s="14">
        <f>D197/D205</f>
        <v>5.5555555555555552E-2</v>
      </c>
    </row>
    <row r="198" spans="1:5" x14ac:dyDescent="0.2">
      <c r="A198" t="s">
        <v>224</v>
      </c>
      <c r="C198">
        <v>46</v>
      </c>
      <c r="D198">
        <f>C198/C205</f>
        <v>0.2839506172839506</v>
      </c>
      <c r="E198" s="14">
        <f>D198/D205</f>
        <v>0.2839506172839506</v>
      </c>
    </row>
    <row r="199" spans="1:5" x14ac:dyDescent="0.2">
      <c r="A199" t="s">
        <v>237</v>
      </c>
      <c r="C199">
        <v>52</v>
      </c>
      <c r="D199">
        <f>C199/C205</f>
        <v>0.32098765432098764</v>
      </c>
      <c r="E199" s="14">
        <f>D199/D205</f>
        <v>0.32098765432098764</v>
      </c>
    </row>
    <row r="200" spans="1:5" x14ac:dyDescent="0.2">
      <c r="A200" t="s">
        <v>238</v>
      </c>
      <c r="C200">
        <v>29</v>
      </c>
      <c r="D200">
        <f>C200/C205</f>
        <v>0.17901234567901234</v>
      </c>
      <c r="E200" s="14">
        <f>D200/D205</f>
        <v>0.17901234567901234</v>
      </c>
    </row>
    <row r="201" spans="1:5" x14ac:dyDescent="0.2">
      <c r="A201" t="s">
        <v>239</v>
      </c>
      <c r="C201">
        <v>11</v>
      </c>
      <c r="D201">
        <f>C201/C205</f>
        <v>6.7901234567901231E-2</v>
      </c>
      <c r="E201" s="14">
        <f>D201/D205</f>
        <v>6.7901234567901231E-2</v>
      </c>
    </row>
    <row r="202" spans="1:5" x14ac:dyDescent="0.2">
      <c r="A202" t="s">
        <v>240</v>
      </c>
      <c r="C202">
        <v>5</v>
      </c>
      <c r="D202">
        <f>C202/C205</f>
        <v>3.0864197530864196E-2</v>
      </c>
      <c r="E202" s="14">
        <f>D202/D205</f>
        <v>3.0864197530864196E-2</v>
      </c>
    </row>
    <row r="203" spans="1:5" x14ac:dyDescent="0.2">
      <c r="A203" t="s">
        <v>241</v>
      </c>
      <c r="C203">
        <v>10</v>
      </c>
      <c r="D203">
        <f>C203/C205</f>
        <v>6.1728395061728392E-2</v>
      </c>
      <c r="E203" s="14">
        <f>D203/D205</f>
        <v>6.1728395061728392E-2</v>
      </c>
    </row>
    <row r="205" spans="1:5" x14ac:dyDescent="0.2">
      <c r="A205" t="s">
        <v>249</v>
      </c>
      <c r="C205">
        <f>SUM(C197:C203)</f>
        <v>162</v>
      </c>
      <c r="D205">
        <f>SUM(D197:D203)</f>
        <v>1</v>
      </c>
      <c r="E205">
        <f>SUM(E197:E203)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2010-05-30T20:27:15Z</dcterms:created>
  <dcterms:modified xsi:type="dcterms:W3CDTF">2010-06-02T16:10:00Z</dcterms:modified>
</cp:coreProperties>
</file>