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660" windowHeight="5490" activeTab="1"/>
  </bookViews>
  <sheets>
    <sheet name="Overview" sheetId="1" r:id="rId1"/>
    <sheet name="Categories Report" sheetId="4" r:id="rId2"/>
    <sheet name="Sheet1" sheetId="2" r:id="rId3"/>
    <sheet name="Sheet2" sheetId="3" r:id="rId4"/>
  </sheets>
  <calcPr calcId="124519"/>
  <pivotCaches>
    <pivotCache cacheId="97" r:id="rId5"/>
  </pivotCaches>
</workbook>
</file>

<file path=xl/calcChain.xml><?xml version="1.0" encoding="utf-8"?>
<calcChain xmlns="http://schemas.openxmlformats.org/spreadsheetml/2006/main">
  <c r="A169" i="4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13"/>
  <c r="A14"/>
  <c r="A15"/>
  <c r="A16"/>
  <c r="A17"/>
  <c r="A18"/>
  <c r="A19"/>
  <c r="A20"/>
  <c r="A21"/>
  <c r="A22"/>
  <c r="A23"/>
  <c r="A24"/>
  <c r="A25"/>
  <c r="A26"/>
  <c r="AK2" i="1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C14" i="2" l="1"/>
  <c r="C8"/>
  <c r="B13"/>
  <c r="C13" s="1"/>
  <c r="B12"/>
  <c r="C12" s="1"/>
  <c r="B11"/>
  <c r="C11" s="1"/>
  <c r="B10"/>
  <c r="C10" s="1"/>
  <c r="B9"/>
  <c r="C5"/>
  <c r="C4"/>
  <c r="C3"/>
  <c r="B16" l="1"/>
  <c r="C9"/>
</calcChain>
</file>

<file path=xl/sharedStrings.xml><?xml version="1.0" encoding="utf-8"?>
<sst xmlns="http://schemas.openxmlformats.org/spreadsheetml/2006/main" count="693" uniqueCount="195">
  <si>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</si>
  <si>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</si>
  <si>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</si>
  <si>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</si>
  <si>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</si>
  <si>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</si>
  <si>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</si>
  <si>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</si>
  <si>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</si>
  <si>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</si>
  <si>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</si>
  <si>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</si>
  <si>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</si>
  <si>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</si>
  <si>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</si>
  <si>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</si>
  <si>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</si>
  <si>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</si>
  <si>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</si>
  <si>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</si>
  <si>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</si>
  <si>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</si>
  <si>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</si>
  <si>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</si>
  <si>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</si>
  <si>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</si>
  <si>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</si>
  <si>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</si>
  <si>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</si>
  <si>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</si>
  <si>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</si>
  <si>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</si>
  <si>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</si>
  <si>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</si>
  <si>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</si>
  <si>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abdelfatah abdelrehim abdelrehim</t>
  </si>
  <si>
    <t>Ahmed Sobhy moslimany</t>
  </si>
  <si>
    <t>abdelrhman ali bakr</t>
  </si>
  <si>
    <t>ayman fares</t>
  </si>
  <si>
    <t>marwa abdelatif zaki</t>
  </si>
  <si>
    <t>shimaa abd elnaby</t>
  </si>
  <si>
    <t>akram khalil</t>
  </si>
  <si>
    <t>afnan marzook</t>
  </si>
  <si>
    <t>sara youssif</t>
  </si>
  <si>
    <t>ebrahim abdallah</t>
  </si>
  <si>
    <t>osama emad</t>
  </si>
  <si>
    <t>amira magdy ghaly</t>
  </si>
  <si>
    <t>eman medhat</t>
  </si>
  <si>
    <t>samar OSMAN</t>
  </si>
  <si>
    <t>elsayed elsayed hassan elsayed</t>
  </si>
  <si>
    <t>ahmed elghool</t>
  </si>
  <si>
    <t>sara sami mohammed mohammed abou agwa abou agwa</t>
  </si>
  <si>
    <t>samah mohamed elsayd</t>
  </si>
  <si>
    <t xml:space="preserve">abdelmohsen mohamed abdelmohsen </t>
  </si>
  <si>
    <t>ahmed osama</t>
  </si>
  <si>
    <t>alaa ragab shehata shehata</t>
  </si>
  <si>
    <t>samah ahmed abdoelkhalee</t>
  </si>
  <si>
    <t>abdelrhman  elsayed</t>
  </si>
  <si>
    <t>ahmad samir</t>
  </si>
  <si>
    <t>ahmad atwan</t>
  </si>
  <si>
    <t>samar samar ghaly</t>
  </si>
  <si>
    <t>ahmed amr ahmed kadous ahmedamrahmedkadous</t>
  </si>
  <si>
    <t>reem refat</t>
  </si>
  <si>
    <t>samy samyemadmostafa</t>
  </si>
  <si>
    <t>sayed frahat</t>
  </si>
  <si>
    <t>ahmed heggy</t>
  </si>
  <si>
    <t>amira mohamed mohamed el_hoseiny amira mohamed mohamed el_hoseiny</t>
  </si>
  <si>
    <t>ayman ragab</t>
  </si>
  <si>
    <t>abdallah mohamed mohamed</t>
  </si>
  <si>
    <t>samar mohamed mohamed ahmed yousef yousef</t>
  </si>
  <si>
    <t>ayman el sayed</t>
  </si>
  <si>
    <t>alaa medhat</t>
  </si>
  <si>
    <t>Ahmed Moghazy</t>
  </si>
  <si>
    <t>samar abdelrazek</t>
  </si>
  <si>
    <t>shimaa Hefela</t>
  </si>
  <si>
    <t>aya  ismail</t>
  </si>
  <si>
    <t>sara gebril sara</t>
  </si>
  <si>
    <t>aml mohamed salah</t>
  </si>
  <si>
    <t>aliaa zekrallah</t>
  </si>
  <si>
    <t>alaa khairet</t>
  </si>
  <si>
    <t>soad elsayed</t>
  </si>
  <si>
    <t>rehan maged</t>
  </si>
  <si>
    <t>elshaymaa eid</t>
  </si>
  <si>
    <t>sallysaid sally</t>
  </si>
  <si>
    <t>Rana Adel</t>
  </si>
  <si>
    <t>ali sarieh</t>
  </si>
  <si>
    <t>ahmedyahia sabaa</t>
  </si>
  <si>
    <t>eslam abd el7amed</t>
  </si>
  <si>
    <t>tarek sherif</t>
  </si>
  <si>
    <t>ayman mohamed helal</t>
  </si>
  <si>
    <t>amina mohamed hegy maaty orban</t>
  </si>
  <si>
    <t>amal abd elrahman ali  zanfal</t>
  </si>
  <si>
    <t>ahmed nasser galal abd alqader</t>
  </si>
  <si>
    <t>islam fathy</t>
  </si>
  <si>
    <t>shams mohamed</t>
  </si>
  <si>
    <t>asmaa alsherbene mohamed</t>
  </si>
  <si>
    <t>elbadry elbadry ebrahim mohamed</t>
  </si>
  <si>
    <t>amirasoliman wahdan</t>
  </si>
  <si>
    <t>samar samar mohamed saied saleh</t>
  </si>
  <si>
    <t>Hanan Elsayed</t>
  </si>
  <si>
    <t>Gender</t>
  </si>
  <si>
    <t>Male</t>
  </si>
  <si>
    <t>Female</t>
  </si>
  <si>
    <t>Statistical Analysis</t>
  </si>
  <si>
    <t>Total=</t>
  </si>
  <si>
    <t>Time Average=</t>
  </si>
  <si>
    <t>Marks Average =</t>
  </si>
  <si>
    <t>Group</t>
  </si>
  <si>
    <t>Group 0</t>
  </si>
  <si>
    <t>Group 1</t>
  </si>
  <si>
    <t>Group 2</t>
  </si>
  <si>
    <t>Group 3</t>
  </si>
  <si>
    <t>Group 4</t>
  </si>
  <si>
    <t>Group 5</t>
  </si>
  <si>
    <t>Group 6</t>
  </si>
  <si>
    <t>Group Percentage</t>
  </si>
  <si>
    <t>Time Distribution</t>
  </si>
  <si>
    <t>Lab</t>
  </si>
  <si>
    <t>Statistical Comparison between Quiz 6 Lab &amp; Quiz 6 Online</t>
  </si>
  <si>
    <t>Online</t>
  </si>
  <si>
    <t>Marks Distribution</t>
  </si>
  <si>
    <t>Category</t>
  </si>
  <si>
    <t>2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</si>
  <si>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</si>
  <si>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</si>
  <si>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</si>
  <si>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</si>
  <si>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1</t>
  </si>
  <si>
    <t>Category 2</t>
  </si>
  <si>
    <t>_23</t>
  </si>
  <si>
    <t>0</t>
  </si>
  <si>
    <t>_14</t>
  </si>
  <si>
    <t>Grade_50</t>
  </si>
  <si>
    <t>Very Low:&lt; 16.0309520256</t>
  </si>
  <si>
    <t>_2</t>
  </si>
  <si>
    <t>2.5</t>
  </si>
  <si>
    <t>Low:16.0309520256 - 22.1820468832</t>
  </si>
  <si>
    <t>_6</t>
  </si>
  <si>
    <t>_30</t>
  </si>
  <si>
    <t>1.25</t>
  </si>
  <si>
    <t>_1</t>
  </si>
  <si>
    <t>_12</t>
  </si>
  <si>
    <t>_22</t>
  </si>
  <si>
    <t>_17</t>
  </si>
  <si>
    <t>_15</t>
  </si>
  <si>
    <t>1</t>
  </si>
  <si>
    <t>_31</t>
  </si>
  <si>
    <t>10</t>
  </si>
  <si>
    <t>High:26.1607447904 - 43.173005472</t>
  </si>
  <si>
    <t>5</t>
  </si>
  <si>
    <t>Medium:22.1820468832 - 26.1607447904</t>
  </si>
  <si>
    <t>3.75</t>
  </si>
  <si>
    <t>Very High:&gt;= 43.173005472</t>
  </si>
  <si>
    <t>High:22.614265152 - 39.85</t>
  </si>
  <si>
    <t>6.25</t>
  </si>
  <si>
    <t>8.75</t>
  </si>
  <si>
    <t>_19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</si>
  <si>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</si>
  <si>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</si>
  <si>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</si>
  <si>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</si>
  <si>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</si>
  <si>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</si>
  <si>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</si>
  <si>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</si>
  <si>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</si>
  <si>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</si>
  <si>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</si>
  <si>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</si>
  <si>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</si>
  <si>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_3</t>
  </si>
  <si>
    <t>_4</t>
  </si>
  <si>
    <t>_5</t>
  </si>
  <si>
    <t>_7</t>
  </si>
  <si>
    <t>_8</t>
  </si>
  <si>
    <t>_9</t>
  </si>
  <si>
    <t>_10</t>
  </si>
  <si>
    <t>_11</t>
  </si>
  <si>
    <t>_13</t>
  </si>
  <si>
    <t>_16</t>
  </si>
  <si>
    <t>_18</t>
  </si>
  <si>
    <t>_20</t>
  </si>
  <si>
    <t>_21</t>
  </si>
  <si>
    <t>_24</t>
  </si>
  <si>
    <t>_25</t>
  </si>
  <si>
    <t>_26</t>
  </si>
  <si>
    <t>_27</t>
  </si>
  <si>
    <t>_28</t>
  </si>
  <si>
    <t>_29</t>
  </si>
  <si>
    <t>_32</t>
  </si>
  <si>
    <t>Support</t>
  </si>
  <si>
    <t>Row Labels</t>
  </si>
  <si>
    <t>Grand Total</t>
  </si>
  <si>
    <t>Column Labels</t>
  </si>
  <si>
    <t>Number of Rows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</si>
</sst>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3" borderId="3" applyNumberFormat="0" applyAlignment="0" applyProtection="0"/>
    <xf numFmtId="0" fontId="7" fillId="4" borderId="4" applyNumberFormat="0" applyFont="0" applyAlignment="0" applyProtection="0"/>
  </cellStyleXfs>
  <cellXfs count="31"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3" fillId="0" borderId="1" xfId="1" applyProtection="1">
      <protection locked="0"/>
    </xf>
    <xf numFmtId="164" fontId="0" fillId="0" borderId="0" xfId="0" applyNumberFormat="1" applyProtection="1">
      <protection locked="0"/>
    </xf>
    <xf numFmtId="0" fontId="6" fillId="3" borderId="3" xfId="4" applyProtection="1">
      <protection locked="0"/>
    </xf>
    <xf numFmtId="0" fontId="8" fillId="5" borderId="5" xfId="0" applyFont="1" applyFill="1" applyBorder="1"/>
    <xf numFmtId="0" fontId="8" fillId="6" borderId="6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8" fillId="6" borderId="7" xfId="0" applyFont="1" applyFill="1" applyBorder="1"/>
    <xf numFmtId="0" fontId="3" fillId="0" borderId="1" xfId="1" applyAlignment="1" applyProtection="1">
      <alignment horizontal="left" shrinkToFit="1"/>
      <protection locked="0"/>
    </xf>
    <xf numFmtId="0" fontId="0" fillId="4" borderId="8" xfId="5" applyFont="1" applyBorder="1" applyAlignment="1" applyProtection="1">
      <alignment horizontal="left" shrinkToFit="1"/>
      <protection locked="0"/>
    </xf>
    <xf numFmtId="0" fontId="0" fillId="4" borderId="9" xfId="5" applyFont="1" applyBorder="1" applyAlignment="1" applyProtection="1">
      <alignment horizontal="left" shrinkToFit="1"/>
      <protection locked="0"/>
    </xf>
    <xf numFmtId="0" fontId="0" fillId="4" borderId="10" xfId="5" applyFont="1" applyBorder="1" applyAlignment="1" applyProtection="1">
      <alignment horizontal="left" shrinkToFit="1"/>
      <protection locked="0"/>
    </xf>
    <xf numFmtId="0" fontId="5" fillId="2" borderId="3" xfId="3" applyAlignment="1" applyProtection="1">
      <protection locked="0"/>
    </xf>
    <xf numFmtId="0" fontId="0" fillId="0" borderId="0" xfId="0" applyAlignment="1" applyProtection="1">
      <protection locked="0"/>
    </xf>
    <xf numFmtId="0" fontId="0" fillId="4" borderId="4" xfId="5" applyFont="1" applyAlignment="1" applyProtection="1">
      <protection locked="0"/>
    </xf>
    <xf numFmtId="0" fontId="4" fillId="0" borderId="2" xfId="2" applyAlignment="1" applyProtection="1">
      <alignment horizontal="center" shrinkToFit="1"/>
      <protection locked="0"/>
    </xf>
    <xf numFmtId="0" fontId="0" fillId="4" borderId="12" xfId="5" applyFont="1" applyBorder="1" applyAlignment="1" applyProtection="1">
      <alignment horizontal="left" shrinkToFit="1"/>
      <protection locked="0"/>
    </xf>
    <xf numFmtId="0" fontId="0" fillId="4" borderId="13" xfId="5" applyFont="1" applyBorder="1" applyAlignment="1" applyProtection="1">
      <alignment horizontal="left" shrinkToFit="1"/>
      <protection locked="0"/>
    </xf>
    <xf numFmtId="0" fontId="0" fillId="4" borderId="14" xfId="5" applyFont="1" applyBorder="1" applyAlignment="1" applyProtection="1">
      <alignment horizontal="left" shrinkToFit="1"/>
      <protection locked="0"/>
    </xf>
    <xf numFmtId="0" fontId="0" fillId="4" borderId="15" xfId="5" applyFont="1" applyBorder="1" applyAlignment="1" applyProtection="1">
      <alignment horizontal="left" shrinkToFit="1"/>
      <protection locked="0"/>
    </xf>
    <xf numFmtId="0" fontId="0" fillId="4" borderId="11" xfId="5" applyFont="1" applyBorder="1" applyAlignment="1" applyProtection="1">
      <alignment horizontal="left" shrinkToFit="1"/>
      <protection locked="0"/>
    </xf>
    <xf numFmtId="0" fontId="4" fillId="0" borderId="2" xfId="2" applyAlignment="1" applyProtection="1">
      <protection locked="0"/>
    </xf>
    <xf numFmtId="49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</cellXfs>
  <cellStyles count="6">
    <cellStyle name="Calculation" xfId="4" builtinId="22"/>
    <cellStyle name="Heading 1" xfId="1" builtinId="16"/>
    <cellStyle name="Heading 3" xfId="2" builtinId="18"/>
    <cellStyle name="Input" xfId="3" builtinId="20"/>
    <cellStyle name="Normal" xfId="0" builtinId="0"/>
    <cellStyle name="Note" xfId="5" builtinId="10"/>
  </cellStyles>
  <dxfs count="24"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border outline="0">
        <top style="thin">
          <color rgb="FFB2B2B2"/>
        </top>
      </border>
    </dxf>
    <dxf>
      <alignment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protection locked="0" hidden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[SD_System_Design_-_Quiz_6.xlsx]Categories Report!PivotTable9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Report'!$B$344:$B$345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Report'!$A$346:$A$358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Report'!$B$346:$B$358</c:f>
              <c:numCache>
                <c:formatCode>General</c:formatCode>
                <c:ptCount val="9"/>
                <c:pt idx="0">
                  <c:v>34</c:v>
                </c:pt>
                <c:pt idx="3">
                  <c:v>19.6930461447567</c:v>
                </c:pt>
                <c:pt idx="6">
                  <c:v>14.3069538552433</c:v>
                </c:pt>
              </c:numCache>
            </c:numRef>
          </c:val>
        </c:ser>
        <c:ser>
          <c:idx val="1"/>
          <c:order val="1"/>
          <c:tx>
            <c:strRef>
              <c:f>'Categories Report'!$C$344:$C$345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Report'!$A$346:$A$358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Report'!$C$346:$C$358</c:f>
              <c:numCache>
                <c:formatCode>General</c:formatCode>
                <c:ptCount val="9"/>
                <c:pt idx="1">
                  <c:v>10.6522305600185</c:v>
                </c:pt>
                <c:pt idx="2">
                  <c:v>3.9983619619433699</c:v>
                </c:pt>
                <c:pt idx="4">
                  <c:v>0.11145077699886401</c:v>
                </c:pt>
                <c:pt idx="5">
                  <c:v>0.42066237902273801</c:v>
                </c:pt>
                <c:pt idx="7">
                  <c:v>10.5407797830196</c:v>
                </c:pt>
                <c:pt idx="8">
                  <c:v>3.57769958292063</c:v>
                </c:pt>
              </c:numCache>
            </c:numRef>
          </c:val>
        </c:ser>
        <c:ser>
          <c:idx val="2"/>
          <c:order val="2"/>
          <c:tx>
            <c:strRef>
              <c:f>'Categories Report'!$D$344:$D$345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Report'!$A$346:$A$358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Report'!$D$346:$D$358</c:f>
              <c:numCache>
                <c:formatCode>General</c:formatCode>
                <c:ptCount val="9"/>
                <c:pt idx="1">
                  <c:v>22.877619299813698</c:v>
                </c:pt>
                <c:pt idx="2">
                  <c:v>25.283553891703701</c:v>
                </c:pt>
                <c:pt idx="4">
                  <c:v>18.955076876524402</c:v>
                </c:pt>
                <c:pt idx="5">
                  <c:v>15.146527738101099</c:v>
                </c:pt>
                <c:pt idx="7">
                  <c:v>3.9225424232893098</c:v>
                </c:pt>
                <c:pt idx="8">
                  <c:v>10.1370261536026</c:v>
                </c:pt>
              </c:numCache>
            </c:numRef>
          </c:val>
        </c:ser>
        <c:ser>
          <c:idx val="3"/>
          <c:order val="3"/>
          <c:tx>
            <c:strRef>
              <c:f>'Categories Report'!$E$344:$E$345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Report'!$A$346:$A$358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Report'!$E$346:$E$358</c:f>
              <c:numCache>
                <c:formatCode>General</c:formatCode>
                <c:ptCount val="9"/>
                <c:pt idx="0">
                  <c:v>31</c:v>
                </c:pt>
                <c:pt idx="3">
                  <c:v>15.6244755397662</c:v>
                </c:pt>
                <c:pt idx="6">
                  <c:v>15.3755244602338</c:v>
                </c:pt>
              </c:numCache>
            </c:numRef>
          </c:val>
        </c:ser>
        <c:ser>
          <c:idx val="4"/>
          <c:order val="4"/>
          <c:tx>
            <c:strRef>
              <c:f>'Categories Report'!$F$344:$F$345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Report'!$A$346:$A$358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Report'!$F$346:$F$358</c:f>
              <c:numCache>
                <c:formatCode>General</c:formatCode>
                <c:ptCount val="9"/>
                <c:pt idx="1">
                  <c:v>15.6899742397399</c:v>
                </c:pt>
                <c:pt idx="2">
                  <c:v>14.035027882707899</c:v>
                </c:pt>
                <c:pt idx="4">
                  <c:v>4.2404270545053899</c:v>
                </c:pt>
                <c:pt idx="5">
                  <c:v>4.9857136603289698</c:v>
                </c:pt>
                <c:pt idx="7">
                  <c:v>11.449547185234501</c:v>
                </c:pt>
                <c:pt idx="8">
                  <c:v>9.0493142223789498</c:v>
                </c:pt>
              </c:numCache>
            </c:numRef>
          </c:val>
        </c:ser>
        <c:ser>
          <c:idx val="5"/>
          <c:order val="5"/>
          <c:tx>
            <c:strRef>
              <c:f>'Categories Report'!$G$344:$G$345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Report'!$A$346:$A$358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Report'!$G$346:$G$358</c:f>
              <c:numCache>
                <c:formatCode>General</c:formatCode>
                <c:ptCount val="9"/>
                <c:pt idx="1">
                  <c:v>3.3389424260850999</c:v>
                </c:pt>
                <c:pt idx="2">
                  <c:v>0.68153693569829699</c:v>
                </c:pt>
                <c:pt idx="4">
                  <c:v>2.9951719858263402E-4</c:v>
                </c:pt>
                <c:pt idx="5">
                  <c:v>8.7945183529651496E-3</c:v>
                </c:pt>
                <c:pt idx="7">
                  <c:v>3.3386429088865199</c:v>
                </c:pt>
                <c:pt idx="8">
                  <c:v>0.67274241734533202</c:v>
                </c:pt>
              </c:numCache>
            </c:numRef>
          </c:val>
        </c:ser>
        <c:ser>
          <c:idx val="6"/>
          <c:order val="6"/>
          <c:tx>
            <c:strRef>
              <c:f>'Categories Report'!$H$344:$H$345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Report'!$A$346:$A$358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Report'!$H$346:$H$358</c:f>
              <c:numCache>
                <c:formatCode>General</c:formatCode>
                <c:ptCount val="9"/>
                <c:pt idx="1">
                  <c:v>12.4412334743428</c:v>
                </c:pt>
                <c:pt idx="2">
                  <c:v>21.001519327946699</c:v>
                </c:pt>
                <c:pt idx="4">
                  <c:v>12.0102674592956</c:v>
                </c:pt>
                <c:pt idx="5">
                  <c:v>14.755823388716999</c:v>
                </c:pt>
                <c:pt idx="7">
                  <c:v>0.430966015047198</c:v>
                </c:pt>
                <c:pt idx="8">
                  <c:v>6.2456959392296501</c:v>
                </c:pt>
              </c:numCache>
            </c:numRef>
          </c:val>
        </c:ser>
        <c:overlap val="100"/>
        <c:axId val="171191296"/>
        <c:axId val="224704000"/>
      </c:barChart>
      <c:catAx>
        <c:axId val="171191296"/>
        <c:scaling>
          <c:orientation val="minMax"/>
        </c:scaling>
        <c:axPos val="b"/>
        <c:tickLblPos val="nextTo"/>
        <c:crossAx val="224704000"/>
        <c:crosses val="autoZero"/>
        <c:auto val="1"/>
        <c:lblAlgn val="ctr"/>
        <c:lblOffset val="100"/>
      </c:catAx>
      <c:valAx>
        <c:axId val="224704000"/>
        <c:scaling>
          <c:orientation val="minMax"/>
        </c:scaling>
        <c:axPos val="l"/>
        <c:majorGridlines/>
        <c:numFmt formatCode="0%" sourceLinked="1"/>
        <c:tickLblPos val="nextTo"/>
        <c:crossAx val="171191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Sheet2!$B$3</c:f>
              <c:strCache>
                <c:ptCount val="1"/>
                <c:pt idx="0">
                  <c:v>Lab</c:v>
                </c:pt>
              </c:strCache>
            </c:strRef>
          </c:tx>
          <c:cat>
            <c:strRef>
              <c:f>Sheet2!$A$4:$A$10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Sheet2!$B$4:$B$10</c:f>
              <c:numCache>
                <c:formatCode>0.0%</c:formatCode>
                <c:ptCount val="7"/>
                <c:pt idx="0">
                  <c:v>0</c:v>
                </c:pt>
                <c:pt idx="1">
                  <c:v>0.44615384615384618</c:v>
                </c:pt>
                <c:pt idx="2">
                  <c:v>0.36923076923076925</c:v>
                </c:pt>
                <c:pt idx="3">
                  <c:v>0.15384615384615385</c:v>
                </c:pt>
                <c:pt idx="4">
                  <c:v>1.5384615384615385E-2</c:v>
                </c:pt>
                <c:pt idx="5">
                  <c:v>1.5384615384615385E-2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Online</c:v>
                </c:pt>
              </c:strCache>
            </c:strRef>
          </c:tx>
          <c:cat>
            <c:strRef>
              <c:f>Sheet2!$A$4:$A$10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Sheet2!$C$4:$C$10</c:f>
              <c:numCache>
                <c:formatCode>0.0%</c:formatCode>
                <c:ptCount val="7"/>
                <c:pt idx="0">
                  <c:v>8.4967320261437912E-2</c:v>
                </c:pt>
                <c:pt idx="1">
                  <c:v>0.28758169934640521</c:v>
                </c:pt>
                <c:pt idx="2">
                  <c:v>0.43137254901960786</c:v>
                </c:pt>
                <c:pt idx="3">
                  <c:v>0.1111111111111111</c:v>
                </c:pt>
                <c:pt idx="4">
                  <c:v>5.2287581699346407E-2</c:v>
                </c:pt>
                <c:pt idx="5">
                  <c:v>1.9607843137254902E-2</c:v>
                </c:pt>
                <c:pt idx="6">
                  <c:v>1.3071895424836602E-2</c:v>
                </c:pt>
              </c:numCache>
            </c:numRef>
          </c:val>
        </c:ser>
        <c:shape val="box"/>
        <c:axId val="224633984"/>
        <c:axId val="224635520"/>
        <c:axId val="0"/>
      </c:bar3DChart>
      <c:catAx>
        <c:axId val="224633984"/>
        <c:scaling>
          <c:orientation val="minMax"/>
        </c:scaling>
        <c:axPos val="b"/>
        <c:tickLblPos val="nextTo"/>
        <c:crossAx val="224635520"/>
        <c:crosses val="autoZero"/>
        <c:auto val="1"/>
        <c:lblAlgn val="ctr"/>
        <c:lblOffset val="100"/>
      </c:catAx>
      <c:valAx>
        <c:axId val="224635520"/>
        <c:scaling>
          <c:orientation val="minMax"/>
        </c:scaling>
        <c:axPos val="l"/>
        <c:majorGridlines/>
        <c:numFmt formatCode="0.0%" sourceLinked="1"/>
        <c:tickLblPos val="nextTo"/>
        <c:crossAx val="22463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Sheet2!$A$13</c:f>
              <c:strCache>
                <c:ptCount val="1"/>
                <c:pt idx="0">
                  <c:v>Lab</c:v>
                </c:pt>
              </c:strCache>
            </c:strRef>
          </c:tx>
          <c:marker>
            <c:symbol val="none"/>
          </c:marker>
          <c:val>
            <c:numRef>
              <c:f>Sheet2!$A$14:$A$153</c:f>
              <c:numCache>
                <c:formatCode>General</c:formatCode>
                <c:ptCount val="140"/>
                <c:pt idx="0">
                  <c:v>1.38</c:v>
                </c:pt>
                <c:pt idx="1">
                  <c:v>1.39</c:v>
                </c:pt>
                <c:pt idx="2">
                  <c:v>1.51</c:v>
                </c:pt>
                <c:pt idx="3">
                  <c:v>1.55</c:v>
                </c:pt>
                <c:pt idx="4">
                  <c:v>2.4</c:v>
                </c:pt>
                <c:pt idx="5">
                  <c:v>2.5299999999999998</c:v>
                </c:pt>
                <c:pt idx="6">
                  <c:v>3.15</c:v>
                </c:pt>
                <c:pt idx="7">
                  <c:v>3.3</c:v>
                </c:pt>
                <c:pt idx="8">
                  <c:v>4.12</c:v>
                </c:pt>
                <c:pt idx="9">
                  <c:v>4.2</c:v>
                </c:pt>
                <c:pt idx="10">
                  <c:v>4.47</c:v>
                </c:pt>
                <c:pt idx="11">
                  <c:v>4.58</c:v>
                </c:pt>
                <c:pt idx="12">
                  <c:v>5.0999999999999996</c:v>
                </c:pt>
                <c:pt idx="13">
                  <c:v>5.29</c:v>
                </c:pt>
                <c:pt idx="14">
                  <c:v>5.41</c:v>
                </c:pt>
                <c:pt idx="15">
                  <c:v>6.15</c:v>
                </c:pt>
                <c:pt idx="16">
                  <c:v>6.2</c:v>
                </c:pt>
                <c:pt idx="17">
                  <c:v>6.28</c:v>
                </c:pt>
                <c:pt idx="18">
                  <c:v>6.4</c:v>
                </c:pt>
                <c:pt idx="19">
                  <c:v>6.49</c:v>
                </c:pt>
                <c:pt idx="20">
                  <c:v>7.57</c:v>
                </c:pt>
                <c:pt idx="21">
                  <c:v>8.23</c:v>
                </c:pt>
                <c:pt idx="22">
                  <c:v>8.33</c:v>
                </c:pt>
                <c:pt idx="23">
                  <c:v>8.6999999999999993</c:v>
                </c:pt>
                <c:pt idx="24">
                  <c:v>9.24</c:v>
                </c:pt>
                <c:pt idx="25">
                  <c:v>9.2899999999999991</c:v>
                </c:pt>
                <c:pt idx="26">
                  <c:v>9.48</c:v>
                </c:pt>
                <c:pt idx="27">
                  <c:v>9.49</c:v>
                </c:pt>
                <c:pt idx="28">
                  <c:v>9.52</c:v>
                </c:pt>
                <c:pt idx="29">
                  <c:v>10.1</c:v>
                </c:pt>
                <c:pt idx="30">
                  <c:v>10.4</c:v>
                </c:pt>
                <c:pt idx="31">
                  <c:v>11.19</c:v>
                </c:pt>
                <c:pt idx="32">
                  <c:v>12.1</c:v>
                </c:pt>
                <c:pt idx="33">
                  <c:v>12.3</c:v>
                </c:pt>
                <c:pt idx="34">
                  <c:v>13.11</c:v>
                </c:pt>
                <c:pt idx="35">
                  <c:v>13.21</c:v>
                </c:pt>
                <c:pt idx="36">
                  <c:v>14.14</c:v>
                </c:pt>
                <c:pt idx="37">
                  <c:v>14.15</c:v>
                </c:pt>
                <c:pt idx="38">
                  <c:v>14.51</c:v>
                </c:pt>
                <c:pt idx="39">
                  <c:v>14.56</c:v>
                </c:pt>
                <c:pt idx="40">
                  <c:v>14.8</c:v>
                </c:pt>
                <c:pt idx="41">
                  <c:v>15.1</c:v>
                </c:pt>
                <c:pt idx="42">
                  <c:v>15.16</c:v>
                </c:pt>
                <c:pt idx="43">
                  <c:v>15.21</c:v>
                </c:pt>
                <c:pt idx="44">
                  <c:v>15.27</c:v>
                </c:pt>
                <c:pt idx="45">
                  <c:v>15.8</c:v>
                </c:pt>
                <c:pt idx="46">
                  <c:v>16.329999999999998</c:v>
                </c:pt>
                <c:pt idx="47">
                  <c:v>16.440000000000001</c:v>
                </c:pt>
                <c:pt idx="48">
                  <c:v>16.54</c:v>
                </c:pt>
                <c:pt idx="49">
                  <c:v>17.2</c:v>
                </c:pt>
                <c:pt idx="50">
                  <c:v>17.7</c:v>
                </c:pt>
                <c:pt idx="51">
                  <c:v>17.8</c:v>
                </c:pt>
                <c:pt idx="52">
                  <c:v>19.41</c:v>
                </c:pt>
                <c:pt idx="53">
                  <c:v>20.3</c:v>
                </c:pt>
                <c:pt idx="54">
                  <c:v>20.309999999999999</c:v>
                </c:pt>
                <c:pt idx="55">
                  <c:v>20.52</c:v>
                </c:pt>
                <c:pt idx="56">
                  <c:v>20.57</c:v>
                </c:pt>
                <c:pt idx="57">
                  <c:v>22.37</c:v>
                </c:pt>
                <c:pt idx="58">
                  <c:v>24.1</c:v>
                </c:pt>
                <c:pt idx="59">
                  <c:v>24.48</c:v>
                </c:pt>
                <c:pt idx="60">
                  <c:v>24.48</c:v>
                </c:pt>
                <c:pt idx="61">
                  <c:v>25.29</c:v>
                </c:pt>
                <c:pt idx="62">
                  <c:v>26.8</c:v>
                </c:pt>
                <c:pt idx="63">
                  <c:v>32.25</c:v>
                </c:pt>
                <c:pt idx="64">
                  <c:v>47.45</c:v>
                </c:pt>
              </c:numCache>
            </c:numRef>
          </c:val>
        </c:ser>
        <c:ser>
          <c:idx val="1"/>
          <c:order val="1"/>
          <c:tx>
            <c:strRef>
              <c:f>Sheet2!$B$13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val>
            <c:numRef>
              <c:f>Sheet2!$B$14:$B$153</c:f>
              <c:numCache>
                <c:formatCode>General</c:formatCode>
                <c:ptCount val="140"/>
                <c:pt idx="0">
                  <c:v>1.2</c:v>
                </c:pt>
                <c:pt idx="1">
                  <c:v>1.29</c:v>
                </c:pt>
                <c:pt idx="2">
                  <c:v>2.1</c:v>
                </c:pt>
                <c:pt idx="3">
                  <c:v>3.14</c:v>
                </c:pt>
                <c:pt idx="4">
                  <c:v>3.51</c:v>
                </c:pt>
                <c:pt idx="5">
                  <c:v>4.1399999999999997</c:v>
                </c:pt>
                <c:pt idx="6">
                  <c:v>4.43</c:v>
                </c:pt>
                <c:pt idx="7">
                  <c:v>4.9000000000000004</c:v>
                </c:pt>
                <c:pt idx="8">
                  <c:v>5.14</c:v>
                </c:pt>
                <c:pt idx="9">
                  <c:v>5.17</c:v>
                </c:pt>
                <c:pt idx="10">
                  <c:v>5.42</c:v>
                </c:pt>
                <c:pt idx="11">
                  <c:v>5.54</c:v>
                </c:pt>
                <c:pt idx="12">
                  <c:v>5.6</c:v>
                </c:pt>
                <c:pt idx="13">
                  <c:v>6.1</c:v>
                </c:pt>
                <c:pt idx="14">
                  <c:v>6.21</c:v>
                </c:pt>
                <c:pt idx="15">
                  <c:v>6.25</c:v>
                </c:pt>
                <c:pt idx="16">
                  <c:v>6.4</c:v>
                </c:pt>
                <c:pt idx="17">
                  <c:v>6.42</c:v>
                </c:pt>
                <c:pt idx="18">
                  <c:v>6.52</c:v>
                </c:pt>
                <c:pt idx="19">
                  <c:v>7.16</c:v>
                </c:pt>
                <c:pt idx="20">
                  <c:v>7.16</c:v>
                </c:pt>
                <c:pt idx="21">
                  <c:v>7.18</c:v>
                </c:pt>
                <c:pt idx="22">
                  <c:v>7.2</c:v>
                </c:pt>
                <c:pt idx="23">
                  <c:v>7.24</c:v>
                </c:pt>
                <c:pt idx="24">
                  <c:v>7.34</c:v>
                </c:pt>
                <c:pt idx="25">
                  <c:v>7.42</c:v>
                </c:pt>
                <c:pt idx="26">
                  <c:v>7.45</c:v>
                </c:pt>
                <c:pt idx="27">
                  <c:v>7.49</c:v>
                </c:pt>
                <c:pt idx="28">
                  <c:v>7.57</c:v>
                </c:pt>
                <c:pt idx="29">
                  <c:v>7.6</c:v>
                </c:pt>
                <c:pt idx="30">
                  <c:v>8.11</c:v>
                </c:pt>
                <c:pt idx="31">
                  <c:v>8.16</c:v>
                </c:pt>
                <c:pt idx="32">
                  <c:v>8.27</c:v>
                </c:pt>
                <c:pt idx="33">
                  <c:v>8.32</c:v>
                </c:pt>
                <c:pt idx="34">
                  <c:v>8.33</c:v>
                </c:pt>
                <c:pt idx="35">
                  <c:v>8.36</c:v>
                </c:pt>
                <c:pt idx="36">
                  <c:v>8.3800000000000008</c:v>
                </c:pt>
                <c:pt idx="37">
                  <c:v>8.4</c:v>
                </c:pt>
                <c:pt idx="38">
                  <c:v>8.6999999999999993</c:v>
                </c:pt>
                <c:pt idx="39">
                  <c:v>8.6999999999999993</c:v>
                </c:pt>
                <c:pt idx="40">
                  <c:v>9.31</c:v>
                </c:pt>
                <c:pt idx="41">
                  <c:v>9.32</c:v>
                </c:pt>
                <c:pt idx="42">
                  <c:v>9.4</c:v>
                </c:pt>
                <c:pt idx="43">
                  <c:v>9.51</c:v>
                </c:pt>
                <c:pt idx="44">
                  <c:v>10.1</c:v>
                </c:pt>
                <c:pt idx="45">
                  <c:v>10.27</c:v>
                </c:pt>
                <c:pt idx="46">
                  <c:v>10.44</c:v>
                </c:pt>
                <c:pt idx="47">
                  <c:v>10.49</c:v>
                </c:pt>
                <c:pt idx="48">
                  <c:v>10.5</c:v>
                </c:pt>
                <c:pt idx="49">
                  <c:v>10.5</c:v>
                </c:pt>
                <c:pt idx="50">
                  <c:v>10.53</c:v>
                </c:pt>
                <c:pt idx="51">
                  <c:v>10.54</c:v>
                </c:pt>
                <c:pt idx="52">
                  <c:v>11</c:v>
                </c:pt>
                <c:pt idx="53">
                  <c:v>11.11</c:v>
                </c:pt>
                <c:pt idx="54">
                  <c:v>11.27</c:v>
                </c:pt>
                <c:pt idx="55">
                  <c:v>11.33</c:v>
                </c:pt>
                <c:pt idx="56">
                  <c:v>11.34</c:v>
                </c:pt>
                <c:pt idx="57">
                  <c:v>11.41</c:v>
                </c:pt>
                <c:pt idx="58">
                  <c:v>11.51</c:v>
                </c:pt>
                <c:pt idx="59">
                  <c:v>11.54</c:v>
                </c:pt>
                <c:pt idx="60">
                  <c:v>12.2</c:v>
                </c:pt>
                <c:pt idx="61">
                  <c:v>12.22</c:v>
                </c:pt>
                <c:pt idx="62">
                  <c:v>12.23</c:v>
                </c:pt>
                <c:pt idx="63">
                  <c:v>12.25</c:v>
                </c:pt>
                <c:pt idx="64">
                  <c:v>12.29</c:v>
                </c:pt>
                <c:pt idx="65">
                  <c:v>12.3</c:v>
                </c:pt>
                <c:pt idx="66">
                  <c:v>12.48</c:v>
                </c:pt>
                <c:pt idx="67">
                  <c:v>13.1</c:v>
                </c:pt>
                <c:pt idx="68">
                  <c:v>13.12</c:v>
                </c:pt>
                <c:pt idx="69">
                  <c:v>13.18</c:v>
                </c:pt>
                <c:pt idx="70">
                  <c:v>13.2</c:v>
                </c:pt>
                <c:pt idx="71">
                  <c:v>13.37</c:v>
                </c:pt>
                <c:pt idx="72">
                  <c:v>13.4</c:v>
                </c:pt>
                <c:pt idx="73">
                  <c:v>13.43</c:v>
                </c:pt>
                <c:pt idx="74">
                  <c:v>13.53</c:v>
                </c:pt>
                <c:pt idx="75">
                  <c:v>13.56</c:v>
                </c:pt>
                <c:pt idx="76">
                  <c:v>13.8</c:v>
                </c:pt>
                <c:pt idx="77">
                  <c:v>14.15</c:v>
                </c:pt>
                <c:pt idx="78">
                  <c:v>14.22</c:v>
                </c:pt>
                <c:pt idx="79">
                  <c:v>14.3</c:v>
                </c:pt>
                <c:pt idx="80">
                  <c:v>14.39</c:v>
                </c:pt>
                <c:pt idx="81">
                  <c:v>14.44</c:v>
                </c:pt>
                <c:pt idx="82">
                  <c:v>14.45</c:v>
                </c:pt>
                <c:pt idx="83">
                  <c:v>15.15</c:v>
                </c:pt>
                <c:pt idx="84">
                  <c:v>15.32</c:v>
                </c:pt>
                <c:pt idx="85">
                  <c:v>15.35</c:v>
                </c:pt>
                <c:pt idx="86">
                  <c:v>15.41</c:v>
                </c:pt>
                <c:pt idx="87">
                  <c:v>16.100000000000001</c:v>
                </c:pt>
                <c:pt idx="88">
                  <c:v>16.11</c:v>
                </c:pt>
                <c:pt idx="89">
                  <c:v>16.12</c:v>
                </c:pt>
                <c:pt idx="90">
                  <c:v>16.18</c:v>
                </c:pt>
                <c:pt idx="91">
                  <c:v>16.34</c:v>
                </c:pt>
                <c:pt idx="92">
                  <c:v>16.37</c:v>
                </c:pt>
                <c:pt idx="93">
                  <c:v>16.39</c:v>
                </c:pt>
                <c:pt idx="94">
                  <c:v>16.399999999999999</c:v>
                </c:pt>
                <c:pt idx="95">
                  <c:v>16.5</c:v>
                </c:pt>
                <c:pt idx="96">
                  <c:v>16.5</c:v>
                </c:pt>
                <c:pt idx="97">
                  <c:v>16.57</c:v>
                </c:pt>
                <c:pt idx="98">
                  <c:v>16.8</c:v>
                </c:pt>
                <c:pt idx="99">
                  <c:v>17.13</c:v>
                </c:pt>
                <c:pt idx="100">
                  <c:v>17.2</c:v>
                </c:pt>
                <c:pt idx="101">
                  <c:v>17.32</c:v>
                </c:pt>
                <c:pt idx="102">
                  <c:v>17.37</c:v>
                </c:pt>
                <c:pt idx="103">
                  <c:v>17.489999999999998</c:v>
                </c:pt>
                <c:pt idx="104">
                  <c:v>17.52</c:v>
                </c:pt>
                <c:pt idx="105">
                  <c:v>17.600000000000001</c:v>
                </c:pt>
                <c:pt idx="106">
                  <c:v>18.100000000000001</c:v>
                </c:pt>
                <c:pt idx="107">
                  <c:v>18.12</c:v>
                </c:pt>
                <c:pt idx="108">
                  <c:v>18.55</c:v>
                </c:pt>
                <c:pt idx="109">
                  <c:v>19.39</c:v>
                </c:pt>
                <c:pt idx="110">
                  <c:v>20.11</c:v>
                </c:pt>
                <c:pt idx="111">
                  <c:v>20.25</c:v>
                </c:pt>
                <c:pt idx="112">
                  <c:v>20.54</c:v>
                </c:pt>
                <c:pt idx="113">
                  <c:v>21.53</c:v>
                </c:pt>
                <c:pt idx="114">
                  <c:v>22.25</c:v>
                </c:pt>
                <c:pt idx="115">
                  <c:v>23.3</c:v>
                </c:pt>
                <c:pt idx="116">
                  <c:v>23.34</c:v>
                </c:pt>
                <c:pt idx="117">
                  <c:v>23.36</c:v>
                </c:pt>
                <c:pt idx="118">
                  <c:v>23.4</c:v>
                </c:pt>
                <c:pt idx="119">
                  <c:v>24</c:v>
                </c:pt>
                <c:pt idx="120">
                  <c:v>24.3</c:v>
                </c:pt>
                <c:pt idx="121">
                  <c:v>26.34</c:v>
                </c:pt>
                <c:pt idx="122">
                  <c:v>27.4</c:v>
                </c:pt>
                <c:pt idx="123">
                  <c:v>28</c:v>
                </c:pt>
                <c:pt idx="124">
                  <c:v>28.15</c:v>
                </c:pt>
                <c:pt idx="125">
                  <c:v>29.4</c:v>
                </c:pt>
                <c:pt idx="126">
                  <c:v>29.42</c:v>
                </c:pt>
                <c:pt idx="127">
                  <c:v>30.16</c:v>
                </c:pt>
                <c:pt idx="128">
                  <c:v>30.2</c:v>
                </c:pt>
                <c:pt idx="129">
                  <c:v>31.1</c:v>
                </c:pt>
                <c:pt idx="130">
                  <c:v>32.44</c:v>
                </c:pt>
                <c:pt idx="131">
                  <c:v>33.200000000000003</c:v>
                </c:pt>
                <c:pt idx="132">
                  <c:v>35</c:v>
                </c:pt>
                <c:pt idx="133">
                  <c:v>36.11</c:v>
                </c:pt>
                <c:pt idx="134">
                  <c:v>38.479999999999997</c:v>
                </c:pt>
                <c:pt idx="135">
                  <c:v>46.17</c:v>
                </c:pt>
                <c:pt idx="136">
                  <c:v>46.41</c:v>
                </c:pt>
                <c:pt idx="137">
                  <c:v>47.31</c:v>
                </c:pt>
                <c:pt idx="138">
                  <c:v>52.16</c:v>
                </c:pt>
                <c:pt idx="139">
                  <c:v>57.24</c:v>
                </c:pt>
              </c:numCache>
            </c:numRef>
          </c:val>
        </c:ser>
        <c:marker val="1"/>
        <c:axId val="234443520"/>
        <c:axId val="234445056"/>
      </c:lineChart>
      <c:catAx>
        <c:axId val="234443520"/>
        <c:scaling>
          <c:orientation val="minMax"/>
        </c:scaling>
        <c:axPos val="b"/>
        <c:tickLblPos val="nextTo"/>
        <c:crossAx val="234445056"/>
        <c:crosses val="autoZero"/>
        <c:auto val="1"/>
        <c:lblAlgn val="ctr"/>
        <c:lblOffset val="100"/>
      </c:catAx>
      <c:valAx>
        <c:axId val="234445056"/>
        <c:scaling>
          <c:orientation val="minMax"/>
        </c:scaling>
        <c:axPos val="l"/>
        <c:majorGridlines/>
        <c:numFmt formatCode="General" sourceLinked="1"/>
        <c:tickLblPos val="nextTo"/>
        <c:crossAx val="23444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Sheet2!$A$156</c:f>
              <c:strCache>
                <c:ptCount val="1"/>
                <c:pt idx="0">
                  <c:v>Lab</c:v>
                </c:pt>
              </c:strCache>
            </c:strRef>
          </c:tx>
          <c:marker>
            <c:symbol val="none"/>
          </c:marker>
          <c:val>
            <c:numRef>
              <c:f>Sheet2!$A$157:$A$296</c:f>
              <c:numCache>
                <c:formatCode>General</c:formatCode>
                <c:ptCount val="140"/>
                <c:pt idx="0">
                  <c:v>9</c:v>
                </c:pt>
                <c:pt idx="1">
                  <c:v>7</c:v>
                </c:pt>
                <c:pt idx="2">
                  <c:v>11.25</c:v>
                </c:pt>
                <c:pt idx="3">
                  <c:v>12</c:v>
                </c:pt>
                <c:pt idx="4">
                  <c:v>12</c:v>
                </c:pt>
                <c:pt idx="5">
                  <c:v>12.25</c:v>
                </c:pt>
                <c:pt idx="6">
                  <c:v>13.25</c:v>
                </c:pt>
                <c:pt idx="7">
                  <c:v>13.25</c:v>
                </c:pt>
                <c:pt idx="8">
                  <c:v>14.25</c:v>
                </c:pt>
                <c:pt idx="9">
                  <c:v>14.5</c:v>
                </c:pt>
                <c:pt idx="10">
                  <c:v>14.5</c:v>
                </c:pt>
                <c:pt idx="11">
                  <c:v>16</c:v>
                </c:pt>
                <c:pt idx="12">
                  <c:v>16.25</c:v>
                </c:pt>
                <c:pt idx="13">
                  <c:v>16.25</c:v>
                </c:pt>
                <c:pt idx="14">
                  <c:v>16.25</c:v>
                </c:pt>
                <c:pt idx="15">
                  <c:v>16.5</c:v>
                </c:pt>
                <c:pt idx="16">
                  <c:v>16.5</c:v>
                </c:pt>
                <c:pt idx="17">
                  <c:v>16.75</c:v>
                </c:pt>
                <c:pt idx="18">
                  <c:v>17.25</c:v>
                </c:pt>
                <c:pt idx="19">
                  <c:v>17.25</c:v>
                </c:pt>
                <c:pt idx="20">
                  <c:v>17.5</c:v>
                </c:pt>
                <c:pt idx="21">
                  <c:v>17.5</c:v>
                </c:pt>
                <c:pt idx="22">
                  <c:v>18.25</c:v>
                </c:pt>
                <c:pt idx="23">
                  <c:v>18.5</c:v>
                </c:pt>
                <c:pt idx="24">
                  <c:v>18.5</c:v>
                </c:pt>
                <c:pt idx="25">
                  <c:v>18.5</c:v>
                </c:pt>
                <c:pt idx="26">
                  <c:v>18.5</c:v>
                </c:pt>
                <c:pt idx="27">
                  <c:v>19</c:v>
                </c:pt>
                <c:pt idx="28">
                  <c:v>19.25</c:v>
                </c:pt>
                <c:pt idx="29">
                  <c:v>19.25</c:v>
                </c:pt>
                <c:pt idx="30">
                  <c:v>19.5</c:v>
                </c:pt>
                <c:pt idx="31">
                  <c:v>19.5</c:v>
                </c:pt>
                <c:pt idx="32">
                  <c:v>20</c:v>
                </c:pt>
                <c:pt idx="33">
                  <c:v>20.25</c:v>
                </c:pt>
                <c:pt idx="34">
                  <c:v>20.5</c:v>
                </c:pt>
                <c:pt idx="35">
                  <c:v>20.5</c:v>
                </c:pt>
                <c:pt idx="36">
                  <c:v>20.5</c:v>
                </c:pt>
                <c:pt idx="37">
                  <c:v>21</c:v>
                </c:pt>
                <c:pt idx="38">
                  <c:v>22.5</c:v>
                </c:pt>
                <c:pt idx="39">
                  <c:v>23.75</c:v>
                </c:pt>
                <c:pt idx="40">
                  <c:v>23.75</c:v>
                </c:pt>
                <c:pt idx="41">
                  <c:v>23.75</c:v>
                </c:pt>
                <c:pt idx="42">
                  <c:v>24</c:v>
                </c:pt>
                <c:pt idx="43">
                  <c:v>24.25</c:v>
                </c:pt>
                <c:pt idx="44">
                  <c:v>24.25</c:v>
                </c:pt>
                <c:pt idx="45">
                  <c:v>24.25</c:v>
                </c:pt>
                <c:pt idx="46">
                  <c:v>25.75</c:v>
                </c:pt>
                <c:pt idx="47">
                  <c:v>25.75</c:v>
                </c:pt>
                <c:pt idx="48">
                  <c:v>26.75</c:v>
                </c:pt>
                <c:pt idx="49">
                  <c:v>26.75</c:v>
                </c:pt>
                <c:pt idx="50">
                  <c:v>27</c:v>
                </c:pt>
                <c:pt idx="51">
                  <c:v>27</c:v>
                </c:pt>
                <c:pt idx="52">
                  <c:v>27.25</c:v>
                </c:pt>
                <c:pt idx="53">
                  <c:v>27.75</c:v>
                </c:pt>
                <c:pt idx="54">
                  <c:v>27.75</c:v>
                </c:pt>
                <c:pt idx="55">
                  <c:v>28.25</c:v>
                </c:pt>
                <c:pt idx="56">
                  <c:v>28.5</c:v>
                </c:pt>
                <c:pt idx="57">
                  <c:v>29</c:v>
                </c:pt>
                <c:pt idx="58">
                  <c:v>29</c:v>
                </c:pt>
                <c:pt idx="59">
                  <c:v>32</c:v>
                </c:pt>
                <c:pt idx="60">
                  <c:v>32.75</c:v>
                </c:pt>
                <c:pt idx="61">
                  <c:v>40</c:v>
                </c:pt>
                <c:pt idx="62">
                  <c:v>40.5</c:v>
                </c:pt>
                <c:pt idx="63">
                  <c:v>47</c:v>
                </c:pt>
                <c:pt idx="64">
                  <c:v>47.5</c:v>
                </c:pt>
              </c:numCache>
            </c:numRef>
          </c:val>
        </c:ser>
        <c:ser>
          <c:idx val="1"/>
          <c:order val="1"/>
          <c:tx>
            <c:strRef>
              <c:f>Sheet2!$B$156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val>
            <c:numRef>
              <c:f>Sheet2!$B$157:$B$296</c:f>
              <c:numCache>
                <c:formatCode>General</c:formatCode>
                <c:ptCount val="140"/>
                <c:pt idx="0">
                  <c:v>9.25</c:v>
                </c:pt>
                <c:pt idx="1">
                  <c:v>11</c:v>
                </c:pt>
                <c:pt idx="2">
                  <c:v>12.25</c:v>
                </c:pt>
                <c:pt idx="3">
                  <c:v>14.25</c:v>
                </c:pt>
                <c:pt idx="4">
                  <c:v>15.5</c:v>
                </c:pt>
                <c:pt idx="5">
                  <c:v>15.75</c:v>
                </c:pt>
                <c:pt idx="6">
                  <c:v>16.25</c:v>
                </c:pt>
                <c:pt idx="7">
                  <c:v>17</c:v>
                </c:pt>
                <c:pt idx="8">
                  <c:v>17.5</c:v>
                </c:pt>
                <c:pt idx="9">
                  <c:v>19.5</c:v>
                </c:pt>
                <c:pt idx="10">
                  <c:v>19.5</c:v>
                </c:pt>
                <c:pt idx="11">
                  <c:v>20.5</c:v>
                </c:pt>
                <c:pt idx="12">
                  <c:v>20.75</c:v>
                </c:pt>
                <c:pt idx="13">
                  <c:v>20.75</c:v>
                </c:pt>
                <c:pt idx="14">
                  <c:v>21</c:v>
                </c:pt>
                <c:pt idx="15">
                  <c:v>22</c:v>
                </c:pt>
                <c:pt idx="16">
                  <c:v>22</c:v>
                </c:pt>
                <c:pt idx="17">
                  <c:v>22.5</c:v>
                </c:pt>
                <c:pt idx="18">
                  <c:v>22.5</c:v>
                </c:pt>
                <c:pt idx="19">
                  <c:v>23</c:v>
                </c:pt>
                <c:pt idx="20">
                  <c:v>23.25</c:v>
                </c:pt>
                <c:pt idx="21">
                  <c:v>25</c:v>
                </c:pt>
                <c:pt idx="22">
                  <c:v>25.25</c:v>
                </c:pt>
                <c:pt idx="23">
                  <c:v>27.75</c:v>
                </c:pt>
                <c:pt idx="24">
                  <c:v>29.5</c:v>
                </c:pt>
                <c:pt idx="25">
                  <c:v>31.25</c:v>
                </c:pt>
                <c:pt idx="26">
                  <c:v>31.5</c:v>
                </c:pt>
                <c:pt idx="27">
                  <c:v>31.5</c:v>
                </c:pt>
                <c:pt idx="28">
                  <c:v>32</c:v>
                </c:pt>
                <c:pt idx="29">
                  <c:v>34.25</c:v>
                </c:pt>
                <c:pt idx="30">
                  <c:v>35</c:v>
                </c:pt>
                <c:pt idx="31">
                  <c:v>36</c:v>
                </c:pt>
                <c:pt idx="32">
                  <c:v>38</c:v>
                </c:pt>
                <c:pt idx="33">
                  <c:v>39</c:v>
                </c:pt>
                <c:pt idx="34">
                  <c:v>39.25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43.75</c:v>
                </c:pt>
                <c:pt idx="39">
                  <c:v>44.75</c:v>
                </c:pt>
                <c:pt idx="40">
                  <c:v>45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47.5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48.75</c:v>
                </c:pt>
                <c:pt idx="57">
                  <c:v>48.75</c:v>
                </c:pt>
                <c:pt idx="58">
                  <c:v>48.75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</c:numCache>
            </c:numRef>
          </c:val>
        </c:ser>
        <c:marker val="1"/>
        <c:axId val="224924032"/>
        <c:axId val="224925568"/>
      </c:lineChart>
      <c:catAx>
        <c:axId val="224924032"/>
        <c:scaling>
          <c:orientation val="minMax"/>
        </c:scaling>
        <c:axPos val="b"/>
        <c:tickLblPos val="nextTo"/>
        <c:crossAx val="224925568"/>
        <c:crosses val="autoZero"/>
        <c:auto val="1"/>
        <c:lblAlgn val="ctr"/>
        <c:lblOffset val="100"/>
      </c:catAx>
      <c:valAx>
        <c:axId val="224925568"/>
        <c:scaling>
          <c:orientation val="minMax"/>
        </c:scaling>
        <c:axPos val="l"/>
        <c:majorGridlines/>
        <c:numFmt formatCode="General" sourceLinked="1"/>
        <c:tickLblPos val="nextTo"/>
        <c:crossAx val="224924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52</xdr:row>
      <xdr:rowOff>3175</xdr:rowOff>
    </xdr:from>
    <xdr:to>
      <xdr:col>8</xdr:col>
      <xdr:colOff>574675</xdr:colOff>
      <xdr:row>79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238125</xdr:rowOff>
    </xdr:from>
    <xdr:to>
      <xdr:col>16</xdr:col>
      <xdr:colOff>314325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135</xdr:row>
      <xdr:rowOff>28575</xdr:rowOff>
    </xdr:from>
    <xdr:to>
      <xdr:col>13</xdr:col>
      <xdr:colOff>390525</xdr:colOff>
      <xdr:row>152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85725</xdr:colOff>
      <xdr:row>193</xdr:row>
      <xdr:rowOff>28575</xdr:rowOff>
    </xdr:from>
    <xdr:to>
      <xdr:col>13</xdr:col>
      <xdr:colOff>390525</xdr:colOff>
      <xdr:row>210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86887268521" createdVersion="3" refreshedVersion="3" minRefreshableVersion="3" recordCount="261">
  <cacheSource type="worksheet">
    <worksheetSource name="Table3"/>
  </cacheSource>
  <cacheFields count="4">
    <cacheField name="Category" numFmtId="0">
      <sharedItems count="3">
        <s v="ALL TABLE DATA"/>
        <s v="Category 1"/>
        <s v="Category 2"/>
      </sharedItems>
    </cacheField>
    <cacheField name="Column" numFmtId="0">
      <sharedItems count="35">
        <s v="Gender"/>
        <s v="Time taken"/>
        <s v="Grade_50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</sharedItems>
    </cacheField>
    <cacheField name="Value" numFmtId="0">
      <sharedItems containsMixedTypes="1" containsNumber="1" minValue="0" maxValue="10" count="21">
        <s v="Male"/>
        <s v="Female"/>
        <s v="Very Low"/>
        <s v="Low"/>
        <s v="Medium"/>
        <s v="High"/>
        <s v="Very High"/>
        <n v="2"/>
        <n v="0"/>
        <n v="6"/>
        <n v="4"/>
        <n v="10"/>
        <n v="8"/>
        <n v="1.25"/>
        <n v="2.5"/>
        <n v="5"/>
        <n v="3.75"/>
        <n v="6.25"/>
        <n v="8.75"/>
        <n v="7.5"/>
        <n v="1"/>
      </sharedItems>
    </cacheField>
    <cacheField name="Support" numFmtId="0">
      <sharedItems containsSemiMixedTypes="0" containsString="0" containsNumber="1" minValue="2.9951719858263402E-4" maxValue="5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1">
  <r>
    <x v="0"/>
    <x v="0"/>
    <x v="0"/>
    <n v="31"/>
  </r>
  <r>
    <x v="0"/>
    <x v="0"/>
    <x v="1"/>
    <n v="34"/>
  </r>
  <r>
    <x v="0"/>
    <x v="1"/>
    <x v="2"/>
    <n v="21.001519327946699"/>
  </r>
  <r>
    <x v="0"/>
    <x v="1"/>
    <x v="3"/>
    <n v="25.283553891703701"/>
  </r>
  <r>
    <x v="0"/>
    <x v="1"/>
    <x v="4"/>
    <n v="14.035027882707899"/>
  </r>
  <r>
    <x v="0"/>
    <x v="1"/>
    <x v="5"/>
    <n v="3.9983619619433699"/>
  </r>
  <r>
    <x v="0"/>
    <x v="1"/>
    <x v="6"/>
    <n v="0.68153693569829699"/>
  </r>
  <r>
    <x v="0"/>
    <x v="2"/>
    <x v="2"/>
    <n v="12.4412334743428"/>
  </r>
  <r>
    <x v="0"/>
    <x v="2"/>
    <x v="3"/>
    <n v="22.877619299813698"/>
  </r>
  <r>
    <x v="0"/>
    <x v="2"/>
    <x v="4"/>
    <n v="15.6899742397399"/>
  </r>
  <r>
    <x v="0"/>
    <x v="2"/>
    <x v="5"/>
    <n v="10.6522305600185"/>
  </r>
  <r>
    <x v="0"/>
    <x v="2"/>
    <x v="6"/>
    <n v="3.3389424260850999"/>
  </r>
  <r>
    <x v="0"/>
    <x v="3"/>
    <x v="7"/>
    <n v="11"/>
  </r>
  <r>
    <x v="0"/>
    <x v="3"/>
    <x v="8"/>
    <n v="8"/>
  </r>
  <r>
    <x v="0"/>
    <x v="3"/>
    <x v="9"/>
    <n v="18"/>
  </r>
  <r>
    <x v="0"/>
    <x v="3"/>
    <x v="10"/>
    <n v="9"/>
  </r>
  <r>
    <x v="0"/>
    <x v="3"/>
    <x v="11"/>
    <n v="16"/>
  </r>
  <r>
    <x v="0"/>
    <x v="3"/>
    <x v="12"/>
    <n v="3"/>
  </r>
  <r>
    <x v="0"/>
    <x v="4"/>
    <x v="13"/>
    <n v="13"/>
  </r>
  <r>
    <x v="0"/>
    <x v="4"/>
    <x v="8"/>
    <n v="6"/>
  </r>
  <r>
    <x v="0"/>
    <x v="4"/>
    <x v="14"/>
    <n v="15"/>
  </r>
  <r>
    <x v="0"/>
    <x v="4"/>
    <x v="15"/>
    <n v="8"/>
  </r>
  <r>
    <x v="0"/>
    <x v="4"/>
    <x v="16"/>
    <n v="8"/>
  </r>
  <r>
    <x v="0"/>
    <x v="4"/>
    <x v="17"/>
    <n v="6"/>
  </r>
  <r>
    <x v="0"/>
    <x v="4"/>
    <x v="18"/>
    <n v="3"/>
  </r>
  <r>
    <x v="0"/>
    <x v="4"/>
    <x v="11"/>
    <n v="2"/>
  </r>
  <r>
    <x v="0"/>
    <x v="4"/>
    <x v="19"/>
    <n v="4"/>
  </r>
  <r>
    <x v="0"/>
    <x v="5"/>
    <x v="8"/>
    <n v="48"/>
  </r>
  <r>
    <x v="0"/>
    <x v="5"/>
    <x v="20"/>
    <n v="17"/>
  </r>
  <r>
    <x v="0"/>
    <x v="6"/>
    <x v="8"/>
    <n v="48"/>
  </r>
  <r>
    <x v="0"/>
    <x v="6"/>
    <x v="20"/>
    <n v="17"/>
  </r>
  <r>
    <x v="0"/>
    <x v="7"/>
    <x v="8"/>
    <n v="56"/>
  </r>
  <r>
    <x v="0"/>
    <x v="7"/>
    <x v="20"/>
    <n v="9"/>
  </r>
  <r>
    <x v="0"/>
    <x v="8"/>
    <x v="8"/>
    <n v="51"/>
  </r>
  <r>
    <x v="0"/>
    <x v="8"/>
    <x v="20"/>
    <n v="14"/>
  </r>
  <r>
    <x v="0"/>
    <x v="9"/>
    <x v="20"/>
    <n v="53"/>
  </r>
  <r>
    <x v="0"/>
    <x v="9"/>
    <x v="8"/>
    <n v="12"/>
  </r>
  <r>
    <x v="0"/>
    <x v="10"/>
    <x v="8"/>
    <n v="51"/>
  </r>
  <r>
    <x v="0"/>
    <x v="10"/>
    <x v="20"/>
    <n v="14"/>
  </r>
  <r>
    <x v="0"/>
    <x v="11"/>
    <x v="8"/>
    <n v="39"/>
  </r>
  <r>
    <x v="0"/>
    <x v="11"/>
    <x v="20"/>
    <n v="26"/>
  </r>
  <r>
    <x v="0"/>
    <x v="12"/>
    <x v="8"/>
    <n v="56"/>
  </r>
  <r>
    <x v="0"/>
    <x v="12"/>
    <x v="20"/>
    <n v="9"/>
  </r>
  <r>
    <x v="0"/>
    <x v="13"/>
    <x v="8"/>
    <n v="48"/>
  </r>
  <r>
    <x v="0"/>
    <x v="13"/>
    <x v="20"/>
    <n v="17"/>
  </r>
  <r>
    <x v="0"/>
    <x v="14"/>
    <x v="8"/>
    <n v="55"/>
  </r>
  <r>
    <x v="0"/>
    <x v="14"/>
    <x v="20"/>
    <n v="10"/>
  </r>
  <r>
    <x v="0"/>
    <x v="15"/>
    <x v="8"/>
    <n v="14"/>
  </r>
  <r>
    <x v="0"/>
    <x v="15"/>
    <x v="20"/>
    <n v="51"/>
  </r>
  <r>
    <x v="0"/>
    <x v="16"/>
    <x v="8"/>
    <n v="45"/>
  </r>
  <r>
    <x v="0"/>
    <x v="16"/>
    <x v="20"/>
    <n v="20"/>
  </r>
  <r>
    <x v="0"/>
    <x v="17"/>
    <x v="20"/>
    <n v="55"/>
  </r>
  <r>
    <x v="0"/>
    <x v="17"/>
    <x v="8"/>
    <n v="10"/>
  </r>
  <r>
    <x v="0"/>
    <x v="18"/>
    <x v="20"/>
    <n v="47"/>
  </r>
  <r>
    <x v="0"/>
    <x v="18"/>
    <x v="8"/>
    <n v="18"/>
  </r>
  <r>
    <x v="0"/>
    <x v="19"/>
    <x v="8"/>
    <n v="45"/>
  </r>
  <r>
    <x v="0"/>
    <x v="19"/>
    <x v="20"/>
    <n v="20"/>
  </r>
  <r>
    <x v="0"/>
    <x v="20"/>
    <x v="20"/>
    <n v="57"/>
  </r>
  <r>
    <x v="0"/>
    <x v="20"/>
    <x v="8"/>
    <n v="8"/>
  </r>
  <r>
    <x v="0"/>
    <x v="21"/>
    <x v="8"/>
    <n v="38"/>
  </r>
  <r>
    <x v="0"/>
    <x v="21"/>
    <x v="20"/>
    <n v="27"/>
  </r>
  <r>
    <x v="0"/>
    <x v="22"/>
    <x v="20"/>
    <n v="14"/>
  </r>
  <r>
    <x v="0"/>
    <x v="22"/>
    <x v="8"/>
    <n v="51"/>
  </r>
  <r>
    <x v="0"/>
    <x v="23"/>
    <x v="8"/>
    <n v="47"/>
  </r>
  <r>
    <x v="0"/>
    <x v="23"/>
    <x v="20"/>
    <n v="18"/>
  </r>
  <r>
    <x v="0"/>
    <x v="24"/>
    <x v="8"/>
    <n v="39"/>
  </r>
  <r>
    <x v="0"/>
    <x v="24"/>
    <x v="20"/>
    <n v="26"/>
  </r>
  <r>
    <x v="0"/>
    <x v="25"/>
    <x v="8"/>
    <n v="49"/>
  </r>
  <r>
    <x v="0"/>
    <x v="25"/>
    <x v="20"/>
    <n v="16"/>
  </r>
  <r>
    <x v="0"/>
    <x v="26"/>
    <x v="8"/>
    <n v="7"/>
  </r>
  <r>
    <x v="0"/>
    <x v="26"/>
    <x v="20"/>
    <n v="58"/>
  </r>
  <r>
    <x v="0"/>
    <x v="27"/>
    <x v="8"/>
    <n v="42"/>
  </r>
  <r>
    <x v="0"/>
    <x v="27"/>
    <x v="20"/>
    <n v="23"/>
  </r>
  <r>
    <x v="0"/>
    <x v="28"/>
    <x v="20"/>
    <n v="16"/>
  </r>
  <r>
    <x v="0"/>
    <x v="28"/>
    <x v="8"/>
    <n v="49"/>
  </r>
  <r>
    <x v="0"/>
    <x v="29"/>
    <x v="20"/>
    <n v="53"/>
  </r>
  <r>
    <x v="0"/>
    <x v="29"/>
    <x v="8"/>
    <n v="12"/>
  </r>
  <r>
    <x v="0"/>
    <x v="30"/>
    <x v="8"/>
    <n v="51"/>
  </r>
  <r>
    <x v="0"/>
    <x v="30"/>
    <x v="20"/>
    <n v="14"/>
  </r>
  <r>
    <x v="0"/>
    <x v="31"/>
    <x v="8"/>
    <n v="48"/>
  </r>
  <r>
    <x v="0"/>
    <x v="31"/>
    <x v="20"/>
    <n v="17"/>
  </r>
  <r>
    <x v="0"/>
    <x v="32"/>
    <x v="8"/>
    <n v="43"/>
  </r>
  <r>
    <x v="0"/>
    <x v="32"/>
    <x v="20"/>
    <n v="22"/>
  </r>
  <r>
    <x v="0"/>
    <x v="33"/>
    <x v="8"/>
    <n v="34"/>
  </r>
  <r>
    <x v="0"/>
    <x v="33"/>
    <x v="20"/>
    <n v="31"/>
  </r>
  <r>
    <x v="0"/>
    <x v="34"/>
    <x v="20"/>
    <n v="57"/>
  </r>
  <r>
    <x v="0"/>
    <x v="34"/>
    <x v="8"/>
    <n v="8"/>
  </r>
  <r>
    <x v="1"/>
    <x v="0"/>
    <x v="0"/>
    <n v="15.6244755397662"/>
  </r>
  <r>
    <x v="1"/>
    <x v="0"/>
    <x v="1"/>
    <n v="19.6930461447567"/>
  </r>
  <r>
    <x v="1"/>
    <x v="1"/>
    <x v="2"/>
    <n v="14.755823388716999"/>
  </r>
  <r>
    <x v="1"/>
    <x v="1"/>
    <x v="3"/>
    <n v="15.146527738101099"/>
  </r>
  <r>
    <x v="1"/>
    <x v="1"/>
    <x v="4"/>
    <n v="4.9857136603289698"/>
  </r>
  <r>
    <x v="1"/>
    <x v="1"/>
    <x v="5"/>
    <n v="0.42066237902273801"/>
  </r>
  <r>
    <x v="1"/>
    <x v="1"/>
    <x v="6"/>
    <n v="8.7945183529651496E-3"/>
  </r>
  <r>
    <x v="1"/>
    <x v="2"/>
    <x v="2"/>
    <n v="12.0102674592956"/>
  </r>
  <r>
    <x v="1"/>
    <x v="2"/>
    <x v="3"/>
    <n v="18.955076876524402"/>
  </r>
  <r>
    <x v="1"/>
    <x v="2"/>
    <x v="4"/>
    <n v="4.2404270545053899"/>
  </r>
  <r>
    <x v="1"/>
    <x v="2"/>
    <x v="5"/>
    <n v="0.11145077699886401"/>
  </r>
  <r>
    <x v="1"/>
    <x v="2"/>
    <x v="6"/>
    <n v="2.9951719858263402E-4"/>
  </r>
  <r>
    <x v="1"/>
    <x v="3"/>
    <x v="7"/>
    <n v="8.1083444660285693"/>
  </r>
  <r>
    <x v="1"/>
    <x v="3"/>
    <x v="8"/>
    <n v="7.9965707451452799"/>
  </r>
  <r>
    <x v="1"/>
    <x v="3"/>
    <x v="9"/>
    <n v="9.8964853216247892"/>
  </r>
  <r>
    <x v="1"/>
    <x v="3"/>
    <x v="10"/>
    <n v="6.0573363746635902"/>
  </r>
  <r>
    <x v="1"/>
    <x v="3"/>
    <x v="11"/>
    <n v="1.35384078849516"/>
  </r>
  <r>
    <x v="1"/>
    <x v="3"/>
    <x v="12"/>
    <n v="1.90494398856548"/>
  </r>
  <r>
    <x v="1"/>
    <x v="4"/>
    <x v="13"/>
    <n v="11.6938904707144"/>
  </r>
  <r>
    <x v="1"/>
    <x v="4"/>
    <x v="8"/>
    <n v="5.0255202603562097"/>
  </r>
  <r>
    <x v="1"/>
    <x v="4"/>
    <x v="14"/>
    <n v="13.801847974117001"/>
  </r>
  <r>
    <x v="1"/>
    <x v="4"/>
    <x v="15"/>
    <n v="1.0008329617517799"/>
  </r>
  <r>
    <x v="1"/>
    <x v="4"/>
    <x v="16"/>
    <n v="1.27807583721616"/>
  </r>
  <r>
    <x v="1"/>
    <x v="4"/>
    <x v="17"/>
    <n v="1.17212822199052"/>
  </r>
  <r>
    <x v="1"/>
    <x v="4"/>
    <x v="18"/>
    <n v="0.34447704879197399"/>
  </r>
  <r>
    <x v="1"/>
    <x v="4"/>
    <x v="11"/>
    <n v="7.4890958486843403E-4"/>
  </r>
  <r>
    <x v="1"/>
    <x v="4"/>
    <x v="19"/>
    <n v="1"/>
  </r>
  <r>
    <x v="1"/>
    <x v="5"/>
    <x v="8"/>
    <n v="27.292234415048299"/>
  </r>
  <r>
    <x v="1"/>
    <x v="5"/>
    <x v="20"/>
    <n v="8.0252872694745694"/>
  </r>
  <r>
    <x v="1"/>
    <x v="6"/>
    <x v="8"/>
    <n v="25.735413356368898"/>
  </r>
  <r>
    <x v="1"/>
    <x v="6"/>
    <x v="20"/>
    <n v="9.5821083281539803"/>
  </r>
  <r>
    <x v="1"/>
    <x v="7"/>
    <x v="8"/>
    <n v="32.2639687142632"/>
  </r>
  <r>
    <x v="1"/>
    <x v="7"/>
    <x v="20"/>
    <n v="3.05355297025966"/>
  </r>
  <r>
    <x v="1"/>
    <x v="8"/>
    <x v="8"/>
    <n v="33.043187336684603"/>
  </r>
  <r>
    <x v="1"/>
    <x v="8"/>
    <x v="20"/>
    <n v="2.2743343478383"/>
  </r>
  <r>
    <x v="1"/>
    <x v="9"/>
    <x v="20"/>
    <n v="27.407731021968399"/>
  </r>
  <r>
    <x v="1"/>
    <x v="9"/>
    <x v="8"/>
    <n v="7.9097906625544603"/>
  </r>
  <r>
    <x v="1"/>
    <x v="10"/>
    <x v="8"/>
    <n v="27.9901276308888"/>
  </r>
  <r>
    <x v="1"/>
    <x v="10"/>
    <x v="20"/>
    <n v="7.3273940536340296"/>
  </r>
  <r>
    <x v="1"/>
    <x v="11"/>
    <x v="8"/>
    <n v="24.316716739947299"/>
  </r>
  <r>
    <x v="1"/>
    <x v="11"/>
    <x v="20"/>
    <n v="11.0008049445756"/>
  </r>
  <r>
    <x v="1"/>
    <x v="12"/>
    <x v="8"/>
    <n v="30.375794710005799"/>
  </r>
  <r>
    <x v="1"/>
    <x v="12"/>
    <x v="20"/>
    <n v="4.9417269745170902"/>
  </r>
  <r>
    <x v="1"/>
    <x v="13"/>
    <x v="8"/>
    <n v="28.380008796327001"/>
  </r>
  <r>
    <x v="1"/>
    <x v="13"/>
    <x v="20"/>
    <n v="6.9375128881958599"/>
  </r>
  <r>
    <x v="1"/>
    <x v="14"/>
    <x v="8"/>
    <n v="33.320458539074401"/>
  </r>
  <r>
    <x v="1"/>
    <x v="14"/>
    <x v="20"/>
    <n v="1.9970631454484999"/>
  </r>
  <r>
    <x v="1"/>
    <x v="15"/>
    <x v="8"/>
    <n v="6.9531149365117697"/>
  </r>
  <r>
    <x v="1"/>
    <x v="15"/>
    <x v="20"/>
    <n v="28.364406748011099"/>
  </r>
  <r>
    <x v="1"/>
    <x v="16"/>
    <x v="8"/>
    <n v="30.967891285570399"/>
  </r>
  <r>
    <x v="1"/>
    <x v="16"/>
    <x v="20"/>
    <n v="4.3496303989524296"/>
  </r>
  <r>
    <x v="1"/>
    <x v="17"/>
    <x v="20"/>
    <n v="32.515013681282497"/>
  </r>
  <r>
    <x v="1"/>
    <x v="17"/>
    <x v="8"/>
    <n v="2.80250800324034"/>
  </r>
  <r>
    <x v="1"/>
    <x v="18"/>
    <x v="20"/>
    <n v="23.984682570211401"/>
  </r>
  <r>
    <x v="1"/>
    <x v="18"/>
    <x v="8"/>
    <n v="11.332839114311399"/>
  </r>
  <r>
    <x v="1"/>
    <x v="19"/>
    <x v="8"/>
    <n v="28.5481376806068"/>
  </r>
  <r>
    <x v="1"/>
    <x v="19"/>
    <x v="20"/>
    <n v="6.7693840039160298"/>
  </r>
  <r>
    <x v="1"/>
    <x v="20"/>
    <x v="20"/>
    <n v="31.227850949178201"/>
  </r>
  <r>
    <x v="1"/>
    <x v="20"/>
    <x v="8"/>
    <n v="4.0896707353447104"/>
  </r>
  <r>
    <x v="1"/>
    <x v="21"/>
    <x v="8"/>
    <n v="24.2503686309411"/>
  </r>
  <r>
    <x v="1"/>
    <x v="21"/>
    <x v="20"/>
    <n v="11.0671530535817"/>
  </r>
  <r>
    <x v="1"/>
    <x v="22"/>
    <x v="20"/>
    <n v="6.5547731847941302"/>
  </r>
  <r>
    <x v="1"/>
    <x v="22"/>
    <x v="8"/>
    <n v="28.762748499728701"/>
  </r>
  <r>
    <x v="1"/>
    <x v="23"/>
    <x v="8"/>
    <n v="25.402437478345899"/>
  </r>
  <r>
    <x v="1"/>
    <x v="23"/>
    <x v="20"/>
    <n v="9.9150842061769708"/>
  </r>
  <r>
    <x v="1"/>
    <x v="24"/>
    <x v="8"/>
    <n v="25.684437163807001"/>
  </r>
  <r>
    <x v="1"/>
    <x v="24"/>
    <x v="20"/>
    <n v="9.6330845207158209"/>
  </r>
  <r>
    <x v="1"/>
    <x v="25"/>
    <x v="8"/>
    <n v="33.129491769619399"/>
  </r>
  <r>
    <x v="1"/>
    <x v="25"/>
    <x v="20"/>
    <n v="2.1880299149034701"/>
  </r>
  <r>
    <x v="1"/>
    <x v="26"/>
    <x v="8"/>
    <n v="4.8543462642411797"/>
  </r>
  <r>
    <x v="1"/>
    <x v="26"/>
    <x v="20"/>
    <n v="30.463175420281701"/>
  </r>
  <r>
    <x v="1"/>
    <x v="27"/>
    <x v="8"/>
    <n v="24.724574262955102"/>
  </r>
  <r>
    <x v="1"/>
    <x v="27"/>
    <x v="20"/>
    <n v="10.5929474215678"/>
  </r>
  <r>
    <x v="1"/>
    <x v="28"/>
    <x v="20"/>
    <n v="6.6720620870008904"/>
  </r>
  <r>
    <x v="1"/>
    <x v="28"/>
    <x v="8"/>
    <n v="28.645459597521999"/>
  </r>
  <r>
    <x v="1"/>
    <x v="29"/>
    <x v="20"/>
    <n v="29.180712219356099"/>
  </r>
  <r>
    <x v="1"/>
    <x v="29"/>
    <x v="8"/>
    <n v="6.13680946516675"/>
  </r>
  <r>
    <x v="1"/>
    <x v="30"/>
    <x v="8"/>
    <n v="28.484861491681201"/>
  </r>
  <r>
    <x v="1"/>
    <x v="30"/>
    <x v="20"/>
    <n v="6.8326601928416899"/>
  </r>
  <r>
    <x v="1"/>
    <x v="31"/>
    <x v="8"/>
    <n v="26.782250979161802"/>
  </r>
  <r>
    <x v="1"/>
    <x v="31"/>
    <x v="20"/>
    <n v="8.5352707053610697"/>
  </r>
  <r>
    <x v="1"/>
    <x v="32"/>
    <x v="8"/>
    <n v="29.505707967672699"/>
  </r>
  <r>
    <x v="1"/>
    <x v="32"/>
    <x v="20"/>
    <n v="5.81181371685018"/>
  </r>
  <r>
    <x v="1"/>
    <x v="33"/>
    <x v="8"/>
    <n v="22.2331135865495"/>
  </r>
  <r>
    <x v="1"/>
    <x v="33"/>
    <x v="20"/>
    <n v="13.0844080979733"/>
  </r>
  <r>
    <x v="1"/>
    <x v="34"/>
    <x v="20"/>
    <n v="31.689395419042501"/>
  </r>
  <r>
    <x v="1"/>
    <x v="34"/>
    <x v="8"/>
    <n v="3.6281262654803901"/>
  </r>
  <r>
    <x v="2"/>
    <x v="0"/>
    <x v="0"/>
    <n v="15.3755244602338"/>
  </r>
  <r>
    <x v="2"/>
    <x v="0"/>
    <x v="1"/>
    <n v="14.3069538552433"/>
  </r>
  <r>
    <x v="2"/>
    <x v="1"/>
    <x v="2"/>
    <n v="6.2456959392296501"/>
  </r>
  <r>
    <x v="2"/>
    <x v="1"/>
    <x v="3"/>
    <n v="10.1370261536026"/>
  </r>
  <r>
    <x v="2"/>
    <x v="1"/>
    <x v="4"/>
    <n v="9.0493142223789498"/>
  </r>
  <r>
    <x v="2"/>
    <x v="1"/>
    <x v="5"/>
    <n v="3.57769958292063"/>
  </r>
  <r>
    <x v="2"/>
    <x v="1"/>
    <x v="6"/>
    <n v="0.67274241734533202"/>
  </r>
  <r>
    <x v="2"/>
    <x v="2"/>
    <x v="2"/>
    <n v="0.430966015047198"/>
  </r>
  <r>
    <x v="2"/>
    <x v="2"/>
    <x v="3"/>
    <n v="3.9225424232893098"/>
  </r>
  <r>
    <x v="2"/>
    <x v="2"/>
    <x v="4"/>
    <n v="11.449547185234501"/>
  </r>
  <r>
    <x v="2"/>
    <x v="2"/>
    <x v="5"/>
    <n v="10.5407797830196"/>
  </r>
  <r>
    <x v="2"/>
    <x v="2"/>
    <x v="6"/>
    <n v="3.3386429088865199"/>
  </r>
  <r>
    <x v="2"/>
    <x v="3"/>
    <x v="7"/>
    <n v="2.8916555339714298"/>
  </r>
  <r>
    <x v="2"/>
    <x v="3"/>
    <x v="8"/>
    <n v="3.4292548547215601E-3"/>
  </r>
  <r>
    <x v="2"/>
    <x v="3"/>
    <x v="9"/>
    <n v="8.1035146783752108"/>
  </r>
  <r>
    <x v="2"/>
    <x v="3"/>
    <x v="10"/>
    <n v="2.9426636253364098"/>
  </r>
  <r>
    <x v="2"/>
    <x v="3"/>
    <x v="11"/>
    <n v="14.6461592115048"/>
  </r>
  <r>
    <x v="2"/>
    <x v="3"/>
    <x v="12"/>
    <n v="1.09505601143452"/>
  </r>
  <r>
    <x v="2"/>
    <x v="4"/>
    <x v="13"/>
    <n v="1.30610952928561"/>
  </r>
  <r>
    <x v="2"/>
    <x v="4"/>
    <x v="8"/>
    <n v="0.97447973964378698"/>
  </r>
  <r>
    <x v="2"/>
    <x v="4"/>
    <x v="14"/>
    <n v="1.19815202588304"/>
  </r>
  <r>
    <x v="2"/>
    <x v="4"/>
    <x v="15"/>
    <n v="6.9991670382482196"/>
  </r>
  <r>
    <x v="2"/>
    <x v="4"/>
    <x v="16"/>
    <n v="6.7219241627838402"/>
  </r>
  <r>
    <x v="2"/>
    <x v="4"/>
    <x v="17"/>
    <n v="4.82787177800948"/>
  </r>
  <r>
    <x v="2"/>
    <x v="4"/>
    <x v="18"/>
    <n v="2.6555229512080301"/>
  </r>
  <r>
    <x v="2"/>
    <x v="4"/>
    <x v="11"/>
    <n v="1.9992510904151299"/>
  </r>
  <r>
    <x v="2"/>
    <x v="4"/>
    <x v="19"/>
    <n v="3"/>
  </r>
  <r>
    <x v="2"/>
    <x v="5"/>
    <x v="8"/>
    <n v="20.707765584951701"/>
  </r>
  <r>
    <x v="2"/>
    <x v="5"/>
    <x v="20"/>
    <n v="8.9747127305254306"/>
  </r>
  <r>
    <x v="2"/>
    <x v="6"/>
    <x v="8"/>
    <n v="22.264586643631102"/>
  </r>
  <r>
    <x v="2"/>
    <x v="6"/>
    <x v="20"/>
    <n v="7.4178916718460197"/>
  </r>
  <r>
    <x v="2"/>
    <x v="7"/>
    <x v="8"/>
    <n v="23.7360312857368"/>
  </r>
  <r>
    <x v="2"/>
    <x v="7"/>
    <x v="20"/>
    <n v="5.94644702974034"/>
  </r>
  <r>
    <x v="2"/>
    <x v="8"/>
    <x v="8"/>
    <n v="17.9568126633154"/>
  </r>
  <r>
    <x v="2"/>
    <x v="8"/>
    <x v="20"/>
    <n v="11.7256656521617"/>
  </r>
  <r>
    <x v="2"/>
    <x v="9"/>
    <x v="20"/>
    <n v="25.592268978031601"/>
  </r>
  <r>
    <x v="2"/>
    <x v="9"/>
    <x v="8"/>
    <n v="4.0902093374455397"/>
  </r>
  <r>
    <x v="2"/>
    <x v="10"/>
    <x v="8"/>
    <n v="23.0098723691112"/>
  </r>
  <r>
    <x v="2"/>
    <x v="10"/>
    <x v="20"/>
    <n v="6.6726059463659704"/>
  </r>
  <r>
    <x v="2"/>
    <x v="11"/>
    <x v="8"/>
    <n v="14.683283260052701"/>
  </r>
  <r>
    <x v="2"/>
    <x v="11"/>
    <x v="20"/>
    <n v="14.9991950554244"/>
  </r>
  <r>
    <x v="2"/>
    <x v="12"/>
    <x v="8"/>
    <n v="25.624205289994201"/>
  </r>
  <r>
    <x v="2"/>
    <x v="12"/>
    <x v="20"/>
    <n v="4.0582730254829098"/>
  </r>
  <r>
    <x v="2"/>
    <x v="13"/>
    <x v="8"/>
    <n v="19.619991203672999"/>
  </r>
  <r>
    <x v="2"/>
    <x v="13"/>
    <x v="20"/>
    <n v="10.062487111804099"/>
  </r>
  <r>
    <x v="2"/>
    <x v="14"/>
    <x v="8"/>
    <n v="21.679541460925599"/>
  </r>
  <r>
    <x v="2"/>
    <x v="14"/>
    <x v="20"/>
    <n v="8.0029368545514998"/>
  </r>
  <r>
    <x v="2"/>
    <x v="15"/>
    <x v="8"/>
    <n v="7.0468850634882303"/>
  </r>
  <r>
    <x v="2"/>
    <x v="15"/>
    <x v="20"/>
    <n v="22.635593251988901"/>
  </r>
  <r>
    <x v="2"/>
    <x v="16"/>
    <x v="8"/>
    <n v="14.032108714429601"/>
  </r>
  <r>
    <x v="2"/>
    <x v="16"/>
    <x v="20"/>
    <n v="15.650369601047601"/>
  </r>
  <r>
    <x v="2"/>
    <x v="17"/>
    <x v="20"/>
    <n v="22.4849863187175"/>
  </r>
  <r>
    <x v="2"/>
    <x v="17"/>
    <x v="8"/>
    <n v="7.19749199675966"/>
  </r>
  <r>
    <x v="2"/>
    <x v="18"/>
    <x v="20"/>
    <n v="23.015317429788599"/>
  </r>
  <r>
    <x v="2"/>
    <x v="18"/>
    <x v="8"/>
    <n v="6.6671608856885696"/>
  </r>
  <r>
    <x v="2"/>
    <x v="19"/>
    <x v="8"/>
    <n v="16.4518623193932"/>
  </r>
  <r>
    <x v="2"/>
    <x v="19"/>
    <x v="20"/>
    <n v="13.230615996084"/>
  </r>
  <r>
    <x v="2"/>
    <x v="20"/>
    <x v="20"/>
    <n v="25.772149050821799"/>
  </r>
  <r>
    <x v="2"/>
    <x v="20"/>
    <x v="8"/>
    <n v="3.9103292646552901"/>
  </r>
  <r>
    <x v="2"/>
    <x v="21"/>
    <x v="8"/>
    <n v="13.7496313690589"/>
  </r>
  <r>
    <x v="2"/>
    <x v="21"/>
    <x v="20"/>
    <n v="15.9328469464183"/>
  </r>
  <r>
    <x v="2"/>
    <x v="22"/>
    <x v="20"/>
    <n v="7.4452268152058698"/>
  </r>
  <r>
    <x v="2"/>
    <x v="22"/>
    <x v="8"/>
    <n v="22.237251500271299"/>
  </r>
  <r>
    <x v="2"/>
    <x v="23"/>
    <x v="8"/>
    <n v="21.597562521654101"/>
  </r>
  <r>
    <x v="2"/>
    <x v="23"/>
    <x v="20"/>
    <n v="8.0849157938230292"/>
  </r>
  <r>
    <x v="2"/>
    <x v="24"/>
    <x v="8"/>
    <n v="13.315562836192999"/>
  </r>
  <r>
    <x v="2"/>
    <x v="24"/>
    <x v="20"/>
    <n v="16.366915479284199"/>
  </r>
  <r>
    <x v="2"/>
    <x v="25"/>
    <x v="8"/>
    <n v="15.870508230380601"/>
  </r>
  <r>
    <x v="2"/>
    <x v="25"/>
    <x v="20"/>
    <n v="13.811970085096499"/>
  </r>
  <r>
    <x v="2"/>
    <x v="26"/>
    <x v="8"/>
    <n v="2.1456537357588199"/>
  </r>
  <r>
    <x v="2"/>
    <x v="26"/>
    <x v="20"/>
    <n v="27.536824579718299"/>
  </r>
  <r>
    <x v="2"/>
    <x v="27"/>
    <x v="8"/>
    <n v="17.275425737044898"/>
  </r>
  <r>
    <x v="2"/>
    <x v="27"/>
    <x v="20"/>
    <n v="12.4070525784322"/>
  </r>
  <r>
    <x v="2"/>
    <x v="28"/>
    <x v="20"/>
    <n v="9.3279379129991096"/>
  </r>
  <r>
    <x v="2"/>
    <x v="28"/>
    <x v="8"/>
    <n v="20.354540402478001"/>
  </r>
  <r>
    <x v="2"/>
    <x v="29"/>
    <x v="20"/>
    <n v="23.819287780643901"/>
  </r>
  <r>
    <x v="2"/>
    <x v="29"/>
    <x v="8"/>
    <n v="5.86319053483325"/>
  </r>
  <r>
    <x v="2"/>
    <x v="30"/>
    <x v="8"/>
    <n v="22.515138508318799"/>
  </r>
  <r>
    <x v="2"/>
    <x v="30"/>
    <x v="20"/>
    <n v="7.1673398071583101"/>
  </r>
  <r>
    <x v="2"/>
    <x v="31"/>
    <x v="8"/>
    <n v="21.217749020838198"/>
  </r>
  <r>
    <x v="2"/>
    <x v="31"/>
    <x v="20"/>
    <n v="8.4647292946389392"/>
  </r>
  <r>
    <x v="2"/>
    <x v="32"/>
    <x v="8"/>
    <n v="13.4942920323273"/>
  </r>
  <r>
    <x v="2"/>
    <x v="32"/>
    <x v="20"/>
    <n v="16.1881862831498"/>
  </r>
  <r>
    <x v="2"/>
    <x v="33"/>
    <x v="8"/>
    <n v="11.7668864134505"/>
  </r>
  <r>
    <x v="2"/>
    <x v="33"/>
    <x v="20"/>
    <n v="17.915591902026701"/>
  </r>
  <r>
    <x v="2"/>
    <x v="34"/>
    <x v="20"/>
    <n v="25.310604580957499"/>
  </r>
  <r>
    <x v="2"/>
    <x v="34"/>
    <x v="8"/>
    <n v="4.3718737345196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9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44:I358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36">
        <item h="1" x="3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4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5"/>
        <item h="1" x="32"/>
        <item h="1" x="33"/>
        <item h="1" x="34"/>
        <item h="1" x="6"/>
        <item h="1" x="7"/>
        <item h="1" x="8"/>
        <item h="1" x="9"/>
        <item h="1" x="10"/>
        <item h="1" x="11"/>
        <item x="0"/>
        <item x="2"/>
        <item x="1"/>
        <item t="default"/>
      </items>
    </pivotField>
    <pivotField axis="axisCol" showAll="0">
      <items count="22">
        <item x="8"/>
        <item x="20"/>
        <item x="13"/>
        <item x="7"/>
        <item x="14"/>
        <item x="16"/>
        <item x="10"/>
        <item x="15"/>
        <item x="9"/>
        <item x="17"/>
        <item x="19"/>
        <item x="12"/>
        <item x="18"/>
        <item x="11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13">
    <i>
      <x/>
    </i>
    <i r="1">
      <x v="32"/>
    </i>
    <i r="1">
      <x v="33"/>
    </i>
    <i r="1">
      <x v="34"/>
    </i>
    <i>
      <x v="1"/>
    </i>
    <i r="1">
      <x v="32"/>
    </i>
    <i r="1">
      <x v="33"/>
    </i>
    <i r="1">
      <x v="34"/>
    </i>
    <i>
      <x v="2"/>
    </i>
    <i r="1">
      <x v="32"/>
    </i>
    <i r="1">
      <x v="33"/>
    </i>
    <i r="1">
      <x v="34"/>
    </i>
    <i t="grand">
      <x/>
    </i>
  </rowItems>
  <colFields count="1">
    <field x="2"/>
  </colFields>
  <colItems count="8"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Number of Rows" fld="3" baseField="0" baseItem="0"/>
  </dataFields>
  <formats count="5">
    <format dxfId="17">
      <pivotArea type="origin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AK66" totalsRowShown="0" headerRowDxfId="22">
  <autoFilter ref="A1:AK66">
    <filterColumn colId="36"/>
  </autoFilter>
  <sortState ref="A2:AJ66">
    <sortCondition ref="C1:C66"/>
  </sortState>
  <tableColumns count="37">
    <tableColumn id="1" name="Name"/>
    <tableColumn id="2" name="Gender" dataDxfId="23"/>
    <tableColumn id="3" name="Time taken"/>
    <tableColumn id="4" name="Grade/50"/>
    <tableColumn id="5" name="#1"/>
    <tableColumn id="6" name="#2"/>
    <tableColumn id="7" name="#3"/>
    <tableColumn id="8" name="#4"/>
    <tableColumn id="9" name="#5"/>
    <tableColumn id="10" name="#6"/>
    <tableColumn id="11" name="#7"/>
    <tableColumn id="12" name="#8"/>
    <tableColumn id="13" name="#9"/>
    <tableColumn id="14" name="#10"/>
    <tableColumn id="15" name="#11"/>
    <tableColumn id="16" name="#12"/>
    <tableColumn id="17" name="#13"/>
    <tableColumn id="18" name="#14"/>
    <tableColumn id="19" name="#15"/>
    <tableColumn id="20" name="#16"/>
    <tableColumn id="21" name="#17"/>
    <tableColumn id="22" name="#18"/>
    <tableColumn id="23" name="#19"/>
    <tableColumn id="24" name="#20"/>
    <tableColumn id="25" name="#21"/>
    <tableColumn id="26" name="#22"/>
    <tableColumn id="27" name="#23"/>
    <tableColumn id="28" name="#24"/>
    <tableColumn id="29" name="#25"/>
    <tableColumn id="30" name="#26"/>
    <tableColumn id="31" name="#27"/>
    <tableColumn id="32" name="#28"/>
    <tableColumn id="33" name="#29"/>
    <tableColumn id="34" name="#30"/>
    <tableColumn id="35" name="#31"/>
    <tableColumn id="36" name="#32"/>
    <tableColumn id="37" name="Category" dataDxfId="21" dataCellStyle="No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2:D46" totalsRowShown="0" tableBorderDxfId="20">
  <autoFilter ref="A12:D46">
    <filterColumn colId="0">
      <filters>
        <filter val="Category 1"/>
      </filters>
    </filterColumn>
  </autoFilter>
  <tableColumns count="4">
    <tableColumn id="1" name="Category" dataDxfId="12">
      <calculatedColumnFormula>'Categories Report'!$A$7</calculatedColumnFormula>
    </tableColumn>
    <tableColumn id="2" name="Column" dataDxfId="10"/>
    <tableColumn id="3" name="Value" dataDxfId="8"/>
    <tableColumn id="4" name="Relative Importance" dataDxfId="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1:D342" totalsRowShown="0" headerRowDxfId="18" dataDxfId="19">
  <autoFilter ref="A81:D342"/>
  <tableColumns count="4">
    <tableColumn id="1" name="Category" dataDxfId="11">
      <calculatedColumnFormula>'Categories Report'!$A$7</calculatedColumnFormula>
    </tableColumn>
    <tableColumn id="2" name="Column" dataDxfId="9"/>
    <tableColumn id="3" name="Value" dataDxfId="6"/>
    <tableColumn id="4" name="Support" dataDxfId="5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66"/>
  <sheetViews>
    <sheetView topLeftCell="A38" workbookViewId="0">
      <selection activeCell="AK2" sqref="AK2:AK66"/>
    </sheetView>
  </sheetViews>
  <sheetFormatPr defaultRowHeight="12.75"/>
  <cols>
    <col min="1" max="1" width="66.28515625" bestFit="1" customWidth="1"/>
    <col min="2" max="2" width="9.5703125" customWidth="1"/>
    <col min="3" max="3" width="13" customWidth="1"/>
    <col min="4" max="4" width="11" customWidth="1"/>
    <col min="37" max="37" width="13.140625" bestFit="1" customWidth="1"/>
  </cols>
  <sheetData>
    <row r="1" spans="1:37">
      <c r="A1" s="1" t="s">
        <v>0</v>
      </c>
      <c r="B1" s="1" t="s">
        <v>100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121</v>
      </c>
    </row>
    <row r="2" spans="1:37">
      <c r="A2" t="s">
        <v>65</v>
      </c>
      <c r="B2" s="2" t="s">
        <v>101</v>
      </c>
      <c r="C2">
        <v>1.38</v>
      </c>
      <c r="D2">
        <v>11.25</v>
      </c>
      <c r="E2">
        <v>2</v>
      </c>
      <c r="F2">
        <v>1.25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1</v>
      </c>
      <c r="AK2" s="17" t="str">
        <f>'Categories Report'!$A$6</f>
        <v>Category 1</v>
      </c>
    </row>
    <row r="3" spans="1:37">
      <c r="A3" t="s">
        <v>50</v>
      </c>
      <c r="B3" s="2" t="s">
        <v>101</v>
      </c>
      <c r="C3">
        <v>1.39</v>
      </c>
      <c r="D3">
        <v>13.25</v>
      </c>
      <c r="E3">
        <v>0</v>
      </c>
      <c r="F3">
        <v>1.25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0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1</v>
      </c>
      <c r="AK3" s="17" t="str">
        <f>'Categories Report'!$A$6</f>
        <v>Category 1</v>
      </c>
    </row>
    <row r="4" spans="1:37">
      <c r="A4" t="s">
        <v>59</v>
      </c>
      <c r="B4" s="2" t="s">
        <v>101</v>
      </c>
      <c r="C4">
        <v>1.51</v>
      </c>
      <c r="D4">
        <v>9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 s="17" t="str">
        <f>'Categories Report'!$A$6</f>
        <v>Category 1</v>
      </c>
    </row>
    <row r="5" spans="1:37">
      <c r="A5" t="s">
        <v>78</v>
      </c>
      <c r="B5" s="2" t="s">
        <v>102</v>
      </c>
      <c r="C5">
        <v>1.55</v>
      </c>
      <c r="D5">
        <v>17.25</v>
      </c>
      <c r="E5">
        <v>0</v>
      </c>
      <c r="F5">
        <v>1.25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0</v>
      </c>
      <c r="AE5">
        <v>1</v>
      </c>
      <c r="AF5">
        <v>1</v>
      </c>
      <c r="AG5">
        <v>1</v>
      </c>
      <c r="AH5">
        <v>1</v>
      </c>
      <c r="AI5">
        <v>0</v>
      </c>
      <c r="AJ5">
        <v>1</v>
      </c>
      <c r="AK5" s="17" t="str">
        <f>'Categories Report'!$A$6</f>
        <v>Category 1</v>
      </c>
    </row>
    <row r="6" spans="1:37">
      <c r="A6" t="s">
        <v>97</v>
      </c>
      <c r="B6" s="2" t="s">
        <v>102</v>
      </c>
      <c r="C6">
        <v>2.4</v>
      </c>
      <c r="D6">
        <v>17.5</v>
      </c>
      <c r="E6">
        <v>6</v>
      </c>
      <c r="F6">
        <v>2.5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1</v>
      </c>
      <c r="AK6" s="17" t="str">
        <f>'Categories Report'!$A$6</f>
        <v>Category 1</v>
      </c>
    </row>
    <row r="7" spans="1:37">
      <c r="A7" t="s">
        <v>54</v>
      </c>
      <c r="B7" s="2" t="s">
        <v>101</v>
      </c>
      <c r="C7">
        <v>2.5299999999999998</v>
      </c>
      <c r="D7">
        <v>12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1</v>
      </c>
      <c r="AK7" s="17" t="str">
        <f>'Categories Report'!$A$6</f>
        <v>Category 1</v>
      </c>
    </row>
    <row r="8" spans="1:37">
      <c r="A8" t="s">
        <v>79</v>
      </c>
      <c r="B8" s="2" t="s">
        <v>102</v>
      </c>
      <c r="C8">
        <v>3.15</v>
      </c>
      <c r="D8">
        <v>12.25</v>
      </c>
      <c r="E8">
        <v>0</v>
      </c>
      <c r="F8">
        <v>1.25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0</v>
      </c>
      <c r="AJ8">
        <v>1</v>
      </c>
      <c r="AK8" s="17" t="str">
        <f>'Categories Report'!$A$6</f>
        <v>Category 1</v>
      </c>
    </row>
    <row r="9" spans="1:37">
      <c r="A9" t="s">
        <v>75</v>
      </c>
      <c r="B9" s="2" t="s">
        <v>102</v>
      </c>
      <c r="C9">
        <v>3.3</v>
      </c>
      <c r="D9">
        <v>13.25</v>
      </c>
      <c r="E9">
        <v>2</v>
      </c>
      <c r="F9">
        <v>1.25</v>
      </c>
      <c r="G9">
        <v>1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1</v>
      </c>
      <c r="AK9" s="17" t="str">
        <f>'Categories Report'!$A$6</f>
        <v>Category 1</v>
      </c>
    </row>
    <row r="10" spans="1:37">
      <c r="A10" t="s">
        <v>62</v>
      </c>
      <c r="B10" s="2" t="s">
        <v>102</v>
      </c>
      <c r="C10">
        <v>4.12</v>
      </c>
      <c r="D10">
        <v>17.5</v>
      </c>
      <c r="E10">
        <v>0</v>
      </c>
      <c r="F10">
        <v>2.5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  <c r="W10">
        <v>0</v>
      </c>
      <c r="X10">
        <v>0</v>
      </c>
      <c r="Y10">
        <v>1</v>
      </c>
      <c r="Z10">
        <v>1</v>
      </c>
      <c r="AA10">
        <v>0</v>
      </c>
      <c r="AB10">
        <v>1</v>
      </c>
      <c r="AC10">
        <v>0</v>
      </c>
      <c r="AD10">
        <v>0</v>
      </c>
      <c r="AE10">
        <v>1</v>
      </c>
      <c r="AF10">
        <v>0</v>
      </c>
      <c r="AG10">
        <v>1</v>
      </c>
      <c r="AH10">
        <v>0</v>
      </c>
      <c r="AI10">
        <v>1</v>
      </c>
      <c r="AJ10">
        <v>1</v>
      </c>
      <c r="AK10" s="17" t="str">
        <f>'Categories Report'!$A$6</f>
        <v>Category 1</v>
      </c>
    </row>
    <row r="11" spans="1:37">
      <c r="A11" t="s">
        <v>61</v>
      </c>
      <c r="B11" s="2" t="s">
        <v>101</v>
      </c>
      <c r="C11">
        <v>4.2</v>
      </c>
      <c r="D11">
        <v>16.25</v>
      </c>
      <c r="E11">
        <v>6</v>
      </c>
      <c r="F11">
        <v>1.25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1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1</v>
      </c>
      <c r="AK11" s="17" t="str">
        <f>'Categories Report'!$A$6</f>
        <v>Category 1</v>
      </c>
    </row>
    <row r="12" spans="1:37">
      <c r="A12" t="s">
        <v>57</v>
      </c>
      <c r="B12" s="2" t="s">
        <v>101</v>
      </c>
      <c r="C12">
        <v>4.47</v>
      </c>
      <c r="D12">
        <v>16.5</v>
      </c>
      <c r="E12">
        <v>2</v>
      </c>
      <c r="F12">
        <v>2.5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1</v>
      </c>
      <c r="U12">
        <v>1</v>
      </c>
      <c r="V12">
        <v>0</v>
      </c>
      <c r="W12">
        <v>0</v>
      </c>
      <c r="X12">
        <v>1</v>
      </c>
      <c r="Y12">
        <v>0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 s="17" t="str">
        <f>'Categories Report'!$A$7</f>
        <v>Category 2</v>
      </c>
    </row>
    <row r="13" spans="1:37">
      <c r="A13" t="s">
        <v>71</v>
      </c>
      <c r="B13" s="2" t="s">
        <v>102</v>
      </c>
      <c r="C13">
        <v>4.58</v>
      </c>
      <c r="D13">
        <v>16</v>
      </c>
      <c r="E13">
        <v>4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1</v>
      </c>
      <c r="U13">
        <v>0</v>
      </c>
      <c r="V13">
        <v>1</v>
      </c>
      <c r="W13">
        <v>0</v>
      </c>
      <c r="X13">
        <v>1</v>
      </c>
      <c r="Y13">
        <v>0</v>
      </c>
      <c r="Z13">
        <v>0</v>
      </c>
      <c r="AA13">
        <v>0</v>
      </c>
      <c r="AB13">
        <v>1</v>
      </c>
      <c r="AC13">
        <v>0</v>
      </c>
      <c r="AD13">
        <v>1</v>
      </c>
      <c r="AE13">
        <v>1</v>
      </c>
      <c r="AF13">
        <v>0</v>
      </c>
      <c r="AG13">
        <v>1</v>
      </c>
      <c r="AH13">
        <v>0</v>
      </c>
      <c r="AI13">
        <v>1</v>
      </c>
      <c r="AJ13">
        <v>0</v>
      </c>
      <c r="AK13" s="17" t="str">
        <f>'Categories Report'!$A$6</f>
        <v>Category 1</v>
      </c>
    </row>
    <row r="14" spans="1:37">
      <c r="A14" t="s">
        <v>73</v>
      </c>
      <c r="B14" s="2" t="s">
        <v>102</v>
      </c>
      <c r="C14">
        <v>5.0999999999999996</v>
      </c>
      <c r="D14">
        <v>16.25</v>
      </c>
      <c r="E14">
        <v>6</v>
      </c>
      <c r="F14">
        <v>1.25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1</v>
      </c>
      <c r="AK14" s="17" t="str">
        <f>'Categories Report'!$A$6</f>
        <v>Category 1</v>
      </c>
    </row>
    <row r="15" spans="1:37">
      <c r="A15" t="s">
        <v>41</v>
      </c>
      <c r="B15" s="2" t="s">
        <v>101</v>
      </c>
      <c r="C15">
        <v>5.29</v>
      </c>
      <c r="D15">
        <v>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 s="17" t="str">
        <f>'Categories Report'!$A$6</f>
        <v>Category 1</v>
      </c>
    </row>
    <row r="16" spans="1:37">
      <c r="A16" t="s">
        <v>37</v>
      </c>
      <c r="B16" s="2" t="s">
        <v>101</v>
      </c>
      <c r="C16">
        <v>5.41</v>
      </c>
      <c r="D16">
        <v>19</v>
      </c>
      <c r="E16">
        <v>6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1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1</v>
      </c>
      <c r="AK16" s="17" t="str">
        <f>'Categories Report'!$A$7</f>
        <v>Category 2</v>
      </c>
    </row>
    <row r="17" spans="1:37">
      <c r="A17" t="s">
        <v>88</v>
      </c>
      <c r="B17" s="2" t="s">
        <v>101</v>
      </c>
      <c r="C17">
        <v>6.15</v>
      </c>
      <c r="D17">
        <v>29</v>
      </c>
      <c r="E17">
        <v>10</v>
      </c>
      <c r="F17">
        <v>5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0</v>
      </c>
      <c r="V17">
        <v>1</v>
      </c>
      <c r="W17">
        <v>1</v>
      </c>
      <c r="X17">
        <v>0</v>
      </c>
      <c r="Y17">
        <v>0</v>
      </c>
      <c r="Z17">
        <v>1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 s="17" t="str">
        <f>'Categories Report'!$A$7</f>
        <v>Category 2</v>
      </c>
    </row>
    <row r="18" spans="1:37">
      <c r="A18" t="s">
        <v>85</v>
      </c>
      <c r="B18" s="2" t="s">
        <v>101</v>
      </c>
      <c r="C18">
        <v>6.2</v>
      </c>
      <c r="D18">
        <v>23.75</v>
      </c>
      <c r="E18">
        <v>4</v>
      </c>
      <c r="F18">
        <v>3.75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0</v>
      </c>
      <c r="X18">
        <v>1</v>
      </c>
      <c r="Y18">
        <v>0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 s="17" t="str">
        <f>'Categories Report'!$A$7</f>
        <v>Category 2</v>
      </c>
    </row>
    <row r="19" spans="1:37">
      <c r="A19" t="s">
        <v>70</v>
      </c>
      <c r="B19" s="2" t="s">
        <v>101</v>
      </c>
      <c r="C19">
        <v>6.28</v>
      </c>
      <c r="D19">
        <v>16.25</v>
      </c>
      <c r="E19">
        <v>6</v>
      </c>
      <c r="F19">
        <v>1.25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0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1</v>
      </c>
      <c r="AK19" s="17" t="str">
        <f>'Categories Report'!$A$6</f>
        <v>Category 1</v>
      </c>
    </row>
    <row r="20" spans="1:37">
      <c r="A20" t="s">
        <v>38</v>
      </c>
      <c r="B20" s="2" t="s">
        <v>101</v>
      </c>
      <c r="C20">
        <v>6.4</v>
      </c>
      <c r="D20">
        <v>14.25</v>
      </c>
      <c r="E20">
        <v>4</v>
      </c>
      <c r="F20">
        <v>1.25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1</v>
      </c>
      <c r="AK20" s="17" t="str">
        <f>'Categories Report'!$A$6</f>
        <v>Category 1</v>
      </c>
    </row>
    <row r="21" spans="1:37">
      <c r="A21" t="s">
        <v>45</v>
      </c>
      <c r="B21" s="2" t="s">
        <v>101</v>
      </c>
      <c r="C21">
        <v>6.49</v>
      </c>
      <c r="D21">
        <v>14.5</v>
      </c>
      <c r="E21">
        <v>2</v>
      </c>
      <c r="F21">
        <v>2.5</v>
      </c>
      <c r="G21">
        <v>0</v>
      </c>
      <c r="H21">
        <v>1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 s="17" t="str">
        <f>'Categories Report'!$A$6</f>
        <v>Category 1</v>
      </c>
    </row>
    <row r="22" spans="1:37">
      <c r="A22" t="s">
        <v>89</v>
      </c>
      <c r="B22" s="2" t="s">
        <v>101</v>
      </c>
      <c r="C22">
        <v>7.57</v>
      </c>
      <c r="D22">
        <v>25.75</v>
      </c>
      <c r="E22">
        <v>10</v>
      </c>
      <c r="F22">
        <v>3.75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1</v>
      </c>
      <c r="T22">
        <v>1</v>
      </c>
      <c r="U22">
        <v>0</v>
      </c>
      <c r="V22">
        <v>0</v>
      </c>
      <c r="W22">
        <v>1</v>
      </c>
      <c r="X22">
        <v>0</v>
      </c>
      <c r="Y22">
        <v>0</v>
      </c>
      <c r="Z22">
        <v>1</v>
      </c>
      <c r="AA22">
        <v>0</v>
      </c>
      <c r="AB22">
        <v>1</v>
      </c>
      <c r="AC22">
        <v>0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1</v>
      </c>
      <c r="AJ22">
        <v>0</v>
      </c>
      <c r="AK22" s="17" t="str">
        <f>'Categories Report'!$A$7</f>
        <v>Category 2</v>
      </c>
    </row>
    <row r="23" spans="1:37">
      <c r="A23" t="s">
        <v>68</v>
      </c>
      <c r="B23" s="2" t="s">
        <v>101</v>
      </c>
      <c r="C23">
        <v>8.23</v>
      </c>
      <c r="D23">
        <v>25.75</v>
      </c>
      <c r="E23">
        <v>10</v>
      </c>
      <c r="F23">
        <v>3.75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0</v>
      </c>
      <c r="S23">
        <v>1</v>
      </c>
      <c r="T23">
        <v>1</v>
      </c>
      <c r="U23">
        <v>0</v>
      </c>
      <c r="V23">
        <v>1</v>
      </c>
      <c r="W23">
        <v>1</v>
      </c>
      <c r="X23">
        <v>0</v>
      </c>
      <c r="Y23">
        <v>0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 s="17" t="str">
        <f>'Categories Report'!$A$7</f>
        <v>Category 2</v>
      </c>
    </row>
    <row r="24" spans="1:37">
      <c r="A24" t="s">
        <v>55</v>
      </c>
      <c r="B24" s="2" t="s">
        <v>101</v>
      </c>
      <c r="C24">
        <v>8.33</v>
      </c>
      <c r="D24">
        <v>18.5</v>
      </c>
      <c r="E24">
        <v>6</v>
      </c>
      <c r="F24">
        <v>2.5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0</v>
      </c>
      <c r="Y24">
        <v>1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1</v>
      </c>
      <c r="AK24" s="17" t="str">
        <f>'Categories Report'!$A$6</f>
        <v>Category 1</v>
      </c>
    </row>
    <row r="25" spans="1:37">
      <c r="A25" t="s">
        <v>96</v>
      </c>
      <c r="B25" s="2" t="s">
        <v>101</v>
      </c>
      <c r="C25">
        <v>8.6999999999999993</v>
      </c>
      <c r="D25">
        <v>24.25</v>
      </c>
      <c r="E25">
        <v>8</v>
      </c>
      <c r="F25">
        <v>6.25</v>
      </c>
      <c r="G25">
        <v>1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1</v>
      </c>
      <c r="T25">
        <v>1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1</v>
      </c>
      <c r="AK25" s="17" t="str">
        <f>'Categories Report'!$A$6</f>
        <v>Category 1</v>
      </c>
    </row>
    <row r="26" spans="1:37">
      <c r="A26" t="s">
        <v>95</v>
      </c>
      <c r="B26" s="2" t="s">
        <v>102</v>
      </c>
      <c r="C26">
        <v>9.24</v>
      </c>
      <c r="D26">
        <v>23.75</v>
      </c>
      <c r="E26">
        <v>6</v>
      </c>
      <c r="F26">
        <v>3.75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1</v>
      </c>
      <c r="N26">
        <v>0</v>
      </c>
      <c r="O26">
        <v>0</v>
      </c>
      <c r="P26">
        <v>1</v>
      </c>
      <c r="Q26">
        <v>1</v>
      </c>
      <c r="R26">
        <v>0</v>
      </c>
      <c r="S26">
        <v>1</v>
      </c>
      <c r="T26">
        <v>0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1</v>
      </c>
      <c r="AJ26">
        <v>1</v>
      </c>
      <c r="AK26" s="17" t="str">
        <f>'Categories Report'!$A$7</f>
        <v>Category 2</v>
      </c>
    </row>
    <row r="27" spans="1:37">
      <c r="A27" t="s">
        <v>72</v>
      </c>
      <c r="B27" s="2" t="s">
        <v>101</v>
      </c>
      <c r="C27">
        <v>9.2899999999999991</v>
      </c>
      <c r="D27">
        <v>28.25</v>
      </c>
      <c r="E27">
        <v>10</v>
      </c>
      <c r="F27">
        <v>6.25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  <c r="P27">
        <v>0</v>
      </c>
      <c r="Q27">
        <v>1</v>
      </c>
      <c r="R27">
        <v>1</v>
      </c>
      <c r="S27">
        <v>1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1</v>
      </c>
      <c r="AI27">
        <v>1</v>
      </c>
      <c r="AJ27">
        <v>1</v>
      </c>
      <c r="AK27" s="17" t="str">
        <f>'Categories Report'!$A$7</f>
        <v>Category 2</v>
      </c>
    </row>
    <row r="28" spans="1:37">
      <c r="A28" t="s">
        <v>86</v>
      </c>
      <c r="B28" s="2" t="s">
        <v>101</v>
      </c>
      <c r="C28">
        <v>9.48</v>
      </c>
      <c r="D28">
        <v>23.75</v>
      </c>
      <c r="E28">
        <v>6</v>
      </c>
      <c r="F28">
        <v>3.75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>
        <v>0</v>
      </c>
      <c r="V28">
        <v>1</v>
      </c>
      <c r="W28">
        <v>1</v>
      </c>
      <c r="X28">
        <v>0</v>
      </c>
      <c r="Y28">
        <v>0</v>
      </c>
      <c r="Z28">
        <v>1</v>
      </c>
      <c r="AA28">
        <v>1</v>
      </c>
      <c r="AB28">
        <v>1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1</v>
      </c>
      <c r="AI28">
        <v>1</v>
      </c>
      <c r="AJ28">
        <v>1</v>
      </c>
      <c r="AK28" s="17" t="str">
        <f>'Categories Report'!$A$7</f>
        <v>Category 2</v>
      </c>
    </row>
    <row r="29" spans="1:37">
      <c r="A29" t="s">
        <v>60</v>
      </c>
      <c r="B29" s="2" t="s">
        <v>102</v>
      </c>
      <c r="C29">
        <v>9.49</v>
      </c>
      <c r="D29">
        <v>22.5</v>
      </c>
      <c r="E29">
        <v>6</v>
      </c>
      <c r="F29">
        <v>2.5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1</v>
      </c>
      <c r="N29">
        <v>1</v>
      </c>
      <c r="O29">
        <v>0</v>
      </c>
      <c r="P29">
        <v>0</v>
      </c>
      <c r="Q29">
        <v>1</v>
      </c>
      <c r="R29">
        <v>0</v>
      </c>
      <c r="S29">
        <v>1</v>
      </c>
      <c r="T29">
        <v>0</v>
      </c>
      <c r="U29">
        <v>0</v>
      </c>
      <c r="V29">
        <v>1</v>
      </c>
      <c r="W29">
        <v>1</v>
      </c>
      <c r="X29">
        <v>1</v>
      </c>
      <c r="Y29">
        <v>0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1</v>
      </c>
      <c r="AK29" s="17" t="str">
        <f>'Categories Report'!$A$6</f>
        <v>Category 1</v>
      </c>
    </row>
    <row r="30" spans="1:37">
      <c r="A30" t="s">
        <v>46</v>
      </c>
      <c r="B30" s="2" t="s">
        <v>102</v>
      </c>
      <c r="C30">
        <v>9.52</v>
      </c>
      <c r="D30">
        <v>20</v>
      </c>
      <c r="E30">
        <v>4</v>
      </c>
      <c r="F30">
        <v>5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1</v>
      </c>
      <c r="R30">
        <v>0</v>
      </c>
      <c r="S30">
        <v>1</v>
      </c>
      <c r="T30">
        <v>1</v>
      </c>
      <c r="U30">
        <v>0</v>
      </c>
      <c r="V30">
        <v>1</v>
      </c>
      <c r="W30">
        <v>0</v>
      </c>
      <c r="X30">
        <v>1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1</v>
      </c>
      <c r="AK30" s="17" t="str">
        <f>'Categories Report'!$A$6</f>
        <v>Category 1</v>
      </c>
    </row>
    <row r="31" spans="1:37">
      <c r="A31" t="s">
        <v>74</v>
      </c>
      <c r="B31" s="2" t="s">
        <v>102</v>
      </c>
      <c r="C31">
        <v>10.1</v>
      </c>
      <c r="D31">
        <v>16.75</v>
      </c>
      <c r="E31">
        <v>4</v>
      </c>
      <c r="F31">
        <v>3.75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1</v>
      </c>
      <c r="T31">
        <v>1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 s="17" t="str">
        <f>'Categories Report'!$A$6</f>
        <v>Category 1</v>
      </c>
    </row>
    <row r="32" spans="1:37">
      <c r="A32" t="s">
        <v>90</v>
      </c>
      <c r="B32" s="2" t="s">
        <v>102</v>
      </c>
      <c r="C32">
        <v>10.4</v>
      </c>
      <c r="D32">
        <v>40</v>
      </c>
      <c r="E32">
        <v>10</v>
      </c>
      <c r="F32">
        <v>5</v>
      </c>
      <c r="G32">
        <v>1</v>
      </c>
      <c r="H32">
        <v>0</v>
      </c>
      <c r="I32">
        <v>1</v>
      </c>
      <c r="J32">
        <v>1</v>
      </c>
      <c r="K32">
        <v>1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>
        <v>1</v>
      </c>
      <c r="X32">
        <v>0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 s="17" t="str">
        <f>'Categories Report'!$A$7</f>
        <v>Category 2</v>
      </c>
    </row>
    <row r="33" spans="1:37">
      <c r="A33" t="s">
        <v>36</v>
      </c>
      <c r="B33" s="2" t="s">
        <v>101</v>
      </c>
      <c r="C33">
        <v>11.19</v>
      </c>
      <c r="D33">
        <v>20.25</v>
      </c>
      <c r="E33">
        <v>2</v>
      </c>
      <c r="F33">
        <v>6.25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1</v>
      </c>
      <c r="AA33">
        <v>1</v>
      </c>
      <c r="AB33">
        <v>1</v>
      </c>
      <c r="AC33">
        <v>0</v>
      </c>
      <c r="AD33">
        <v>1</v>
      </c>
      <c r="AE33">
        <v>1</v>
      </c>
      <c r="AF33">
        <v>0</v>
      </c>
      <c r="AG33">
        <v>0</v>
      </c>
      <c r="AH33">
        <v>1</v>
      </c>
      <c r="AI33">
        <v>0</v>
      </c>
      <c r="AJ33">
        <v>1</v>
      </c>
      <c r="AK33" s="17" t="str">
        <f>'Categories Report'!$A$7</f>
        <v>Category 2</v>
      </c>
    </row>
    <row r="34" spans="1:37">
      <c r="A34" t="s">
        <v>39</v>
      </c>
      <c r="B34" s="2" t="s">
        <v>102</v>
      </c>
      <c r="C34">
        <v>12.1</v>
      </c>
      <c r="D34">
        <v>19.25</v>
      </c>
      <c r="E34">
        <v>2</v>
      </c>
      <c r="F34">
        <v>1.25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1</v>
      </c>
      <c r="O34">
        <v>0</v>
      </c>
      <c r="P34">
        <v>0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0</v>
      </c>
      <c r="X34">
        <v>0</v>
      </c>
      <c r="Y34">
        <v>1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1</v>
      </c>
      <c r="AF34">
        <v>0</v>
      </c>
      <c r="AG34">
        <v>1</v>
      </c>
      <c r="AH34">
        <v>1</v>
      </c>
      <c r="AI34">
        <v>1</v>
      </c>
      <c r="AJ34">
        <v>1</v>
      </c>
      <c r="AK34" s="17" t="str">
        <f>'Categories Report'!$A$6</f>
        <v>Category 1</v>
      </c>
    </row>
    <row r="35" spans="1:37">
      <c r="A35" t="s">
        <v>69</v>
      </c>
      <c r="B35" s="2" t="s">
        <v>102</v>
      </c>
      <c r="C35">
        <v>12.3</v>
      </c>
      <c r="D35">
        <v>17.25</v>
      </c>
      <c r="E35">
        <v>4</v>
      </c>
      <c r="F35">
        <v>1.25</v>
      </c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1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1</v>
      </c>
      <c r="AH35">
        <v>1</v>
      </c>
      <c r="AI35">
        <v>0</v>
      </c>
      <c r="AJ35">
        <v>1</v>
      </c>
      <c r="AK35" s="17" t="str">
        <f>'Categories Report'!$A$6</f>
        <v>Category 1</v>
      </c>
    </row>
    <row r="36" spans="1:37">
      <c r="A36" t="s">
        <v>83</v>
      </c>
      <c r="B36" s="2" t="s">
        <v>102</v>
      </c>
      <c r="C36">
        <v>13.11</v>
      </c>
      <c r="D36">
        <v>27</v>
      </c>
      <c r="E36">
        <v>10</v>
      </c>
      <c r="F36">
        <v>5</v>
      </c>
      <c r="G36">
        <v>1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1</v>
      </c>
      <c r="AA36">
        <v>1</v>
      </c>
      <c r="AB36">
        <v>1</v>
      </c>
      <c r="AC36">
        <v>0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0</v>
      </c>
      <c r="AJ36">
        <v>1</v>
      </c>
      <c r="AK36" s="17" t="str">
        <f>'Categories Report'!$A$7</f>
        <v>Category 2</v>
      </c>
    </row>
    <row r="37" spans="1:37">
      <c r="A37" t="s">
        <v>52</v>
      </c>
      <c r="B37" s="2" t="s">
        <v>102</v>
      </c>
      <c r="C37">
        <v>13.21</v>
      </c>
      <c r="D37">
        <v>26.75</v>
      </c>
      <c r="E37">
        <v>10</v>
      </c>
      <c r="F37">
        <v>3.75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1</v>
      </c>
      <c r="V37">
        <v>1</v>
      </c>
      <c r="W37">
        <v>0</v>
      </c>
      <c r="X37">
        <v>0</v>
      </c>
      <c r="Y37">
        <v>1</v>
      </c>
      <c r="Z37">
        <v>1</v>
      </c>
      <c r="AA37">
        <v>0</v>
      </c>
      <c r="AB37">
        <v>1</v>
      </c>
      <c r="AC37">
        <v>0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1</v>
      </c>
      <c r="AJ37">
        <v>1</v>
      </c>
      <c r="AK37" s="17" t="str">
        <f>'Categories Report'!$A$7</f>
        <v>Category 2</v>
      </c>
    </row>
    <row r="38" spans="1:37">
      <c r="A38" t="s">
        <v>58</v>
      </c>
      <c r="B38" s="2" t="s">
        <v>101</v>
      </c>
      <c r="C38">
        <v>14.14</v>
      </c>
      <c r="D38">
        <v>27.75</v>
      </c>
      <c r="E38">
        <v>10</v>
      </c>
      <c r="F38">
        <v>8.75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1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1</v>
      </c>
      <c r="AJ38">
        <v>1</v>
      </c>
      <c r="AK38" s="17" t="str">
        <f>'Categories Report'!$A$7</f>
        <v>Category 2</v>
      </c>
    </row>
    <row r="39" spans="1:37">
      <c r="A39" t="s">
        <v>98</v>
      </c>
      <c r="B39" s="2" t="s">
        <v>102</v>
      </c>
      <c r="C39">
        <v>14.15</v>
      </c>
      <c r="D39">
        <v>24</v>
      </c>
      <c r="E39">
        <v>10</v>
      </c>
      <c r="F39">
        <v>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1</v>
      </c>
      <c r="T39">
        <v>1</v>
      </c>
      <c r="U39">
        <v>0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1</v>
      </c>
      <c r="AK39" s="17" t="str">
        <f>'Categories Report'!$A$7</f>
        <v>Category 2</v>
      </c>
    </row>
    <row r="40" spans="1:37">
      <c r="A40" t="s">
        <v>56</v>
      </c>
      <c r="B40" s="2" t="s">
        <v>102</v>
      </c>
      <c r="C40">
        <v>14.51</v>
      </c>
      <c r="D40">
        <v>16.5</v>
      </c>
      <c r="E40">
        <v>0</v>
      </c>
      <c r="F40">
        <v>2.5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1</v>
      </c>
      <c r="N40">
        <v>0</v>
      </c>
      <c r="O40">
        <v>0</v>
      </c>
      <c r="P40">
        <v>0</v>
      </c>
      <c r="Q40">
        <v>1</v>
      </c>
      <c r="R40">
        <v>1</v>
      </c>
      <c r="S40">
        <v>1</v>
      </c>
      <c r="T40">
        <v>0</v>
      </c>
      <c r="U40">
        <v>0</v>
      </c>
      <c r="V40">
        <v>1</v>
      </c>
      <c r="W40">
        <v>0</v>
      </c>
      <c r="X40">
        <v>0</v>
      </c>
      <c r="Y40">
        <v>1</v>
      </c>
      <c r="Z40">
        <v>1</v>
      </c>
      <c r="AA40">
        <v>0</v>
      </c>
      <c r="AB40">
        <v>1</v>
      </c>
      <c r="AC40">
        <v>1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1</v>
      </c>
      <c r="AJ40">
        <v>1</v>
      </c>
      <c r="AK40" s="17" t="str">
        <f>'Categories Report'!$A$6</f>
        <v>Category 1</v>
      </c>
    </row>
    <row r="41" spans="1:37">
      <c r="A41" t="s">
        <v>91</v>
      </c>
      <c r="B41" s="2" t="s">
        <v>102</v>
      </c>
      <c r="C41">
        <v>14.56</v>
      </c>
      <c r="D41">
        <v>12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U41">
        <v>0</v>
      </c>
      <c r="V41">
        <v>1</v>
      </c>
      <c r="W41">
        <v>1</v>
      </c>
      <c r="X41">
        <v>0</v>
      </c>
      <c r="Y41">
        <v>1</v>
      </c>
      <c r="Z41">
        <v>1</v>
      </c>
      <c r="AA41">
        <v>0</v>
      </c>
      <c r="AB41">
        <v>1</v>
      </c>
      <c r="AC41">
        <v>1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1</v>
      </c>
      <c r="AK41" s="17" t="str">
        <f>'Categories Report'!$A$6</f>
        <v>Category 1</v>
      </c>
    </row>
    <row r="42" spans="1:37">
      <c r="A42" t="s">
        <v>42</v>
      </c>
      <c r="B42" s="2" t="s">
        <v>102</v>
      </c>
      <c r="C42">
        <v>14.8</v>
      </c>
      <c r="D42">
        <v>27.75</v>
      </c>
      <c r="E42">
        <v>10</v>
      </c>
      <c r="F42">
        <v>8.75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1</v>
      </c>
      <c r="T42">
        <v>1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1</v>
      </c>
      <c r="AJ42">
        <v>0</v>
      </c>
      <c r="AK42" s="17" t="str">
        <f>'Categories Report'!$A$7</f>
        <v>Category 2</v>
      </c>
    </row>
    <row r="43" spans="1:37">
      <c r="A43" t="s">
        <v>67</v>
      </c>
      <c r="B43" s="2" t="s">
        <v>101</v>
      </c>
      <c r="C43">
        <v>15.1</v>
      </c>
      <c r="D43">
        <v>27.25</v>
      </c>
      <c r="E43">
        <v>6</v>
      </c>
      <c r="F43">
        <v>6.25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1</v>
      </c>
      <c r="U43">
        <v>0</v>
      </c>
      <c r="V43">
        <v>1</v>
      </c>
      <c r="W43">
        <v>0</v>
      </c>
      <c r="X43">
        <v>1</v>
      </c>
      <c r="Y43">
        <v>1</v>
      </c>
      <c r="Z43">
        <v>0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0</v>
      </c>
      <c r="AH43">
        <v>1</v>
      </c>
      <c r="AI43">
        <v>1</v>
      </c>
      <c r="AJ43">
        <v>1</v>
      </c>
      <c r="AK43" s="17" t="str">
        <f>'Categories Report'!$A$7</f>
        <v>Category 2</v>
      </c>
    </row>
    <row r="44" spans="1:37">
      <c r="A44" t="s">
        <v>94</v>
      </c>
      <c r="B44" s="2" t="s">
        <v>102</v>
      </c>
      <c r="C44">
        <v>15.16</v>
      </c>
      <c r="D44">
        <v>27</v>
      </c>
      <c r="E44">
        <v>6</v>
      </c>
      <c r="F44">
        <v>10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0</v>
      </c>
      <c r="Z44">
        <v>0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1</v>
      </c>
      <c r="AK44" s="17" t="str">
        <f>'Categories Report'!$A$7</f>
        <v>Category 2</v>
      </c>
    </row>
    <row r="45" spans="1:37">
      <c r="A45" t="s">
        <v>76</v>
      </c>
      <c r="B45" s="2" t="s">
        <v>102</v>
      </c>
      <c r="C45">
        <v>15.21</v>
      </c>
      <c r="D45">
        <v>24.25</v>
      </c>
      <c r="E45">
        <v>8</v>
      </c>
      <c r="F45">
        <v>6.25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1</v>
      </c>
      <c r="W45">
        <v>0</v>
      </c>
      <c r="X45">
        <v>1</v>
      </c>
      <c r="Y45">
        <v>0</v>
      </c>
      <c r="Z45">
        <v>1</v>
      </c>
      <c r="AA45">
        <v>0</v>
      </c>
      <c r="AB45">
        <v>1</v>
      </c>
      <c r="AC45">
        <v>1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1</v>
      </c>
      <c r="AK45" s="17" t="str">
        <f>'Categories Report'!$A$7</f>
        <v>Category 2</v>
      </c>
    </row>
    <row r="46" spans="1:37">
      <c r="A46" t="s">
        <v>40</v>
      </c>
      <c r="B46" s="2" t="s">
        <v>102</v>
      </c>
      <c r="C46">
        <v>15.27</v>
      </c>
      <c r="D46">
        <v>19.5</v>
      </c>
      <c r="E46">
        <v>6</v>
      </c>
      <c r="F46">
        <v>2.5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0</v>
      </c>
      <c r="AJ46">
        <v>1</v>
      </c>
      <c r="AK46" s="17" t="str">
        <f>'Categories Report'!$A$6</f>
        <v>Category 1</v>
      </c>
    </row>
    <row r="47" spans="1:37">
      <c r="A47" t="s">
        <v>92</v>
      </c>
      <c r="B47" s="2" t="s">
        <v>101</v>
      </c>
      <c r="C47">
        <v>15.8</v>
      </c>
      <c r="D47">
        <v>28.5</v>
      </c>
      <c r="E47">
        <v>6</v>
      </c>
      <c r="F47">
        <v>7.5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1</v>
      </c>
      <c r="U47">
        <v>1</v>
      </c>
      <c r="V47">
        <v>1</v>
      </c>
      <c r="W47">
        <v>1</v>
      </c>
      <c r="X47">
        <v>0</v>
      </c>
      <c r="Y47">
        <v>1</v>
      </c>
      <c r="Z47">
        <v>0</v>
      </c>
      <c r="AA47">
        <v>1</v>
      </c>
      <c r="AB47">
        <v>1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1</v>
      </c>
      <c r="AK47" s="17" t="str">
        <f>'Categories Report'!$A$7</f>
        <v>Category 2</v>
      </c>
    </row>
    <row r="48" spans="1:37">
      <c r="A48" t="s">
        <v>48</v>
      </c>
      <c r="B48" s="2" t="s">
        <v>102</v>
      </c>
      <c r="C48">
        <v>16.329999999999998</v>
      </c>
      <c r="D48">
        <v>14.5</v>
      </c>
      <c r="E48">
        <v>4</v>
      </c>
      <c r="F48">
        <v>2.5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1</v>
      </c>
      <c r="AJ48">
        <v>0</v>
      </c>
      <c r="AK48" s="17" t="str">
        <f>'Categories Report'!$A$6</f>
        <v>Category 1</v>
      </c>
    </row>
    <row r="49" spans="1:37">
      <c r="A49" t="s">
        <v>53</v>
      </c>
      <c r="B49" s="2" t="s">
        <v>101</v>
      </c>
      <c r="C49">
        <v>16.440000000000001</v>
      </c>
      <c r="D49">
        <v>29</v>
      </c>
      <c r="E49">
        <v>10</v>
      </c>
      <c r="F49">
        <v>5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1</v>
      </c>
      <c r="N49">
        <v>0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  <c r="V49">
        <v>1</v>
      </c>
      <c r="W49">
        <v>0</v>
      </c>
      <c r="X49">
        <v>0</v>
      </c>
      <c r="Y49">
        <v>0</v>
      </c>
      <c r="Z49">
        <v>1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1</v>
      </c>
      <c r="AI49">
        <v>0</v>
      </c>
      <c r="AJ49">
        <v>1</v>
      </c>
      <c r="AK49" s="17" t="str">
        <f>'Categories Report'!$A$7</f>
        <v>Category 2</v>
      </c>
    </row>
    <row r="50" spans="1:37">
      <c r="A50" t="s">
        <v>44</v>
      </c>
      <c r="B50" s="2" t="s">
        <v>101</v>
      </c>
      <c r="C50">
        <v>16.54</v>
      </c>
      <c r="D50">
        <v>20.5</v>
      </c>
      <c r="E50">
        <v>6</v>
      </c>
      <c r="F50">
        <v>2.5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0</v>
      </c>
      <c r="U50">
        <v>1</v>
      </c>
      <c r="V50">
        <v>1</v>
      </c>
      <c r="W50">
        <v>1</v>
      </c>
      <c r="X50">
        <v>0</v>
      </c>
      <c r="Y50">
        <v>1</v>
      </c>
      <c r="Z50">
        <v>1</v>
      </c>
      <c r="AA50">
        <v>0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1</v>
      </c>
      <c r="AJ50">
        <v>1</v>
      </c>
      <c r="AK50" s="17" t="str">
        <f>'Categories Report'!$A$6</f>
        <v>Category 1</v>
      </c>
    </row>
    <row r="51" spans="1:37">
      <c r="A51" t="s">
        <v>63</v>
      </c>
      <c r="B51" s="2" t="s">
        <v>101</v>
      </c>
      <c r="C51">
        <v>17.2</v>
      </c>
      <c r="D51">
        <v>20.5</v>
      </c>
      <c r="E51">
        <v>6</v>
      </c>
      <c r="F51">
        <v>2.5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1</v>
      </c>
      <c r="T51">
        <v>0</v>
      </c>
      <c r="U51">
        <v>1</v>
      </c>
      <c r="V51">
        <v>1</v>
      </c>
      <c r="W51">
        <v>1</v>
      </c>
      <c r="X51">
        <v>0</v>
      </c>
      <c r="Y51">
        <v>1</v>
      </c>
      <c r="Z51">
        <v>1</v>
      </c>
      <c r="AA51">
        <v>0</v>
      </c>
      <c r="AB51">
        <v>1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1</v>
      </c>
      <c r="AK51" s="17" t="str">
        <f>'Categories Report'!$A$6</f>
        <v>Category 1</v>
      </c>
    </row>
    <row r="52" spans="1:37">
      <c r="A52" t="s">
        <v>99</v>
      </c>
      <c r="B52" s="2" t="s">
        <v>102</v>
      </c>
      <c r="C52">
        <v>17.7</v>
      </c>
      <c r="D52">
        <v>18.5</v>
      </c>
      <c r="E52">
        <v>8</v>
      </c>
      <c r="F52">
        <v>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>
        <v>0</v>
      </c>
      <c r="S52">
        <v>1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1</v>
      </c>
      <c r="AK52" s="17" t="str">
        <f>'Categories Report'!$A$6</f>
        <v>Category 1</v>
      </c>
    </row>
    <row r="53" spans="1:37">
      <c r="A53" t="s">
        <v>77</v>
      </c>
      <c r="B53" s="2" t="s">
        <v>102</v>
      </c>
      <c r="C53">
        <v>17.8</v>
      </c>
      <c r="D53">
        <v>47</v>
      </c>
      <c r="E53">
        <v>10</v>
      </c>
      <c r="F53">
        <v>10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0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0</v>
      </c>
      <c r="AB53">
        <v>1</v>
      </c>
      <c r="AC53">
        <v>0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 s="17" t="str">
        <f>'Categories Report'!$A$7</f>
        <v>Category 2</v>
      </c>
    </row>
    <row r="54" spans="1:37">
      <c r="A54" t="s">
        <v>93</v>
      </c>
      <c r="B54" s="2" t="s">
        <v>101</v>
      </c>
      <c r="C54">
        <v>19.41</v>
      </c>
      <c r="D54">
        <v>26.75</v>
      </c>
      <c r="E54">
        <v>10</v>
      </c>
      <c r="F54">
        <v>3.75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1</v>
      </c>
      <c r="T54">
        <v>1</v>
      </c>
      <c r="U54">
        <v>0</v>
      </c>
      <c r="V54">
        <v>1</v>
      </c>
      <c r="W54">
        <v>1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1</v>
      </c>
      <c r="AG54">
        <v>0</v>
      </c>
      <c r="AH54">
        <v>1</v>
      </c>
      <c r="AI54">
        <v>1</v>
      </c>
      <c r="AJ54">
        <v>1</v>
      </c>
      <c r="AK54" s="17" t="str">
        <f>'Categories Report'!$A$7</f>
        <v>Category 2</v>
      </c>
    </row>
    <row r="55" spans="1:37">
      <c r="A55" t="s">
        <v>47</v>
      </c>
      <c r="B55" s="2" t="s">
        <v>102</v>
      </c>
      <c r="C55">
        <v>20.3</v>
      </c>
      <c r="D55">
        <v>19.5</v>
      </c>
      <c r="E55">
        <v>4</v>
      </c>
      <c r="F55">
        <v>2.5</v>
      </c>
      <c r="G55">
        <v>0</v>
      </c>
      <c r="H55">
        <v>1</v>
      </c>
      <c r="I55">
        <v>0</v>
      </c>
      <c r="J55">
        <v>1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1</v>
      </c>
      <c r="T55">
        <v>1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1</v>
      </c>
      <c r="AF55">
        <v>1</v>
      </c>
      <c r="AG55">
        <v>0</v>
      </c>
      <c r="AH55">
        <v>0</v>
      </c>
      <c r="AI55">
        <v>1</v>
      </c>
      <c r="AJ55">
        <v>1</v>
      </c>
      <c r="AK55" s="17" t="str">
        <f>'Categories Report'!$A$6</f>
        <v>Category 1</v>
      </c>
    </row>
    <row r="56" spans="1:37">
      <c r="A56" t="s">
        <v>84</v>
      </c>
      <c r="B56" s="2" t="s">
        <v>102</v>
      </c>
      <c r="C56">
        <v>20.309999999999999</v>
      </c>
      <c r="D56">
        <v>20.5</v>
      </c>
      <c r="E56">
        <v>2</v>
      </c>
      <c r="F56">
        <v>7.5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0</v>
      </c>
      <c r="P56">
        <v>0</v>
      </c>
      <c r="Q56">
        <v>1</v>
      </c>
      <c r="R56">
        <v>0</v>
      </c>
      <c r="S56">
        <v>1</v>
      </c>
      <c r="T56">
        <v>1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1</v>
      </c>
      <c r="AJ56">
        <v>1</v>
      </c>
      <c r="AK56" s="17" t="str">
        <f>'Categories Report'!$A$6</f>
        <v>Category 1</v>
      </c>
    </row>
    <row r="57" spans="1:37">
      <c r="A57" t="s">
        <v>49</v>
      </c>
      <c r="B57" s="2" t="s">
        <v>101</v>
      </c>
      <c r="C57">
        <v>20.52</v>
      </c>
      <c r="D57">
        <v>18.5</v>
      </c>
      <c r="E57">
        <v>2</v>
      </c>
      <c r="F57">
        <v>2.5</v>
      </c>
      <c r="G57">
        <v>0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1</v>
      </c>
      <c r="T57">
        <v>1</v>
      </c>
      <c r="U57">
        <v>0</v>
      </c>
      <c r="V57">
        <v>1</v>
      </c>
      <c r="W57">
        <v>1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1</v>
      </c>
      <c r="AF57">
        <v>1</v>
      </c>
      <c r="AG57">
        <v>1</v>
      </c>
      <c r="AH57">
        <v>0</v>
      </c>
      <c r="AI57">
        <v>1</v>
      </c>
      <c r="AJ57">
        <v>1</v>
      </c>
      <c r="AK57" s="17" t="str">
        <f>'Categories Report'!$A$6</f>
        <v>Category 1</v>
      </c>
    </row>
    <row r="58" spans="1:37">
      <c r="A58" t="s">
        <v>64</v>
      </c>
      <c r="B58" s="2" t="s">
        <v>101</v>
      </c>
      <c r="C58">
        <v>20.57</v>
      </c>
      <c r="D58">
        <v>18.5</v>
      </c>
      <c r="E58">
        <v>2</v>
      </c>
      <c r="F58">
        <v>2.5</v>
      </c>
      <c r="G58">
        <v>1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 s="17" t="str">
        <f>'Categories Report'!$A$6</f>
        <v>Category 1</v>
      </c>
    </row>
    <row r="59" spans="1:37">
      <c r="A59" t="s">
        <v>35</v>
      </c>
      <c r="B59" s="2" t="s">
        <v>101</v>
      </c>
      <c r="C59">
        <v>22.37</v>
      </c>
      <c r="D59">
        <v>24.25</v>
      </c>
      <c r="E59">
        <v>6</v>
      </c>
      <c r="F59">
        <v>6.25</v>
      </c>
      <c r="G59">
        <v>1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1</v>
      </c>
      <c r="P59">
        <v>0</v>
      </c>
      <c r="Q59">
        <v>1</v>
      </c>
      <c r="R59">
        <v>0</v>
      </c>
      <c r="S59">
        <v>0</v>
      </c>
      <c r="T59">
        <v>1</v>
      </c>
      <c r="U59">
        <v>0</v>
      </c>
      <c r="V59">
        <v>1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1</v>
      </c>
      <c r="AI59">
        <v>0</v>
      </c>
      <c r="AJ59">
        <v>1</v>
      </c>
      <c r="AK59" s="17" t="str">
        <f>'Categories Report'!$A$7</f>
        <v>Category 2</v>
      </c>
    </row>
    <row r="60" spans="1:37">
      <c r="A60" t="s">
        <v>43</v>
      </c>
      <c r="B60" s="2" t="s">
        <v>102</v>
      </c>
      <c r="C60">
        <v>24.1</v>
      </c>
      <c r="D60">
        <v>21</v>
      </c>
      <c r="E60">
        <v>6</v>
      </c>
      <c r="F60">
        <v>5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1</v>
      </c>
      <c r="U60">
        <v>1</v>
      </c>
      <c r="V60">
        <v>1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1</v>
      </c>
      <c r="AI60">
        <v>0</v>
      </c>
      <c r="AJ60">
        <v>0</v>
      </c>
      <c r="AK60" s="17" t="str">
        <f>'Categories Report'!$A$7</f>
        <v>Category 2</v>
      </c>
    </row>
    <row r="61" spans="1:37">
      <c r="A61" t="s">
        <v>81</v>
      </c>
      <c r="B61" s="2" t="s">
        <v>102</v>
      </c>
      <c r="C61">
        <v>24.48</v>
      </c>
      <c r="D61">
        <v>47.5</v>
      </c>
      <c r="E61">
        <v>10</v>
      </c>
      <c r="F61">
        <v>7.5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 s="17" t="str">
        <f>'Categories Report'!$A$7</f>
        <v>Category 2</v>
      </c>
    </row>
    <row r="62" spans="1:37">
      <c r="A62" t="s">
        <v>82</v>
      </c>
      <c r="B62" s="2" t="s">
        <v>102</v>
      </c>
      <c r="C62">
        <v>24.48</v>
      </c>
      <c r="D62">
        <v>40.5</v>
      </c>
      <c r="E62">
        <v>4</v>
      </c>
      <c r="F62">
        <v>7.5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1</v>
      </c>
      <c r="AG62">
        <v>1</v>
      </c>
      <c r="AH62">
        <v>1</v>
      </c>
      <c r="AI62">
        <v>1</v>
      </c>
      <c r="AJ62">
        <v>1</v>
      </c>
      <c r="AK62" s="17" t="str">
        <f>'Categories Report'!$A$7</f>
        <v>Category 2</v>
      </c>
    </row>
    <row r="63" spans="1:37">
      <c r="A63" t="s">
        <v>87</v>
      </c>
      <c r="B63" s="2" t="s">
        <v>101</v>
      </c>
      <c r="C63">
        <v>25.29</v>
      </c>
      <c r="D63">
        <v>19.25</v>
      </c>
      <c r="E63">
        <v>2</v>
      </c>
      <c r="F63">
        <v>1.25</v>
      </c>
      <c r="G63">
        <v>1</v>
      </c>
      <c r="H63">
        <v>0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0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0</v>
      </c>
      <c r="AH63">
        <v>0</v>
      </c>
      <c r="AI63">
        <v>1</v>
      </c>
      <c r="AJ63">
        <v>1</v>
      </c>
      <c r="AK63" s="17" t="str">
        <f>'Categories Report'!$A$7</f>
        <v>Category 2</v>
      </c>
    </row>
    <row r="64" spans="1:37">
      <c r="A64" t="s">
        <v>66</v>
      </c>
      <c r="B64" s="2" t="s">
        <v>102</v>
      </c>
      <c r="C64">
        <v>26.8</v>
      </c>
      <c r="D64">
        <v>18.25</v>
      </c>
      <c r="E64">
        <v>6</v>
      </c>
      <c r="F64">
        <v>1.25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1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1</v>
      </c>
      <c r="AJ64">
        <v>1</v>
      </c>
      <c r="AK64" s="17" t="str">
        <f>'Categories Report'!$A$6</f>
        <v>Category 1</v>
      </c>
    </row>
    <row r="65" spans="1:37">
      <c r="A65" t="s">
        <v>51</v>
      </c>
      <c r="B65" s="2" t="s">
        <v>102</v>
      </c>
      <c r="C65">
        <v>32.25</v>
      </c>
      <c r="D65">
        <v>32</v>
      </c>
      <c r="E65">
        <v>10</v>
      </c>
      <c r="F65">
        <v>5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0</v>
      </c>
      <c r="N65">
        <v>1</v>
      </c>
      <c r="O65">
        <v>1</v>
      </c>
      <c r="P65">
        <v>0</v>
      </c>
      <c r="Q65">
        <v>0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0</v>
      </c>
      <c r="Y65">
        <v>1</v>
      </c>
      <c r="Z65">
        <v>1</v>
      </c>
      <c r="AA65">
        <v>0</v>
      </c>
      <c r="AB65">
        <v>1</v>
      </c>
      <c r="AC65">
        <v>1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1</v>
      </c>
      <c r="AK65" s="17" t="str">
        <f>'Categories Report'!$A$7</f>
        <v>Category 2</v>
      </c>
    </row>
    <row r="66" spans="1:37">
      <c r="A66" t="s">
        <v>80</v>
      </c>
      <c r="B66" s="2" t="s">
        <v>102</v>
      </c>
      <c r="C66">
        <v>47.45</v>
      </c>
      <c r="D66">
        <v>32.75</v>
      </c>
      <c r="E66">
        <v>10</v>
      </c>
      <c r="F66">
        <v>8.75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0</v>
      </c>
      <c r="Y66">
        <v>0</v>
      </c>
      <c r="Z66">
        <v>1</v>
      </c>
      <c r="AA66">
        <v>0</v>
      </c>
      <c r="AB66">
        <v>1</v>
      </c>
      <c r="AC66">
        <v>1</v>
      </c>
      <c r="AD66">
        <v>0</v>
      </c>
      <c r="AE66">
        <v>1</v>
      </c>
      <c r="AF66">
        <v>0</v>
      </c>
      <c r="AG66">
        <v>0</v>
      </c>
      <c r="AH66">
        <v>1</v>
      </c>
      <c r="AI66">
        <v>0</v>
      </c>
      <c r="AJ66">
        <v>1</v>
      </c>
      <c r="AK66" s="17" t="str">
        <f>'Categories Report'!$A$7</f>
        <v>Category 2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20"/>
  <sheetViews>
    <sheetView tabSelected="1" topLeftCell="A50" workbookViewId="0">
      <selection activeCell="J62" sqref="J62"/>
    </sheetView>
  </sheetViews>
  <sheetFormatPr defaultRowHeight="12.75" outlineLevelRow="1"/>
  <cols>
    <col min="1" max="1" width="18.85546875" style="16" bestFit="1" customWidth="1"/>
    <col min="2" max="2" width="16.7109375" style="16" bestFit="1" customWidth="1"/>
    <col min="3" max="4" width="12" style="16" customWidth="1"/>
    <col min="5" max="20" width="12" customWidth="1"/>
    <col min="21" max="23" width="12" bestFit="1" customWidth="1"/>
  </cols>
  <sheetData>
    <row r="1" spans="1:7" ht="20.25" thickBot="1">
      <c r="A1" s="11" t="s">
        <v>122</v>
      </c>
      <c r="B1" s="11"/>
      <c r="C1" s="11"/>
      <c r="D1" s="11"/>
      <c r="E1" s="11"/>
      <c r="F1" s="11"/>
      <c r="G1" s="11"/>
    </row>
    <row r="2" spans="1:7" ht="13.5" thickTop="1"/>
    <row r="3" spans="1:7">
      <c r="A3" s="12" t="s">
        <v>123</v>
      </c>
      <c r="B3" s="13"/>
      <c r="C3" s="13"/>
      <c r="D3" s="13"/>
      <c r="E3" s="13"/>
      <c r="F3" s="13"/>
      <c r="G3" s="14"/>
    </row>
    <row r="4" spans="1:7">
      <c r="A4" s="12" t="s">
        <v>124</v>
      </c>
      <c r="B4" s="13"/>
      <c r="C4" s="13"/>
      <c r="D4" s="13"/>
      <c r="E4" s="13"/>
      <c r="F4" s="13"/>
      <c r="G4" s="14"/>
    </row>
    <row r="5" spans="1:7" ht="15.75" thickBot="1">
      <c r="A5" s="24" t="s">
        <v>125</v>
      </c>
      <c r="B5" s="24" t="s">
        <v>126</v>
      </c>
    </row>
    <row r="6" spans="1:7" ht="15">
      <c r="A6" s="15" t="s">
        <v>127</v>
      </c>
      <c r="B6" s="16">
        <v>35</v>
      </c>
    </row>
    <row r="7" spans="1:7" ht="15">
      <c r="A7" s="15" t="s">
        <v>128</v>
      </c>
      <c r="B7" s="16">
        <v>30</v>
      </c>
    </row>
    <row r="10" spans="1:7" ht="15.75" thickBot="1">
      <c r="A10" s="18" t="s">
        <v>157</v>
      </c>
      <c r="B10" s="18"/>
      <c r="C10" s="18"/>
      <c r="D10" s="18"/>
      <c r="E10" s="18"/>
      <c r="F10" s="18"/>
      <c r="G10" s="18"/>
    </row>
    <row r="11" spans="1:7">
      <c r="A11" s="22" t="s">
        <v>158</v>
      </c>
      <c r="B11" s="23"/>
      <c r="C11" s="23"/>
      <c r="D11" s="23"/>
      <c r="E11" s="20"/>
      <c r="F11" s="20"/>
      <c r="G11" s="21"/>
    </row>
    <row r="12" spans="1:7">
      <c r="A12" s="16" t="s">
        <v>121</v>
      </c>
      <c r="B12" s="16" t="s">
        <v>159</v>
      </c>
      <c r="C12" s="16" t="s">
        <v>160</v>
      </c>
      <c r="D12" s="16" t="s">
        <v>161</v>
      </c>
    </row>
    <row r="13" spans="1:7">
      <c r="A13" s="16" t="str">
        <f>'Categories Report'!$A$6</f>
        <v>Category 1</v>
      </c>
      <c r="B13" s="25" t="s">
        <v>129</v>
      </c>
      <c r="C13" s="25" t="s">
        <v>130</v>
      </c>
      <c r="D13" s="16">
        <v>72</v>
      </c>
    </row>
    <row r="14" spans="1:7">
      <c r="A14" s="16" t="str">
        <f>'Categories Report'!$A$6</f>
        <v>Category 1</v>
      </c>
      <c r="B14" s="25" t="s">
        <v>131</v>
      </c>
      <c r="C14" s="25" t="s">
        <v>130</v>
      </c>
      <c r="D14" s="16">
        <v>59</v>
      </c>
    </row>
    <row r="15" spans="1:7">
      <c r="A15" s="16" t="str">
        <f>'Categories Report'!$A$6</f>
        <v>Category 1</v>
      </c>
      <c r="B15" s="25" t="s">
        <v>132</v>
      </c>
      <c r="C15" s="25" t="s">
        <v>133</v>
      </c>
      <c r="D15" s="16">
        <v>57</v>
      </c>
    </row>
    <row r="16" spans="1:7">
      <c r="A16" s="16" t="str">
        <f>'Categories Report'!$A$6</f>
        <v>Category 1</v>
      </c>
      <c r="B16" s="25" t="s">
        <v>134</v>
      </c>
      <c r="C16" s="25" t="s">
        <v>135</v>
      </c>
      <c r="D16" s="16">
        <v>56</v>
      </c>
    </row>
    <row r="17" spans="1:4">
      <c r="A17" s="16" t="str">
        <f>'Categories Report'!$A$6</f>
        <v>Category 1</v>
      </c>
      <c r="B17" s="25" t="s">
        <v>132</v>
      </c>
      <c r="C17" s="25" t="s">
        <v>136</v>
      </c>
      <c r="D17" s="16">
        <v>54</v>
      </c>
    </row>
    <row r="18" spans="1:4">
      <c r="A18" s="16" t="str">
        <f>'Categories Report'!$A$6</f>
        <v>Category 1</v>
      </c>
      <c r="B18" s="25" t="s">
        <v>137</v>
      </c>
      <c r="C18" s="25" t="s">
        <v>130</v>
      </c>
      <c r="D18" s="16">
        <v>48</v>
      </c>
    </row>
    <row r="19" spans="1:4">
      <c r="A19" s="16" t="str">
        <f>'Categories Report'!$A$6</f>
        <v>Category 1</v>
      </c>
      <c r="B19" s="25" t="s">
        <v>138</v>
      </c>
      <c r="C19" s="25" t="s">
        <v>130</v>
      </c>
      <c r="D19" s="16">
        <v>46</v>
      </c>
    </row>
    <row r="20" spans="1:4">
      <c r="A20" s="16" t="str">
        <f>'Categories Report'!$A$6</f>
        <v>Category 1</v>
      </c>
      <c r="B20" s="25" t="s">
        <v>134</v>
      </c>
      <c r="C20" s="25" t="s">
        <v>139</v>
      </c>
      <c r="D20" s="16">
        <v>36</v>
      </c>
    </row>
    <row r="21" spans="1:4">
      <c r="A21" s="16" t="str">
        <f>'Categories Report'!$A$6</f>
        <v>Category 1</v>
      </c>
      <c r="B21" s="25" t="s">
        <v>140</v>
      </c>
      <c r="C21" s="25" t="s">
        <v>130</v>
      </c>
      <c r="D21" s="16">
        <v>35</v>
      </c>
    </row>
    <row r="22" spans="1:4">
      <c r="A22" s="16" t="str">
        <f>'Categories Report'!$A$6</f>
        <v>Category 1</v>
      </c>
      <c r="B22" s="25" t="s">
        <v>141</v>
      </c>
      <c r="C22" s="25" t="s">
        <v>130</v>
      </c>
      <c r="D22" s="16">
        <v>18</v>
      </c>
    </row>
    <row r="23" spans="1:4">
      <c r="A23" s="16" t="str">
        <f>'Categories Report'!$A$6</f>
        <v>Category 1</v>
      </c>
      <c r="B23" s="25" t="s">
        <v>142</v>
      </c>
      <c r="C23" s="25" t="s">
        <v>130</v>
      </c>
      <c r="D23" s="16">
        <v>12</v>
      </c>
    </row>
    <row r="24" spans="1:4">
      <c r="A24" s="16" t="str">
        <f>'Categories Report'!$A$6</f>
        <v>Category 1</v>
      </c>
      <c r="B24" s="25" t="s">
        <v>143</v>
      </c>
      <c r="C24" s="25" t="s">
        <v>130</v>
      </c>
      <c r="D24" s="16">
        <v>11</v>
      </c>
    </row>
    <row r="25" spans="1:4">
      <c r="A25" s="16" t="str">
        <f>'Categories Report'!$A$6</f>
        <v>Category 1</v>
      </c>
      <c r="B25" s="25" t="s">
        <v>144</v>
      </c>
      <c r="C25" s="25" t="s">
        <v>145</v>
      </c>
      <c r="D25" s="16">
        <v>3</v>
      </c>
    </row>
    <row r="26" spans="1:4">
      <c r="A26" s="16" t="str">
        <f>'Categories Report'!$A$6</f>
        <v>Category 1</v>
      </c>
      <c r="B26" s="25" t="s">
        <v>146</v>
      </c>
      <c r="C26" s="25" t="s">
        <v>130</v>
      </c>
      <c r="D26" s="16">
        <v>1</v>
      </c>
    </row>
    <row r="27" spans="1:4" hidden="1">
      <c r="A27" s="16" t="str">
        <f>'Categories Report'!$A$7</f>
        <v>Category 2</v>
      </c>
      <c r="B27" s="25" t="s">
        <v>140</v>
      </c>
      <c r="C27" s="25" t="s">
        <v>147</v>
      </c>
      <c r="D27" s="16">
        <v>100</v>
      </c>
    </row>
    <row r="28" spans="1:4" hidden="1">
      <c r="A28" s="16" t="str">
        <f>'Categories Report'!$A$7</f>
        <v>Category 2</v>
      </c>
      <c r="B28" s="25" t="s">
        <v>132</v>
      </c>
      <c r="C28" s="25" t="s">
        <v>148</v>
      </c>
      <c r="D28" s="16">
        <v>82</v>
      </c>
    </row>
    <row r="29" spans="1:4" hidden="1">
      <c r="A29" s="16" t="str">
        <f>'Categories Report'!$A$7</f>
        <v>Category 2</v>
      </c>
      <c r="B29" s="25" t="s">
        <v>129</v>
      </c>
      <c r="C29" s="25" t="s">
        <v>145</v>
      </c>
      <c r="D29" s="16">
        <v>72</v>
      </c>
    </row>
    <row r="30" spans="1:4" hidden="1">
      <c r="A30" s="16" t="str">
        <f>'Categories Report'!$A$7</f>
        <v>Category 2</v>
      </c>
      <c r="B30" s="25" t="s">
        <v>131</v>
      </c>
      <c r="C30" s="25" t="s">
        <v>145</v>
      </c>
      <c r="D30" s="16">
        <v>59</v>
      </c>
    </row>
    <row r="31" spans="1:4" hidden="1">
      <c r="A31" s="16" t="str">
        <f>'Categories Report'!$A$7</f>
        <v>Category 2</v>
      </c>
      <c r="B31" s="25" t="s">
        <v>137</v>
      </c>
      <c r="C31" s="25" t="s">
        <v>145</v>
      </c>
      <c r="D31" s="16">
        <v>48</v>
      </c>
    </row>
    <row r="32" spans="1:4" hidden="1">
      <c r="A32" s="16" t="str">
        <f>'Categories Report'!$A$7</f>
        <v>Category 2</v>
      </c>
      <c r="B32" s="25" t="s">
        <v>138</v>
      </c>
      <c r="C32" s="25" t="s">
        <v>145</v>
      </c>
      <c r="D32" s="16">
        <v>46</v>
      </c>
    </row>
    <row r="33" spans="1:4" hidden="1">
      <c r="A33" s="16" t="str">
        <f>'Categories Report'!$A$7</f>
        <v>Category 2</v>
      </c>
      <c r="B33" s="25" t="s">
        <v>134</v>
      </c>
      <c r="C33" s="25" t="s">
        <v>149</v>
      </c>
      <c r="D33" s="16">
        <v>24</v>
      </c>
    </row>
    <row r="34" spans="1:4" hidden="1">
      <c r="A34" s="16" t="str">
        <f>'Categories Report'!$A$7</f>
        <v>Category 2</v>
      </c>
      <c r="B34" s="25" t="s">
        <v>132</v>
      </c>
      <c r="C34" s="25" t="s">
        <v>150</v>
      </c>
      <c r="D34" s="16">
        <v>20</v>
      </c>
    </row>
    <row r="35" spans="1:4" hidden="1">
      <c r="A35" s="16" t="str">
        <f>'Categories Report'!$A$7</f>
        <v>Category 2</v>
      </c>
      <c r="B35" s="25" t="s">
        <v>141</v>
      </c>
      <c r="C35" s="25" t="s">
        <v>145</v>
      </c>
      <c r="D35" s="16">
        <v>18</v>
      </c>
    </row>
    <row r="36" spans="1:4" hidden="1">
      <c r="A36" s="16" t="str">
        <f>'Categories Report'!$A$7</f>
        <v>Category 2</v>
      </c>
      <c r="B36" s="25" t="s">
        <v>134</v>
      </c>
      <c r="C36" s="25" t="s">
        <v>151</v>
      </c>
      <c r="D36" s="16">
        <v>17</v>
      </c>
    </row>
    <row r="37" spans="1:4" hidden="1">
      <c r="A37" s="16" t="str">
        <f>'Categories Report'!$A$7</f>
        <v>Category 2</v>
      </c>
      <c r="B37" s="25" t="s">
        <v>142</v>
      </c>
      <c r="C37" s="25" t="s">
        <v>145</v>
      </c>
      <c r="D37" s="16">
        <v>13</v>
      </c>
    </row>
    <row r="38" spans="1:4" hidden="1">
      <c r="A38" s="16" t="str">
        <f>'Categories Report'!$A$7</f>
        <v>Category 2</v>
      </c>
      <c r="B38" s="25" t="s">
        <v>143</v>
      </c>
      <c r="C38" s="25" t="s">
        <v>145</v>
      </c>
      <c r="D38" s="16">
        <v>11</v>
      </c>
    </row>
    <row r="39" spans="1:4" hidden="1">
      <c r="A39" s="16" t="str">
        <f>'Categories Report'!$A$7</f>
        <v>Category 2</v>
      </c>
      <c r="B39" s="25" t="s">
        <v>132</v>
      </c>
      <c r="C39" s="25" t="s">
        <v>152</v>
      </c>
      <c r="D39" s="16">
        <v>11</v>
      </c>
    </row>
    <row r="40" spans="1:4" hidden="1">
      <c r="A40" s="16" t="str">
        <f>'Categories Report'!$A$7</f>
        <v>Category 2</v>
      </c>
      <c r="B40" s="25" t="s">
        <v>1</v>
      </c>
      <c r="C40" s="25" t="s">
        <v>153</v>
      </c>
      <c r="D40" s="16">
        <v>6</v>
      </c>
    </row>
    <row r="41" spans="1:4" hidden="1">
      <c r="A41" s="16" t="str">
        <f>'Categories Report'!$A$7</f>
        <v>Category 2</v>
      </c>
      <c r="B41" s="25" t="s">
        <v>134</v>
      </c>
      <c r="C41" s="25" t="s">
        <v>154</v>
      </c>
      <c r="D41" s="16">
        <v>5</v>
      </c>
    </row>
    <row r="42" spans="1:4" hidden="1">
      <c r="A42" s="16" t="str">
        <f>'Categories Report'!$A$7</f>
        <v>Category 2</v>
      </c>
      <c r="B42" s="25" t="s">
        <v>144</v>
      </c>
      <c r="C42" s="25" t="s">
        <v>130</v>
      </c>
      <c r="D42" s="16">
        <v>4</v>
      </c>
    </row>
    <row r="43" spans="1:4" hidden="1">
      <c r="A43" s="16" t="str">
        <f>'Categories Report'!$A$7</f>
        <v>Category 2</v>
      </c>
      <c r="B43" s="25" t="s">
        <v>146</v>
      </c>
      <c r="C43" s="25" t="s">
        <v>145</v>
      </c>
      <c r="D43" s="16">
        <v>2</v>
      </c>
    </row>
    <row r="44" spans="1:4" hidden="1">
      <c r="A44" s="16" t="str">
        <f>'Categories Report'!$A$7</f>
        <v>Category 2</v>
      </c>
      <c r="B44" s="25" t="s">
        <v>134</v>
      </c>
      <c r="C44" s="25" t="s">
        <v>147</v>
      </c>
      <c r="D44" s="16">
        <v>2</v>
      </c>
    </row>
    <row r="45" spans="1:4" hidden="1">
      <c r="A45" s="16" t="str">
        <f>'Categories Report'!$A$7</f>
        <v>Category 2</v>
      </c>
      <c r="B45" s="25" t="s">
        <v>134</v>
      </c>
      <c r="C45" s="25" t="s">
        <v>155</v>
      </c>
      <c r="D45" s="16">
        <v>1</v>
      </c>
    </row>
    <row r="46" spans="1:4" hidden="1">
      <c r="A46" s="16" t="str">
        <f>'Categories Report'!$A$7</f>
        <v>Category 2</v>
      </c>
      <c r="B46" s="25" t="s">
        <v>156</v>
      </c>
      <c r="C46" s="25" t="s">
        <v>145</v>
      </c>
      <c r="D46" s="16">
        <v>1</v>
      </c>
    </row>
    <row r="50" spans="1:7" ht="15.75" thickBot="1">
      <c r="A50" s="18" t="s">
        <v>162</v>
      </c>
      <c r="B50" s="18"/>
      <c r="C50" s="18"/>
      <c r="D50" s="18"/>
      <c r="E50" s="18"/>
      <c r="F50" s="18"/>
      <c r="G50" s="18"/>
    </row>
    <row r="51" spans="1:7">
      <c r="A51" s="19" t="s">
        <v>163</v>
      </c>
      <c r="B51" s="20"/>
      <c r="C51" s="20"/>
      <c r="D51" s="20"/>
      <c r="E51" s="20"/>
      <c r="F51" s="20"/>
      <c r="G51" s="21"/>
    </row>
    <row r="81" spans="1:4" hidden="1" outlineLevel="1">
      <c r="A81" s="16" t="s">
        <v>121</v>
      </c>
      <c r="B81" s="16" t="s">
        <v>159</v>
      </c>
      <c r="C81" s="16" t="s">
        <v>160</v>
      </c>
      <c r="D81" s="16" t="s">
        <v>190</v>
      </c>
    </row>
    <row r="82" spans="1:4" hidden="1" outlineLevel="1">
      <c r="A82" s="16" t="s">
        <v>164</v>
      </c>
      <c r="B82" s="16" t="s">
        <v>100</v>
      </c>
      <c r="C82" s="16" t="s">
        <v>101</v>
      </c>
      <c r="D82" s="16">
        <v>31</v>
      </c>
    </row>
    <row r="83" spans="1:4" hidden="1" outlineLevel="1">
      <c r="A83" s="16" t="s">
        <v>164</v>
      </c>
      <c r="B83" s="16" t="s">
        <v>100</v>
      </c>
      <c r="C83" s="16" t="s">
        <v>102</v>
      </c>
      <c r="D83" s="16">
        <v>34</v>
      </c>
    </row>
    <row r="84" spans="1:4" hidden="1" outlineLevel="1">
      <c r="A84" s="16" t="s">
        <v>164</v>
      </c>
      <c r="B84" s="16" t="s">
        <v>1</v>
      </c>
      <c r="C84" s="16" t="s">
        <v>165</v>
      </c>
      <c r="D84" s="16">
        <v>21.001519327946699</v>
      </c>
    </row>
    <row r="85" spans="1:4" hidden="1" outlineLevel="1">
      <c r="A85" s="16" t="s">
        <v>164</v>
      </c>
      <c r="B85" s="16" t="s">
        <v>1</v>
      </c>
      <c r="C85" s="16" t="s">
        <v>166</v>
      </c>
      <c r="D85" s="16">
        <v>25.283553891703701</v>
      </c>
    </row>
    <row r="86" spans="1:4" hidden="1" outlineLevel="1">
      <c r="A86" s="16" t="s">
        <v>164</v>
      </c>
      <c r="B86" s="16" t="s">
        <v>1</v>
      </c>
      <c r="C86" s="16" t="s">
        <v>167</v>
      </c>
      <c r="D86" s="16">
        <v>14.035027882707899</v>
      </c>
    </row>
    <row r="87" spans="1:4" hidden="1" outlineLevel="1">
      <c r="A87" s="16" t="s">
        <v>164</v>
      </c>
      <c r="B87" s="16" t="s">
        <v>1</v>
      </c>
      <c r="C87" s="16" t="s">
        <v>168</v>
      </c>
      <c r="D87" s="16">
        <v>3.9983619619433699</v>
      </c>
    </row>
    <row r="88" spans="1:4" hidden="1" outlineLevel="1">
      <c r="A88" s="16" t="s">
        <v>164</v>
      </c>
      <c r="B88" s="16" t="s">
        <v>1</v>
      </c>
      <c r="C88" s="16" t="s">
        <v>169</v>
      </c>
      <c r="D88" s="16">
        <v>0.68153693569829699</v>
      </c>
    </row>
    <row r="89" spans="1:4" hidden="1" outlineLevel="1">
      <c r="A89" s="16" t="s">
        <v>164</v>
      </c>
      <c r="B89" s="16" t="s">
        <v>132</v>
      </c>
      <c r="C89" s="16" t="s">
        <v>165</v>
      </c>
      <c r="D89" s="16">
        <v>12.4412334743428</v>
      </c>
    </row>
    <row r="90" spans="1:4" hidden="1" outlineLevel="1">
      <c r="A90" s="16" t="s">
        <v>164</v>
      </c>
      <c r="B90" s="16" t="s">
        <v>132</v>
      </c>
      <c r="C90" s="16" t="s">
        <v>166</v>
      </c>
      <c r="D90" s="16">
        <v>22.877619299813698</v>
      </c>
    </row>
    <row r="91" spans="1:4" hidden="1" outlineLevel="1">
      <c r="A91" s="16" t="s">
        <v>164</v>
      </c>
      <c r="B91" s="16" t="s">
        <v>132</v>
      </c>
      <c r="C91" s="16" t="s">
        <v>167</v>
      </c>
      <c r="D91" s="16">
        <v>15.6899742397399</v>
      </c>
    </row>
    <row r="92" spans="1:4" hidden="1" outlineLevel="1">
      <c r="A92" s="16" t="s">
        <v>164</v>
      </c>
      <c r="B92" s="16" t="s">
        <v>132</v>
      </c>
      <c r="C92" s="16" t="s">
        <v>168</v>
      </c>
      <c r="D92" s="16">
        <v>10.6522305600185</v>
      </c>
    </row>
    <row r="93" spans="1:4" hidden="1" outlineLevel="1">
      <c r="A93" s="16" t="s">
        <v>164</v>
      </c>
      <c r="B93" s="16" t="s">
        <v>132</v>
      </c>
      <c r="C93" s="16" t="s">
        <v>169</v>
      </c>
      <c r="D93" s="16">
        <v>3.3389424260850999</v>
      </c>
    </row>
    <row r="94" spans="1:4" hidden="1" outlineLevel="1">
      <c r="A94" s="16" t="s">
        <v>164</v>
      </c>
      <c r="B94" s="16" t="s">
        <v>140</v>
      </c>
      <c r="C94" s="16">
        <v>2</v>
      </c>
      <c r="D94" s="16">
        <v>11</v>
      </c>
    </row>
    <row r="95" spans="1:4" hidden="1" outlineLevel="1">
      <c r="A95" s="16" t="s">
        <v>164</v>
      </c>
      <c r="B95" s="16" t="s">
        <v>140</v>
      </c>
      <c r="C95" s="16">
        <v>0</v>
      </c>
      <c r="D95" s="16">
        <v>8</v>
      </c>
    </row>
    <row r="96" spans="1:4" hidden="1" outlineLevel="1">
      <c r="A96" s="16" t="s">
        <v>164</v>
      </c>
      <c r="B96" s="16" t="s">
        <v>140</v>
      </c>
      <c r="C96" s="16">
        <v>6</v>
      </c>
      <c r="D96" s="16">
        <v>18</v>
      </c>
    </row>
    <row r="97" spans="1:4" hidden="1" outlineLevel="1">
      <c r="A97" s="16" t="s">
        <v>164</v>
      </c>
      <c r="B97" s="16" t="s">
        <v>140</v>
      </c>
      <c r="C97" s="16">
        <v>4</v>
      </c>
      <c r="D97" s="16">
        <v>9</v>
      </c>
    </row>
    <row r="98" spans="1:4" hidden="1" outlineLevel="1">
      <c r="A98" s="16" t="s">
        <v>164</v>
      </c>
      <c r="B98" s="16" t="s">
        <v>140</v>
      </c>
      <c r="C98" s="16">
        <v>10</v>
      </c>
      <c r="D98" s="16">
        <v>16</v>
      </c>
    </row>
    <row r="99" spans="1:4" hidden="1" outlineLevel="1">
      <c r="A99" s="16" t="s">
        <v>164</v>
      </c>
      <c r="B99" s="16" t="s">
        <v>140</v>
      </c>
      <c r="C99" s="16">
        <v>8</v>
      </c>
      <c r="D99" s="16">
        <v>3</v>
      </c>
    </row>
    <row r="100" spans="1:4" hidden="1" outlineLevel="1">
      <c r="A100" s="16" t="s">
        <v>164</v>
      </c>
      <c r="B100" s="16" t="s">
        <v>134</v>
      </c>
      <c r="C100" s="16">
        <v>1.25</v>
      </c>
      <c r="D100" s="16">
        <v>13</v>
      </c>
    </row>
    <row r="101" spans="1:4" hidden="1" outlineLevel="1">
      <c r="A101" s="16" t="s">
        <v>164</v>
      </c>
      <c r="B101" s="16" t="s">
        <v>134</v>
      </c>
      <c r="C101" s="16">
        <v>0</v>
      </c>
      <c r="D101" s="16">
        <v>6</v>
      </c>
    </row>
    <row r="102" spans="1:4" hidden="1" outlineLevel="1">
      <c r="A102" s="16" t="s">
        <v>164</v>
      </c>
      <c r="B102" s="16" t="s">
        <v>134</v>
      </c>
      <c r="C102" s="16">
        <v>2.5</v>
      </c>
      <c r="D102" s="16">
        <v>15</v>
      </c>
    </row>
    <row r="103" spans="1:4" hidden="1" outlineLevel="1">
      <c r="A103" s="16" t="s">
        <v>164</v>
      </c>
      <c r="B103" s="16" t="s">
        <v>134</v>
      </c>
      <c r="C103" s="16">
        <v>5</v>
      </c>
      <c r="D103" s="16">
        <v>8</v>
      </c>
    </row>
    <row r="104" spans="1:4" hidden="1" outlineLevel="1">
      <c r="A104" s="16" t="s">
        <v>164</v>
      </c>
      <c r="B104" s="16" t="s">
        <v>134</v>
      </c>
      <c r="C104" s="16">
        <v>3.75</v>
      </c>
      <c r="D104" s="16">
        <v>8</v>
      </c>
    </row>
    <row r="105" spans="1:4" hidden="1" outlineLevel="1">
      <c r="A105" s="16" t="s">
        <v>164</v>
      </c>
      <c r="B105" s="16" t="s">
        <v>134</v>
      </c>
      <c r="C105" s="16">
        <v>6.25</v>
      </c>
      <c r="D105" s="16">
        <v>6</v>
      </c>
    </row>
    <row r="106" spans="1:4" hidden="1" outlineLevel="1">
      <c r="A106" s="16" t="s">
        <v>164</v>
      </c>
      <c r="B106" s="16" t="s">
        <v>134</v>
      </c>
      <c r="C106" s="16">
        <v>8.75</v>
      </c>
      <c r="D106" s="16">
        <v>3</v>
      </c>
    </row>
    <row r="107" spans="1:4" hidden="1" outlineLevel="1">
      <c r="A107" s="16" t="s">
        <v>164</v>
      </c>
      <c r="B107" s="16" t="s">
        <v>134</v>
      </c>
      <c r="C107" s="16">
        <v>10</v>
      </c>
      <c r="D107" s="16">
        <v>2</v>
      </c>
    </row>
    <row r="108" spans="1:4" hidden="1" outlineLevel="1">
      <c r="A108" s="16" t="s">
        <v>164</v>
      </c>
      <c r="B108" s="16" t="s">
        <v>134</v>
      </c>
      <c r="C108" s="16">
        <v>7.5</v>
      </c>
      <c r="D108" s="16">
        <v>4</v>
      </c>
    </row>
    <row r="109" spans="1:4" hidden="1" outlineLevel="1">
      <c r="A109" s="16" t="s">
        <v>164</v>
      </c>
      <c r="B109" s="16" t="s">
        <v>170</v>
      </c>
      <c r="C109" s="16">
        <v>0</v>
      </c>
      <c r="D109" s="16">
        <v>48</v>
      </c>
    </row>
    <row r="110" spans="1:4" hidden="1" outlineLevel="1">
      <c r="A110" s="16" t="s">
        <v>164</v>
      </c>
      <c r="B110" s="16" t="s">
        <v>170</v>
      </c>
      <c r="C110" s="16">
        <v>1</v>
      </c>
      <c r="D110" s="16">
        <v>17</v>
      </c>
    </row>
    <row r="111" spans="1:4" hidden="1" outlineLevel="1">
      <c r="A111" s="16" t="s">
        <v>164</v>
      </c>
      <c r="B111" s="16" t="s">
        <v>171</v>
      </c>
      <c r="C111" s="16">
        <v>0</v>
      </c>
      <c r="D111" s="16">
        <v>48</v>
      </c>
    </row>
    <row r="112" spans="1:4" hidden="1" outlineLevel="1">
      <c r="A112" s="16" t="s">
        <v>164</v>
      </c>
      <c r="B112" s="16" t="s">
        <v>171</v>
      </c>
      <c r="C112" s="16">
        <v>1</v>
      </c>
      <c r="D112" s="16">
        <v>17</v>
      </c>
    </row>
    <row r="113" spans="1:4" hidden="1" outlineLevel="1">
      <c r="A113" s="16" t="s">
        <v>164</v>
      </c>
      <c r="B113" s="16" t="s">
        <v>172</v>
      </c>
      <c r="C113" s="16">
        <v>0</v>
      </c>
      <c r="D113" s="16">
        <v>56</v>
      </c>
    </row>
    <row r="114" spans="1:4" hidden="1" outlineLevel="1">
      <c r="A114" s="16" t="s">
        <v>164</v>
      </c>
      <c r="B114" s="16" t="s">
        <v>172</v>
      </c>
      <c r="C114" s="16">
        <v>1</v>
      </c>
      <c r="D114" s="16">
        <v>9</v>
      </c>
    </row>
    <row r="115" spans="1:4" hidden="1" outlineLevel="1">
      <c r="A115" s="16" t="s">
        <v>164</v>
      </c>
      <c r="B115" s="16" t="s">
        <v>137</v>
      </c>
      <c r="C115" s="16">
        <v>0</v>
      </c>
      <c r="D115" s="16">
        <v>51</v>
      </c>
    </row>
    <row r="116" spans="1:4" hidden="1" outlineLevel="1">
      <c r="A116" s="16" t="s">
        <v>164</v>
      </c>
      <c r="B116" s="16" t="s">
        <v>137</v>
      </c>
      <c r="C116" s="16">
        <v>1</v>
      </c>
      <c r="D116" s="16">
        <v>14</v>
      </c>
    </row>
    <row r="117" spans="1:4" hidden="1" outlineLevel="1">
      <c r="A117" s="16" t="s">
        <v>164</v>
      </c>
      <c r="B117" s="16" t="s">
        <v>173</v>
      </c>
      <c r="C117" s="16">
        <v>1</v>
      </c>
      <c r="D117" s="16">
        <v>53</v>
      </c>
    </row>
    <row r="118" spans="1:4" hidden="1" outlineLevel="1">
      <c r="A118" s="16" t="s">
        <v>164</v>
      </c>
      <c r="B118" s="16" t="s">
        <v>173</v>
      </c>
      <c r="C118" s="16">
        <v>0</v>
      </c>
      <c r="D118" s="16">
        <v>12</v>
      </c>
    </row>
    <row r="119" spans="1:4" hidden="1" outlineLevel="1">
      <c r="A119" s="16" t="s">
        <v>164</v>
      </c>
      <c r="B119" s="16" t="s">
        <v>174</v>
      </c>
      <c r="C119" s="16">
        <v>0</v>
      </c>
      <c r="D119" s="16">
        <v>51</v>
      </c>
    </row>
    <row r="120" spans="1:4" hidden="1" outlineLevel="1">
      <c r="A120" s="16" t="s">
        <v>164</v>
      </c>
      <c r="B120" s="16" t="s">
        <v>174</v>
      </c>
      <c r="C120" s="16">
        <v>1</v>
      </c>
      <c r="D120" s="16">
        <v>14</v>
      </c>
    </row>
    <row r="121" spans="1:4" hidden="1" outlineLevel="1">
      <c r="A121" s="16" t="s">
        <v>164</v>
      </c>
      <c r="B121" s="16" t="s">
        <v>175</v>
      </c>
      <c r="C121" s="16">
        <v>0</v>
      </c>
      <c r="D121" s="16">
        <v>39</v>
      </c>
    </row>
    <row r="122" spans="1:4" hidden="1" outlineLevel="1">
      <c r="A122" s="16" t="s">
        <v>164</v>
      </c>
      <c r="B122" s="16" t="s">
        <v>175</v>
      </c>
      <c r="C122" s="16">
        <v>1</v>
      </c>
      <c r="D122" s="16">
        <v>26</v>
      </c>
    </row>
    <row r="123" spans="1:4" hidden="1" outlineLevel="1">
      <c r="A123" s="16" t="s">
        <v>164</v>
      </c>
      <c r="B123" s="16" t="s">
        <v>176</v>
      </c>
      <c r="C123" s="16">
        <v>0</v>
      </c>
      <c r="D123" s="16">
        <v>56</v>
      </c>
    </row>
    <row r="124" spans="1:4" hidden="1" outlineLevel="1">
      <c r="A124" s="16" t="s">
        <v>164</v>
      </c>
      <c r="B124" s="16" t="s">
        <v>176</v>
      </c>
      <c r="C124" s="16">
        <v>1</v>
      </c>
      <c r="D124" s="16">
        <v>9</v>
      </c>
    </row>
    <row r="125" spans="1:4" hidden="1" outlineLevel="1">
      <c r="A125" s="16" t="s">
        <v>164</v>
      </c>
      <c r="B125" s="16" t="s">
        <v>177</v>
      </c>
      <c r="C125" s="16">
        <v>0</v>
      </c>
      <c r="D125" s="16">
        <v>48</v>
      </c>
    </row>
    <row r="126" spans="1:4" hidden="1" outlineLevel="1">
      <c r="A126" s="16" t="s">
        <v>164</v>
      </c>
      <c r="B126" s="16" t="s">
        <v>177</v>
      </c>
      <c r="C126" s="16">
        <v>1</v>
      </c>
      <c r="D126" s="16">
        <v>17</v>
      </c>
    </row>
    <row r="127" spans="1:4" hidden="1" outlineLevel="1">
      <c r="A127" s="16" t="s">
        <v>164</v>
      </c>
      <c r="B127" s="16" t="s">
        <v>141</v>
      </c>
      <c r="C127" s="16">
        <v>0</v>
      </c>
      <c r="D127" s="16">
        <v>55</v>
      </c>
    </row>
    <row r="128" spans="1:4" hidden="1" outlineLevel="1">
      <c r="A128" s="16" t="s">
        <v>164</v>
      </c>
      <c r="B128" s="16" t="s">
        <v>141</v>
      </c>
      <c r="C128" s="16">
        <v>1</v>
      </c>
      <c r="D128" s="16">
        <v>10</v>
      </c>
    </row>
    <row r="129" spans="1:4" hidden="1" outlineLevel="1">
      <c r="A129" s="16" t="s">
        <v>164</v>
      </c>
      <c r="B129" s="16" t="s">
        <v>178</v>
      </c>
      <c r="C129" s="16">
        <v>0</v>
      </c>
      <c r="D129" s="16">
        <v>14</v>
      </c>
    </row>
    <row r="130" spans="1:4" hidden="1" outlineLevel="1">
      <c r="A130" s="16" t="s">
        <v>164</v>
      </c>
      <c r="B130" s="16" t="s">
        <v>178</v>
      </c>
      <c r="C130" s="16">
        <v>1</v>
      </c>
      <c r="D130" s="16">
        <v>51</v>
      </c>
    </row>
    <row r="131" spans="1:4" hidden="1" outlineLevel="1">
      <c r="A131" s="16" t="s">
        <v>164</v>
      </c>
      <c r="B131" s="16" t="s">
        <v>131</v>
      </c>
      <c r="C131" s="16">
        <v>0</v>
      </c>
      <c r="D131" s="16">
        <v>45</v>
      </c>
    </row>
    <row r="132" spans="1:4" hidden="1" outlineLevel="1">
      <c r="A132" s="16" t="s">
        <v>164</v>
      </c>
      <c r="B132" s="16" t="s">
        <v>131</v>
      </c>
      <c r="C132" s="16">
        <v>1</v>
      </c>
      <c r="D132" s="16">
        <v>20</v>
      </c>
    </row>
    <row r="133" spans="1:4" hidden="1" outlineLevel="1">
      <c r="A133" s="16" t="s">
        <v>164</v>
      </c>
      <c r="B133" s="16" t="s">
        <v>144</v>
      </c>
      <c r="C133" s="16">
        <v>1</v>
      </c>
      <c r="D133" s="16">
        <v>55</v>
      </c>
    </row>
    <row r="134" spans="1:4" hidden="1" outlineLevel="1">
      <c r="A134" s="16" t="s">
        <v>164</v>
      </c>
      <c r="B134" s="16" t="s">
        <v>144</v>
      </c>
      <c r="C134" s="16">
        <v>0</v>
      </c>
      <c r="D134" s="16">
        <v>10</v>
      </c>
    </row>
    <row r="135" spans="1:4" hidden="1" outlineLevel="1">
      <c r="A135" s="16" t="s">
        <v>164</v>
      </c>
      <c r="B135" s="16" t="s">
        <v>179</v>
      </c>
      <c r="C135" s="16">
        <v>1</v>
      </c>
      <c r="D135" s="16">
        <v>47</v>
      </c>
    </row>
    <row r="136" spans="1:4" hidden="1" outlineLevel="1">
      <c r="A136" s="16" t="s">
        <v>164</v>
      </c>
      <c r="B136" s="16" t="s">
        <v>179</v>
      </c>
      <c r="C136" s="16">
        <v>0</v>
      </c>
      <c r="D136" s="16">
        <v>18</v>
      </c>
    </row>
    <row r="137" spans="1:4" hidden="1" outlineLevel="1">
      <c r="A137" s="16" t="s">
        <v>164</v>
      </c>
      <c r="B137" s="16" t="s">
        <v>143</v>
      </c>
      <c r="C137" s="16">
        <v>0</v>
      </c>
      <c r="D137" s="16">
        <v>45</v>
      </c>
    </row>
    <row r="138" spans="1:4" hidden="1" outlineLevel="1">
      <c r="A138" s="16" t="s">
        <v>164</v>
      </c>
      <c r="B138" s="16" t="s">
        <v>143</v>
      </c>
      <c r="C138" s="16">
        <v>1</v>
      </c>
      <c r="D138" s="16">
        <v>20</v>
      </c>
    </row>
    <row r="139" spans="1:4" hidden="1" outlineLevel="1">
      <c r="A139" s="16" t="s">
        <v>164</v>
      </c>
      <c r="B139" s="16" t="s">
        <v>180</v>
      </c>
      <c r="C139" s="16">
        <v>1</v>
      </c>
      <c r="D139" s="16">
        <v>57</v>
      </c>
    </row>
    <row r="140" spans="1:4" hidden="1" outlineLevel="1">
      <c r="A140" s="16" t="s">
        <v>164</v>
      </c>
      <c r="B140" s="16" t="s">
        <v>180</v>
      </c>
      <c r="C140" s="16">
        <v>0</v>
      </c>
      <c r="D140" s="16">
        <v>8</v>
      </c>
    </row>
    <row r="141" spans="1:4" hidden="1" outlineLevel="1">
      <c r="A141" s="16" t="s">
        <v>164</v>
      </c>
      <c r="B141" s="16" t="s">
        <v>156</v>
      </c>
      <c r="C141" s="16">
        <v>0</v>
      </c>
      <c r="D141" s="16">
        <v>38</v>
      </c>
    </row>
    <row r="142" spans="1:4" hidden="1" outlineLevel="1">
      <c r="A142" s="16" t="s">
        <v>164</v>
      </c>
      <c r="B142" s="16" t="s">
        <v>156</v>
      </c>
      <c r="C142" s="16">
        <v>1</v>
      </c>
      <c r="D142" s="16">
        <v>27</v>
      </c>
    </row>
    <row r="143" spans="1:4" hidden="1" outlineLevel="1">
      <c r="A143" s="16" t="s">
        <v>164</v>
      </c>
      <c r="B143" s="16" t="s">
        <v>181</v>
      </c>
      <c r="C143" s="16">
        <v>1</v>
      </c>
      <c r="D143" s="16">
        <v>14</v>
      </c>
    </row>
    <row r="144" spans="1:4" hidden="1" outlineLevel="1">
      <c r="A144" s="16" t="s">
        <v>164</v>
      </c>
      <c r="B144" s="16" t="s">
        <v>181</v>
      </c>
      <c r="C144" s="16">
        <v>0</v>
      </c>
      <c r="D144" s="16">
        <v>51</v>
      </c>
    </row>
    <row r="145" spans="1:4" hidden="1" outlineLevel="1">
      <c r="A145" s="16" t="s">
        <v>164</v>
      </c>
      <c r="B145" s="16" t="s">
        <v>182</v>
      </c>
      <c r="C145" s="16">
        <v>0</v>
      </c>
      <c r="D145" s="16">
        <v>47</v>
      </c>
    </row>
    <row r="146" spans="1:4" hidden="1" outlineLevel="1">
      <c r="A146" s="16" t="s">
        <v>164</v>
      </c>
      <c r="B146" s="16" t="s">
        <v>182</v>
      </c>
      <c r="C146" s="16">
        <v>1</v>
      </c>
      <c r="D146" s="16">
        <v>18</v>
      </c>
    </row>
    <row r="147" spans="1:4" hidden="1" outlineLevel="1">
      <c r="A147" s="16" t="s">
        <v>164</v>
      </c>
      <c r="B147" s="16" t="s">
        <v>142</v>
      </c>
      <c r="C147" s="16">
        <v>0</v>
      </c>
      <c r="D147" s="16">
        <v>39</v>
      </c>
    </row>
    <row r="148" spans="1:4" hidden="1" outlineLevel="1">
      <c r="A148" s="16" t="s">
        <v>164</v>
      </c>
      <c r="B148" s="16" t="s">
        <v>142</v>
      </c>
      <c r="C148" s="16">
        <v>1</v>
      </c>
      <c r="D148" s="16">
        <v>26</v>
      </c>
    </row>
    <row r="149" spans="1:4" hidden="1" outlineLevel="1">
      <c r="A149" s="16" t="s">
        <v>164</v>
      </c>
      <c r="B149" s="16" t="s">
        <v>129</v>
      </c>
      <c r="C149" s="16">
        <v>0</v>
      </c>
      <c r="D149" s="16">
        <v>49</v>
      </c>
    </row>
    <row r="150" spans="1:4" hidden="1" outlineLevel="1">
      <c r="A150" s="16" t="s">
        <v>164</v>
      </c>
      <c r="B150" s="16" t="s">
        <v>129</v>
      </c>
      <c r="C150" s="16">
        <v>1</v>
      </c>
      <c r="D150" s="16">
        <v>16</v>
      </c>
    </row>
    <row r="151" spans="1:4" hidden="1" outlineLevel="1">
      <c r="A151" s="16" t="s">
        <v>164</v>
      </c>
      <c r="B151" s="16" t="s">
        <v>183</v>
      </c>
      <c r="C151" s="16">
        <v>0</v>
      </c>
      <c r="D151" s="16">
        <v>7</v>
      </c>
    </row>
    <row r="152" spans="1:4" hidden="1" outlineLevel="1">
      <c r="A152" s="16" t="s">
        <v>164</v>
      </c>
      <c r="B152" s="16" t="s">
        <v>183</v>
      </c>
      <c r="C152" s="16">
        <v>1</v>
      </c>
      <c r="D152" s="16">
        <v>58</v>
      </c>
    </row>
    <row r="153" spans="1:4" hidden="1" outlineLevel="1">
      <c r="A153" s="16" t="s">
        <v>164</v>
      </c>
      <c r="B153" s="16" t="s">
        <v>184</v>
      </c>
      <c r="C153" s="16">
        <v>0</v>
      </c>
      <c r="D153" s="16">
        <v>42</v>
      </c>
    </row>
    <row r="154" spans="1:4" hidden="1" outlineLevel="1">
      <c r="A154" s="16" t="s">
        <v>164</v>
      </c>
      <c r="B154" s="16" t="s">
        <v>184</v>
      </c>
      <c r="C154" s="16">
        <v>1</v>
      </c>
      <c r="D154" s="16">
        <v>23</v>
      </c>
    </row>
    <row r="155" spans="1:4" hidden="1" outlineLevel="1">
      <c r="A155" s="16" t="s">
        <v>164</v>
      </c>
      <c r="B155" s="16" t="s">
        <v>185</v>
      </c>
      <c r="C155" s="16">
        <v>1</v>
      </c>
      <c r="D155" s="16">
        <v>16</v>
      </c>
    </row>
    <row r="156" spans="1:4" hidden="1" outlineLevel="1">
      <c r="A156" s="16" t="s">
        <v>164</v>
      </c>
      <c r="B156" s="16" t="s">
        <v>185</v>
      </c>
      <c r="C156" s="16">
        <v>0</v>
      </c>
      <c r="D156" s="16">
        <v>49</v>
      </c>
    </row>
    <row r="157" spans="1:4" hidden="1" outlineLevel="1">
      <c r="A157" s="16" t="s">
        <v>164</v>
      </c>
      <c r="B157" s="16" t="s">
        <v>186</v>
      </c>
      <c r="C157" s="16">
        <v>1</v>
      </c>
      <c r="D157" s="16">
        <v>53</v>
      </c>
    </row>
    <row r="158" spans="1:4" hidden="1" outlineLevel="1">
      <c r="A158" s="16" t="s">
        <v>164</v>
      </c>
      <c r="B158" s="16" t="s">
        <v>186</v>
      </c>
      <c r="C158" s="16">
        <v>0</v>
      </c>
      <c r="D158" s="16">
        <v>12</v>
      </c>
    </row>
    <row r="159" spans="1:4" hidden="1" outlineLevel="1">
      <c r="A159" s="16" t="s">
        <v>164</v>
      </c>
      <c r="B159" s="16" t="s">
        <v>187</v>
      </c>
      <c r="C159" s="16">
        <v>0</v>
      </c>
      <c r="D159" s="16">
        <v>51</v>
      </c>
    </row>
    <row r="160" spans="1:4" hidden="1" outlineLevel="1">
      <c r="A160" s="16" t="s">
        <v>164</v>
      </c>
      <c r="B160" s="16" t="s">
        <v>187</v>
      </c>
      <c r="C160" s="16">
        <v>1</v>
      </c>
      <c r="D160" s="16">
        <v>14</v>
      </c>
    </row>
    <row r="161" spans="1:4" hidden="1" outlineLevel="1">
      <c r="A161" s="16" t="s">
        <v>164</v>
      </c>
      <c r="B161" s="16" t="s">
        <v>188</v>
      </c>
      <c r="C161" s="16">
        <v>0</v>
      </c>
      <c r="D161" s="16">
        <v>48</v>
      </c>
    </row>
    <row r="162" spans="1:4" hidden="1" outlineLevel="1">
      <c r="A162" s="16" t="s">
        <v>164</v>
      </c>
      <c r="B162" s="16" t="s">
        <v>188</v>
      </c>
      <c r="C162" s="16">
        <v>1</v>
      </c>
      <c r="D162" s="16">
        <v>17</v>
      </c>
    </row>
    <row r="163" spans="1:4" hidden="1" outlineLevel="1">
      <c r="A163" s="16" t="s">
        <v>164</v>
      </c>
      <c r="B163" s="16" t="s">
        <v>138</v>
      </c>
      <c r="C163" s="16">
        <v>0</v>
      </c>
      <c r="D163" s="16">
        <v>43</v>
      </c>
    </row>
    <row r="164" spans="1:4" hidden="1" outlineLevel="1">
      <c r="A164" s="16" t="s">
        <v>164</v>
      </c>
      <c r="B164" s="16" t="s">
        <v>138</v>
      </c>
      <c r="C164" s="16">
        <v>1</v>
      </c>
      <c r="D164" s="16">
        <v>22</v>
      </c>
    </row>
    <row r="165" spans="1:4" hidden="1" outlineLevel="1">
      <c r="A165" s="16" t="s">
        <v>164</v>
      </c>
      <c r="B165" s="16" t="s">
        <v>146</v>
      </c>
      <c r="C165" s="16">
        <v>0</v>
      </c>
      <c r="D165" s="16">
        <v>34</v>
      </c>
    </row>
    <row r="166" spans="1:4" hidden="1" outlineLevel="1">
      <c r="A166" s="16" t="s">
        <v>164</v>
      </c>
      <c r="B166" s="16" t="s">
        <v>146</v>
      </c>
      <c r="C166" s="16">
        <v>1</v>
      </c>
      <c r="D166" s="16">
        <v>31</v>
      </c>
    </row>
    <row r="167" spans="1:4" hidden="1" outlineLevel="1">
      <c r="A167" s="16" t="s">
        <v>164</v>
      </c>
      <c r="B167" s="16" t="s">
        <v>189</v>
      </c>
      <c r="C167" s="16">
        <v>1</v>
      </c>
      <c r="D167" s="16">
        <v>57</v>
      </c>
    </row>
    <row r="168" spans="1:4" hidden="1" outlineLevel="1">
      <c r="A168" s="16" t="s">
        <v>164</v>
      </c>
      <c r="B168" s="16" t="s">
        <v>189</v>
      </c>
      <c r="C168" s="16">
        <v>0</v>
      </c>
      <c r="D168" s="16">
        <v>8</v>
      </c>
    </row>
    <row r="169" spans="1:4" hidden="1" outlineLevel="1">
      <c r="A169" s="16" t="str">
        <f>'Categories Report'!$A$6</f>
        <v>Category 1</v>
      </c>
      <c r="B169" s="16" t="s">
        <v>100</v>
      </c>
      <c r="C169" s="16" t="s">
        <v>101</v>
      </c>
      <c r="D169" s="16">
        <v>15.6244755397662</v>
      </c>
    </row>
    <row r="170" spans="1:4" hidden="1" outlineLevel="1">
      <c r="A170" s="16" t="str">
        <f>'Categories Report'!$A$6</f>
        <v>Category 1</v>
      </c>
      <c r="B170" s="16" t="s">
        <v>100</v>
      </c>
      <c r="C170" s="16" t="s">
        <v>102</v>
      </c>
      <c r="D170" s="16">
        <v>19.6930461447567</v>
      </c>
    </row>
    <row r="171" spans="1:4" hidden="1" outlineLevel="1">
      <c r="A171" s="16" t="str">
        <f>'Categories Report'!$A$6</f>
        <v>Category 1</v>
      </c>
      <c r="B171" s="16" t="s">
        <v>1</v>
      </c>
      <c r="C171" s="16" t="s">
        <v>165</v>
      </c>
      <c r="D171" s="16">
        <v>14.755823388716999</v>
      </c>
    </row>
    <row r="172" spans="1:4" hidden="1" outlineLevel="1">
      <c r="A172" s="16" t="str">
        <f>'Categories Report'!$A$6</f>
        <v>Category 1</v>
      </c>
      <c r="B172" s="16" t="s">
        <v>1</v>
      </c>
      <c r="C172" s="16" t="s">
        <v>166</v>
      </c>
      <c r="D172" s="16">
        <v>15.146527738101099</v>
      </c>
    </row>
    <row r="173" spans="1:4" hidden="1" outlineLevel="1">
      <c r="A173" s="16" t="str">
        <f>'Categories Report'!$A$6</f>
        <v>Category 1</v>
      </c>
      <c r="B173" s="16" t="s">
        <v>1</v>
      </c>
      <c r="C173" s="16" t="s">
        <v>167</v>
      </c>
      <c r="D173" s="16">
        <v>4.9857136603289698</v>
      </c>
    </row>
    <row r="174" spans="1:4" hidden="1" outlineLevel="1">
      <c r="A174" s="16" t="str">
        <f>'Categories Report'!$A$6</f>
        <v>Category 1</v>
      </c>
      <c r="B174" s="16" t="s">
        <v>1</v>
      </c>
      <c r="C174" s="16" t="s">
        <v>168</v>
      </c>
      <c r="D174" s="16">
        <v>0.42066237902273801</v>
      </c>
    </row>
    <row r="175" spans="1:4" hidden="1" outlineLevel="1">
      <c r="A175" s="16" t="str">
        <f>'Categories Report'!$A$6</f>
        <v>Category 1</v>
      </c>
      <c r="B175" s="16" t="s">
        <v>1</v>
      </c>
      <c r="C175" s="16" t="s">
        <v>169</v>
      </c>
      <c r="D175" s="16">
        <v>8.7945183529651496E-3</v>
      </c>
    </row>
    <row r="176" spans="1:4" hidden="1" outlineLevel="1">
      <c r="A176" s="16" t="str">
        <f>'Categories Report'!$A$6</f>
        <v>Category 1</v>
      </c>
      <c r="B176" s="16" t="s">
        <v>132</v>
      </c>
      <c r="C176" s="16" t="s">
        <v>165</v>
      </c>
      <c r="D176" s="16">
        <v>12.0102674592956</v>
      </c>
    </row>
    <row r="177" spans="1:4" hidden="1" outlineLevel="1">
      <c r="A177" s="16" t="str">
        <f>'Categories Report'!$A$6</f>
        <v>Category 1</v>
      </c>
      <c r="B177" s="16" t="s">
        <v>132</v>
      </c>
      <c r="C177" s="16" t="s">
        <v>166</v>
      </c>
      <c r="D177" s="16">
        <v>18.955076876524402</v>
      </c>
    </row>
    <row r="178" spans="1:4" hidden="1" outlineLevel="1">
      <c r="A178" s="16" t="str">
        <f>'Categories Report'!$A$6</f>
        <v>Category 1</v>
      </c>
      <c r="B178" s="16" t="s">
        <v>132</v>
      </c>
      <c r="C178" s="16" t="s">
        <v>167</v>
      </c>
      <c r="D178" s="16">
        <v>4.2404270545053899</v>
      </c>
    </row>
    <row r="179" spans="1:4" hidden="1" outlineLevel="1">
      <c r="A179" s="16" t="str">
        <f>'Categories Report'!$A$6</f>
        <v>Category 1</v>
      </c>
      <c r="B179" s="16" t="s">
        <v>132</v>
      </c>
      <c r="C179" s="16" t="s">
        <v>168</v>
      </c>
      <c r="D179" s="16">
        <v>0.11145077699886401</v>
      </c>
    </row>
    <row r="180" spans="1:4" hidden="1" outlineLevel="1">
      <c r="A180" s="16" t="str">
        <f>'Categories Report'!$A$6</f>
        <v>Category 1</v>
      </c>
      <c r="B180" s="16" t="s">
        <v>132</v>
      </c>
      <c r="C180" s="16" t="s">
        <v>169</v>
      </c>
      <c r="D180" s="16">
        <v>2.9951719858263402E-4</v>
      </c>
    </row>
    <row r="181" spans="1:4" hidden="1" outlineLevel="1">
      <c r="A181" s="16" t="str">
        <f>'Categories Report'!$A$6</f>
        <v>Category 1</v>
      </c>
      <c r="B181" s="16" t="s">
        <v>140</v>
      </c>
      <c r="C181" s="16">
        <v>2</v>
      </c>
      <c r="D181" s="16">
        <v>8.1083444660285693</v>
      </c>
    </row>
    <row r="182" spans="1:4" hidden="1" outlineLevel="1">
      <c r="A182" s="16" t="str">
        <f>'Categories Report'!$A$6</f>
        <v>Category 1</v>
      </c>
      <c r="B182" s="16" t="s">
        <v>140</v>
      </c>
      <c r="C182" s="16">
        <v>0</v>
      </c>
      <c r="D182" s="16">
        <v>7.9965707451452799</v>
      </c>
    </row>
    <row r="183" spans="1:4" hidden="1" outlineLevel="1">
      <c r="A183" s="16" t="str">
        <f>'Categories Report'!$A$6</f>
        <v>Category 1</v>
      </c>
      <c r="B183" s="16" t="s">
        <v>140</v>
      </c>
      <c r="C183" s="16">
        <v>6</v>
      </c>
      <c r="D183" s="16">
        <v>9.8964853216247892</v>
      </c>
    </row>
    <row r="184" spans="1:4" hidden="1" outlineLevel="1">
      <c r="A184" s="16" t="str">
        <f>'Categories Report'!$A$6</f>
        <v>Category 1</v>
      </c>
      <c r="B184" s="16" t="s">
        <v>140</v>
      </c>
      <c r="C184" s="16">
        <v>4</v>
      </c>
      <c r="D184" s="16">
        <v>6.0573363746635902</v>
      </c>
    </row>
    <row r="185" spans="1:4" hidden="1" outlineLevel="1">
      <c r="A185" s="16" t="str">
        <f>'Categories Report'!$A$6</f>
        <v>Category 1</v>
      </c>
      <c r="B185" s="16" t="s">
        <v>140</v>
      </c>
      <c r="C185" s="16">
        <v>10</v>
      </c>
      <c r="D185" s="16">
        <v>1.35384078849516</v>
      </c>
    </row>
    <row r="186" spans="1:4" hidden="1" outlineLevel="1">
      <c r="A186" s="16" t="str">
        <f>'Categories Report'!$A$6</f>
        <v>Category 1</v>
      </c>
      <c r="B186" s="16" t="s">
        <v>140</v>
      </c>
      <c r="C186" s="16">
        <v>8</v>
      </c>
      <c r="D186" s="16">
        <v>1.90494398856548</v>
      </c>
    </row>
    <row r="187" spans="1:4" hidden="1" outlineLevel="1">
      <c r="A187" s="16" t="str">
        <f>'Categories Report'!$A$6</f>
        <v>Category 1</v>
      </c>
      <c r="B187" s="16" t="s">
        <v>134</v>
      </c>
      <c r="C187" s="16">
        <v>1.25</v>
      </c>
      <c r="D187" s="16">
        <v>11.6938904707144</v>
      </c>
    </row>
    <row r="188" spans="1:4" hidden="1" outlineLevel="1">
      <c r="A188" s="16" t="str">
        <f>'Categories Report'!$A$6</f>
        <v>Category 1</v>
      </c>
      <c r="B188" s="16" t="s">
        <v>134</v>
      </c>
      <c r="C188" s="16">
        <v>0</v>
      </c>
      <c r="D188" s="16">
        <v>5.0255202603562097</v>
      </c>
    </row>
    <row r="189" spans="1:4" hidden="1" outlineLevel="1">
      <c r="A189" s="16" t="str">
        <f>'Categories Report'!$A$6</f>
        <v>Category 1</v>
      </c>
      <c r="B189" s="16" t="s">
        <v>134</v>
      </c>
      <c r="C189" s="16">
        <v>2.5</v>
      </c>
      <c r="D189" s="16">
        <v>13.801847974117001</v>
      </c>
    </row>
    <row r="190" spans="1:4" hidden="1" outlineLevel="1">
      <c r="A190" s="16" t="str">
        <f>'Categories Report'!$A$6</f>
        <v>Category 1</v>
      </c>
      <c r="B190" s="16" t="s">
        <v>134</v>
      </c>
      <c r="C190" s="16">
        <v>5</v>
      </c>
      <c r="D190" s="16">
        <v>1.0008329617517799</v>
      </c>
    </row>
    <row r="191" spans="1:4" hidden="1" outlineLevel="1">
      <c r="A191" s="16" t="str">
        <f>'Categories Report'!$A$6</f>
        <v>Category 1</v>
      </c>
      <c r="B191" s="16" t="s">
        <v>134</v>
      </c>
      <c r="C191" s="16">
        <v>3.75</v>
      </c>
      <c r="D191" s="16">
        <v>1.27807583721616</v>
      </c>
    </row>
    <row r="192" spans="1:4" hidden="1" outlineLevel="1">
      <c r="A192" s="16" t="str">
        <f>'Categories Report'!$A$6</f>
        <v>Category 1</v>
      </c>
      <c r="B192" s="16" t="s">
        <v>134</v>
      </c>
      <c r="C192" s="16">
        <v>6.25</v>
      </c>
      <c r="D192" s="16">
        <v>1.17212822199052</v>
      </c>
    </row>
    <row r="193" spans="1:4" hidden="1" outlineLevel="1">
      <c r="A193" s="16" t="str">
        <f>'Categories Report'!$A$6</f>
        <v>Category 1</v>
      </c>
      <c r="B193" s="16" t="s">
        <v>134</v>
      </c>
      <c r="C193" s="16">
        <v>8.75</v>
      </c>
      <c r="D193" s="16">
        <v>0.34447704879197399</v>
      </c>
    </row>
    <row r="194" spans="1:4" hidden="1" outlineLevel="1">
      <c r="A194" s="16" t="str">
        <f>'Categories Report'!$A$6</f>
        <v>Category 1</v>
      </c>
      <c r="B194" s="16" t="s">
        <v>134</v>
      </c>
      <c r="C194" s="16">
        <v>10</v>
      </c>
      <c r="D194" s="16">
        <v>7.4890958486843403E-4</v>
      </c>
    </row>
    <row r="195" spans="1:4" hidden="1" outlineLevel="1">
      <c r="A195" s="16" t="str">
        <f>'Categories Report'!$A$6</f>
        <v>Category 1</v>
      </c>
      <c r="B195" s="16" t="s">
        <v>134</v>
      </c>
      <c r="C195" s="16">
        <v>7.5</v>
      </c>
      <c r="D195" s="16">
        <v>1</v>
      </c>
    </row>
    <row r="196" spans="1:4" hidden="1" outlineLevel="1">
      <c r="A196" s="16" t="str">
        <f>'Categories Report'!$A$6</f>
        <v>Category 1</v>
      </c>
      <c r="B196" s="16" t="s">
        <v>170</v>
      </c>
      <c r="C196" s="16">
        <v>0</v>
      </c>
      <c r="D196" s="16">
        <v>27.292234415048299</v>
      </c>
    </row>
    <row r="197" spans="1:4" hidden="1" outlineLevel="1">
      <c r="A197" s="16" t="str">
        <f>'Categories Report'!$A$6</f>
        <v>Category 1</v>
      </c>
      <c r="B197" s="16" t="s">
        <v>170</v>
      </c>
      <c r="C197" s="16">
        <v>1</v>
      </c>
      <c r="D197" s="16">
        <v>8.0252872694745694</v>
      </c>
    </row>
    <row r="198" spans="1:4" hidden="1" outlineLevel="1">
      <c r="A198" s="16" t="str">
        <f>'Categories Report'!$A$6</f>
        <v>Category 1</v>
      </c>
      <c r="B198" s="16" t="s">
        <v>171</v>
      </c>
      <c r="C198" s="16">
        <v>0</v>
      </c>
      <c r="D198" s="16">
        <v>25.735413356368898</v>
      </c>
    </row>
    <row r="199" spans="1:4" hidden="1" outlineLevel="1">
      <c r="A199" s="16" t="str">
        <f>'Categories Report'!$A$6</f>
        <v>Category 1</v>
      </c>
      <c r="B199" s="16" t="s">
        <v>171</v>
      </c>
      <c r="C199" s="16">
        <v>1</v>
      </c>
      <c r="D199" s="16">
        <v>9.5821083281539803</v>
      </c>
    </row>
    <row r="200" spans="1:4" hidden="1" outlineLevel="1">
      <c r="A200" s="16" t="str">
        <f>'Categories Report'!$A$6</f>
        <v>Category 1</v>
      </c>
      <c r="B200" s="16" t="s">
        <v>172</v>
      </c>
      <c r="C200" s="16">
        <v>0</v>
      </c>
      <c r="D200" s="16">
        <v>32.2639687142632</v>
      </c>
    </row>
    <row r="201" spans="1:4" hidden="1" outlineLevel="1">
      <c r="A201" s="16" t="str">
        <f>'Categories Report'!$A$6</f>
        <v>Category 1</v>
      </c>
      <c r="B201" s="16" t="s">
        <v>172</v>
      </c>
      <c r="C201" s="16">
        <v>1</v>
      </c>
      <c r="D201" s="16">
        <v>3.05355297025966</v>
      </c>
    </row>
    <row r="202" spans="1:4" hidden="1" outlineLevel="1">
      <c r="A202" s="16" t="str">
        <f>'Categories Report'!$A$6</f>
        <v>Category 1</v>
      </c>
      <c r="B202" s="16" t="s">
        <v>137</v>
      </c>
      <c r="C202" s="16">
        <v>0</v>
      </c>
      <c r="D202" s="16">
        <v>33.043187336684603</v>
      </c>
    </row>
    <row r="203" spans="1:4" hidden="1" outlineLevel="1">
      <c r="A203" s="16" t="str">
        <f>'Categories Report'!$A$6</f>
        <v>Category 1</v>
      </c>
      <c r="B203" s="16" t="s">
        <v>137</v>
      </c>
      <c r="C203" s="16">
        <v>1</v>
      </c>
      <c r="D203" s="16">
        <v>2.2743343478383</v>
      </c>
    </row>
    <row r="204" spans="1:4" hidden="1" outlineLevel="1">
      <c r="A204" s="16" t="str">
        <f>'Categories Report'!$A$6</f>
        <v>Category 1</v>
      </c>
      <c r="B204" s="16" t="s">
        <v>173</v>
      </c>
      <c r="C204" s="16">
        <v>1</v>
      </c>
      <c r="D204" s="16">
        <v>27.407731021968399</v>
      </c>
    </row>
    <row r="205" spans="1:4" hidden="1" outlineLevel="1">
      <c r="A205" s="16" t="str">
        <f>'Categories Report'!$A$6</f>
        <v>Category 1</v>
      </c>
      <c r="B205" s="16" t="s">
        <v>173</v>
      </c>
      <c r="C205" s="16">
        <v>0</v>
      </c>
      <c r="D205" s="16">
        <v>7.9097906625544603</v>
      </c>
    </row>
    <row r="206" spans="1:4" hidden="1" outlineLevel="1">
      <c r="A206" s="16" t="str">
        <f>'Categories Report'!$A$6</f>
        <v>Category 1</v>
      </c>
      <c r="B206" s="16" t="s">
        <v>174</v>
      </c>
      <c r="C206" s="16">
        <v>0</v>
      </c>
      <c r="D206" s="16">
        <v>27.9901276308888</v>
      </c>
    </row>
    <row r="207" spans="1:4" hidden="1" outlineLevel="1">
      <c r="A207" s="16" t="str">
        <f>'Categories Report'!$A$6</f>
        <v>Category 1</v>
      </c>
      <c r="B207" s="16" t="s">
        <v>174</v>
      </c>
      <c r="C207" s="16">
        <v>1</v>
      </c>
      <c r="D207" s="16">
        <v>7.3273940536340296</v>
      </c>
    </row>
    <row r="208" spans="1:4" hidden="1" outlineLevel="1">
      <c r="A208" s="16" t="str">
        <f>'Categories Report'!$A$6</f>
        <v>Category 1</v>
      </c>
      <c r="B208" s="16" t="s">
        <v>175</v>
      </c>
      <c r="C208" s="16">
        <v>0</v>
      </c>
      <c r="D208" s="16">
        <v>24.316716739947299</v>
      </c>
    </row>
    <row r="209" spans="1:4" hidden="1" outlineLevel="1">
      <c r="A209" s="16" t="str">
        <f>'Categories Report'!$A$6</f>
        <v>Category 1</v>
      </c>
      <c r="B209" s="16" t="s">
        <v>175</v>
      </c>
      <c r="C209" s="16">
        <v>1</v>
      </c>
      <c r="D209" s="16">
        <v>11.0008049445756</v>
      </c>
    </row>
    <row r="210" spans="1:4" hidden="1" outlineLevel="1">
      <c r="A210" s="16" t="str">
        <f>'Categories Report'!$A$6</f>
        <v>Category 1</v>
      </c>
      <c r="B210" s="16" t="s">
        <v>176</v>
      </c>
      <c r="C210" s="16">
        <v>0</v>
      </c>
      <c r="D210" s="16">
        <v>30.375794710005799</v>
      </c>
    </row>
    <row r="211" spans="1:4" hidden="1" outlineLevel="1">
      <c r="A211" s="16" t="str">
        <f>'Categories Report'!$A$6</f>
        <v>Category 1</v>
      </c>
      <c r="B211" s="16" t="s">
        <v>176</v>
      </c>
      <c r="C211" s="16">
        <v>1</v>
      </c>
      <c r="D211" s="16">
        <v>4.9417269745170902</v>
      </c>
    </row>
    <row r="212" spans="1:4" hidden="1" outlineLevel="1">
      <c r="A212" s="16" t="str">
        <f>'Categories Report'!$A$6</f>
        <v>Category 1</v>
      </c>
      <c r="B212" s="16" t="s">
        <v>177</v>
      </c>
      <c r="C212" s="16">
        <v>0</v>
      </c>
      <c r="D212" s="16">
        <v>28.380008796327001</v>
      </c>
    </row>
    <row r="213" spans="1:4" hidden="1" outlineLevel="1">
      <c r="A213" s="16" t="str">
        <f>'Categories Report'!$A$6</f>
        <v>Category 1</v>
      </c>
      <c r="B213" s="16" t="s">
        <v>177</v>
      </c>
      <c r="C213" s="16">
        <v>1</v>
      </c>
      <c r="D213" s="16">
        <v>6.9375128881958599</v>
      </c>
    </row>
    <row r="214" spans="1:4" hidden="1" outlineLevel="1">
      <c r="A214" s="16" t="str">
        <f>'Categories Report'!$A$6</f>
        <v>Category 1</v>
      </c>
      <c r="B214" s="16" t="s">
        <v>141</v>
      </c>
      <c r="C214" s="16">
        <v>0</v>
      </c>
      <c r="D214" s="16">
        <v>33.320458539074401</v>
      </c>
    </row>
    <row r="215" spans="1:4" hidden="1" outlineLevel="1">
      <c r="A215" s="16" t="str">
        <f>'Categories Report'!$A$6</f>
        <v>Category 1</v>
      </c>
      <c r="B215" s="16" t="s">
        <v>141</v>
      </c>
      <c r="C215" s="16">
        <v>1</v>
      </c>
      <c r="D215" s="16">
        <v>1.9970631454484999</v>
      </c>
    </row>
    <row r="216" spans="1:4" hidden="1" outlineLevel="1">
      <c r="A216" s="16" t="str">
        <f>'Categories Report'!$A$6</f>
        <v>Category 1</v>
      </c>
      <c r="B216" s="16" t="s">
        <v>178</v>
      </c>
      <c r="C216" s="16">
        <v>0</v>
      </c>
      <c r="D216" s="16">
        <v>6.9531149365117697</v>
      </c>
    </row>
    <row r="217" spans="1:4" hidden="1" outlineLevel="1">
      <c r="A217" s="16" t="str">
        <f>'Categories Report'!$A$6</f>
        <v>Category 1</v>
      </c>
      <c r="B217" s="16" t="s">
        <v>178</v>
      </c>
      <c r="C217" s="16">
        <v>1</v>
      </c>
      <c r="D217" s="16">
        <v>28.364406748011099</v>
      </c>
    </row>
    <row r="218" spans="1:4" hidden="1" outlineLevel="1">
      <c r="A218" s="16" t="str">
        <f>'Categories Report'!$A$6</f>
        <v>Category 1</v>
      </c>
      <c r="B218" s="16" t="s">
        <v>131</v>
      </c>
      <c r="C218" s="16">
        <v>0</v>
      </c>
      <c r="D218" s="16">
        <v>30.967891285570399</v>
      </c>
    </row>
    <row r="219" spans="1:4" hidden="1" outlineLevel="1">
      <c r="A219" s="16" t="str">
        <f>'Categories Report'!$A$6</f>
        <v>Category 1</v>
      </c>
      <c r="B219" s="16" t="s">
        <v>131</v>
      </c>
      <c r="C219" s="16">
        <v>1</v>
      </c>
      <c r="D219" s="16">
        <v>4.3496303989524296</v>
      </c>
    </row>
    <row r="220" spans="1:4" hidden="1" outlineLevel="1">
      <c r="A220" s="16" t="str">
        <f>'Categories Report'!$A$6</f>
        <v>Category 1</v>
      </c>
      <c r="B220" s="16" t="s">
        <v>144</v>
      </c>
      <c r="C220" s="16">
        <v>1</v>
      </c>
      <c r="D220" s="16">
        <v>32.515013681282497</v>
      </c>
    </row>
    <row r="221" spans="1:4" hidden="1" outlineLevel="1">
      <c r="A221" s="16" t="str">
        <f>'Categories Report'!$A$6</f>
        <v>Category 1</v>
      </c>
      <c r="B221" s="16" t="s">
        <v>144</v>
      </c>
      <c r="C221" s="16">
        <v>0</v>
      </c>
      <c r="D221" s="16">
        <v>2.80250800324034</v>
      </c>
    </row>
    <row r="222" spans="1:4" hidden="1" outlineLevel="1">
      <c r="A222" s="16" t="str">
        <f>'Categories Report'!$A$6</f>
        <v>Category 1</v>
      </c>
      <c r="B222" s="16" t="s">
        <v>179</v>
      </c>
      <c r="C222" s="16">
        <v>1</v>
      </c>
      <c r="D222" s="16">
        <v>23.984682570211401</v>
      </c>
    </row>
    <row r="223" spans="1:4" hidden="1" outlineLevel="1">
      <c r="A223" s="16" t="str">
        <f>'Categories Report'!$A$6</f>
        <v>Category 1</v>
      </c>
      <c r="B223" s="16" t="s">
        <v>179</v>
      </c>
      <c r="C223" s="16">
        <v>0</v>
      </c>
      <c r="D223" s="16">
        <v>11.332839114311399</v>
      </c>
    </row>
    <row r="224" spans="1:4" hidden="1" outlineLevel="1">
      <c r="A224" s="16" t="str">
        <f>'Categories Report'!$A$6</f>
        <v>Category 1</v>
      </c>
      <c r="B224" s="16" t="s">
        <v>143</v>
      </c>
      <c r="C224" s="16">
        <v>0</v>
      </c>
      <c r="D224" s="16">
        <v>28.5481376806068</v>
      </c>
    </row>
    <row r="225" spans="1:4" hidden="1" outlineLevel="1">
      <c r="A225" s="16" t="str">
        <f>'Categories Report'!$A$6</f>
        <v>Category 1</v>
      </c>
      <c r="B225" s="16" t="s">
        <v>143</v>
      </c>
      <c r="C225" s="16">
        <v>1</v>
      </c>
      <c r="D225" s="16">
        <v>6.7693840039160298</v>
      </c>
    </row>
    <row r="226" spans="1:4" hidden="1" outlineLevel="1">
      <c r="A226" s="16" t="str">
        <f>'Categories Report'!$A$6</f>
        <v>Category 1</v>
      </c>
      <c r="B226" s="16" t="s">
        <v>180</v>
      </c>
      <c r="C226" s="16">
        <v>1</v>
      </c>
      <c r="D226" s="16">
        <v>31.227850949178201</v>
      </c>
    </row>
    <row r="227" spans="1:4" hidden="1" outlineLevel="1">
      <c r="A227" s="16" t="str">
        <f>'Categories Report'!$A$6</f>
        <v>Category 1</v>
      </c>
      <c r="B227" s="16" t="s">
        <v>180</v>
      </c>
      <c r="C227" s="16">
        <v>0</v>
      </c>
      <c r="D227" s="16">
        <v>4.0896707353447104</v>
      </c>
    </row>
    <row r="228" spans="1:4" hidden="1" outlineLevel="1">
      <c r="A228" s="16" t="str">
        <f>'Categories Report'!$A$6</f>
        <v>Category 1</v>
      </c>
      <c r="B228" s="16" t="s">
        <v>156</v>
      </c>
      <c r="C228" s="16">
        <v>0</v>
      </c>
      <c r="D228" s="16">
        <v>24.2503686309411</v>
      </c>
    </row>
    <row r="229" spans="1:4" hidden="1" outlineLevel="1">
      <c r="A229" s="16" t="str">
        <f>'Categories Report'!$A$6</f>
        <v>Category 1</v>
      </c>
      <c r="B229" s="16" t="s">
        <v>156</v>
      </c>
      <c r="C229" s="16">
        <v>1</v>
      </c>
      <c r="D229" s="16">
        <v>11.0671530535817</v>
      </c>
    </row>
    <row r="230" spans="1:4" hidden="1" outlineLevel="1">
      <c r="A230" s="16" t="str">
        <f>'Categories Report'!$A$6</f>
        <v>Category 1</v>
      </c>
      <c r="B230" s="16" t="s">
        <v>181</v>
      </c>
      <c r="C230" s="16">
        <v>1</v>
      </c>
      <c r="D230" s="16">
        <v>6.5547731847941302</v>
      </c>
    </row>
    <row r="231" spans="1:4" hidden="1" outlineLevel="1">
      <c r="A231" s="16" t="str">
        <f>'Categories Report'!$A$6</f>
        <v>Category 1</v>
      </c>
      <c r="B231" s="16" t="s">
        <v>181</v>
      </c>
      <c r="C231" s="16">
        <v>0</v>
      </c>
      <c r="D231" s="16">
        <v>28.762748499728701</v>
      </c>
    </row>
    <row r="232" spans="1:4" hidden="1" outlineLevel="1">
      <c r="A232" s="16" t="str">
        <f>'Categories Report'!$A$6</f>
        <v>Category 1</v>
      </c>
      <c r="B232" s="16" t="s">
        <v>182</v>
      </c>
      <c r="C232" s="16">
        <v>0</v>
      </c>
      <c r="D232" s="16">
        <v>25.402437478345899</v>
      </c>
    </row>
    <row r="233" spans="1:4" hidden="1" outlineLevel="1">
      <c r="A233" s="16" t="str">
        <f>'Categories Report'!$A$6</f>
        <v>Category 1</v>
      </c>
      <c r="B233" s="16" t="s">
        <v>182</v>
      </c>
      <c r="C233" s="16">
        <v>1</v>
      </c>
      <c r="D233" s="16">
        <v>9.9150842061769708</v>
      </c>
    </row>
    <row r="234" spans="1:4" hidden="1" outlineLevel="1">
      <c r="A234" s="16" t="str">
        <f>'Categories Report'!$A$6</f>
        <v>Category 1</v>
      </c>
      <c r="B234" s="16" t="s">
        <v>142</v>
      </c>
      <c r="C234" s="16">
        <v>0</v>
      </c>
      <c r="D234" s="16">
        <v>25.684437163807001</v>
      </c>
    </row>
    <row r="235" spans="1:4" hidden="1" outlineLevel="1">
      <c r="A235" s="16" t="str">
        <f>'Categories Report'!$A$6</f>
        <v>Category 1</v>
      </c>
      <c r="B235" s="16" t="s">
        <v>142</v>
      </c>
      <c r="C235" s="16">
        <v>1</v>
      </c>
      <c r="D235" s="16">
        <v>9.6330845207158209</v>
      </c>
    </row>
    <row r="236" spans="1:4" hidden="1" outlineLevel="1">
      <c r="A236" s="16" t="str">
        <f>'Categories Report'!$A$6</f>
        <v>Category 1</v>
      </c>
      <c r="B236" s="16" t="s">
        <v>129</v>
      </c>
      <c r="C236" s="16">
        <v>0</v>
      </c>
      <c r="D236" s="16">
        <v>33.129491769619399</v>
      </c>
    </row>
    <row r="237" spans="1:4" hidden="1" outlineLevel="1">
      <c r="A237" s="16" t="str">
        <f>'Categories Report'!$A$6</f>
        <v>Category 1</v>
      </c>
      <c r="B237" s="16" t="s">
        <v>129</v>
      </c>
      <c r="C237" s="16">
        <v>1</v>
      </c>
      <c r="D237" s="16">
        <v>2.1880299149034701</v>
      </c>
    </row>
    <row r="238" spans="1:4" hidden="1" outlineLevel="1">
      <c r="A238" s="16" t="str">
        <f>'Categories Report'!$A$6</f>
        <v>Category 1</v>
      </c>
      <c r="B238" s="16" t="s">
        <v>183</v>
      </c>
      <c r="C238" s="16">
        <v>0</v>
      </c>
      <c r="D238" s="16">
        <v>4.8543462642411797</v>
      </c>
    </row>
    <row r="239" spans="1:4" hidden="1" outlineLevel="1">
      <c r="A239" s="16" t="str">
        <f>'Categories Report'!$A$6</f>
        <v>Category 1</v>
      </c>
      <c r="B239" s="16" t="s">
        <v>183</v>
      </c>
      <c r="C239" s="16">
        <v>1</v>
      </c>
      <c r="D239" s="16">
        <v>30.463175420281701</v>
      </c>
    </row>
    <row r="240" spans="1:4" hidden="1" outlineLevel="1">
      <c r="A240" s="16" t="str">
        <f>'Categories Report'!$A$6</f>
        <v>Category 1</v>
      </c>
      <c r="B240" s="16" t="s">
        <v>184</v>
      </c>
      <c r="C240" s="16">
        <v>0</v>
      </c>
      <c r="D240" s="16">
        <v>24.724574262955102</v>
      </c>
    </row>
    <row r="241" spans="1:4" hidden="1" outlineLevel="1">
      <c r="A241" s="16" t="str">
        <f>'Categories Report'!$A$6</f>
        <v>Category 1</v>
      </c>
      <c r="B241" s="16" t="s">
        <v>184</v>
      </c>
      <c r="C241" s="16">
        <v>1</v>
      </c>
      <c r="D241" s="16">
        <v>10.5929474215678</v>
      </c>
    </row>
    <row r="242" spans="1:4" hidden="1" outlineLevel="1">
      <c r="A242" s="16" t="str">
        <f>'Categories Report'!$A$6</f>
        <v>Category 1</v>
      </c>
      <c r="B242" s="16" t="s">
        <v>185</v>
      </c>
      <c r="C242" s="16">
        <v>1</v>
      </c>
      <c r="D242" s="16">
        <v>6.6720620870008904</v>
      </c>
    </row>
    <row r="243" spans="1:4" hidden="1" outlineLevel="1">
      <c r="A243" s="16" t="str">
        <f>'Categories Report'!$A$6</f>
        <v>Category 1</v>
      </c>
      <c r="B243" s="16" t="s">
        <v>185</v>
      </c>
      <c r="C243" s="16">
        <v>0</v>
      </c>
      <c r="D243" s="16">
        <v>28.645459597521999</v>
      </c>
    </row>
    <row r="244" spans="1:4" hidden="1" outlineLevel="1">
      <c r="A244" s="16" t="str">
        <f>'Categories Report'!$A$6</f>
        <v>Category 1</v>
      </c>
      <c r="B244" s="16" t="s">
        <v>186</v>
      </c>
      <c r="C244" s="16">
        <v>1</v>
      </c>
      <c r="D244" s="16">
        <v>29.180712219356099</v>
      </c>
    </row>
    <row r="245" spans="1:4" hidden="1" outlineLevel="1">
      <c r="A245" s="16" t="str">
        <f>'Categories Report'!$A$6</f>
        <v>Category 1</v>
      </c>
      <c r="B245" s="16" t="s">
        <v>186</v>
      </c>
      <c r="C245" s="16">
        <v>0</v>
      </c>
      <c r="D245" s="16">
        <v>6.13680946516675</v>
      </c>
    </row>
    <row r="246" spans="1:4" hidden="1" outlineLevel="1">
      <c r="A246" s="16" t="str">
        <f>'Categories Report'!$A$6</f>
        <v>Category 1</v>
      </c>
      <c r="B246" s="16" t="s">
        <v>187</v>
      </c>
      <c r="C246" s="16">
        <v>0</v>
      </c>
      <c r="D246" s="16">
        <v>28.484861491681201</v>
      </c>
    </row>
    <row r="247" spans="1:4" hidden="1" outlineLevel="1">
      <c r="A247" s="16" t="str">
        <f>'Categories Report'!$A$6</f>
        <v>Category 1</v>
      </c>
      <c r="B247" s="16" t="s">
        <v>187</v>
      </c>
      <c r="C247" s="16">
        <v>1</v>
      </c>
      <c r="D247" s="16">
        <v>6.8326601928416899</v>
      </c>
    </row>
    <row r="248" spans="1:4" hidden="1" outlineLevel="1">
      <c r="A248" s="16" t="str">
        <f>'Categories Report'!$A$6</f>
        <v>Category 1</v>
      </c>
      <c r="B248" s="16" t="s">
        <v>188</v>
      </c>
      <c r="C248" s="16">
        <v>0</v>
      </c>
      <c r="D248" s="16">
        <v>26.782250979161802</v>
      </c>
    </row>
    <row r="249" spans="1:4" hidden="1" outlineLevel="1">
      <c r="A249" s="16" t="str">
        <f>'Categories Report'!$A$6</f>
        <v>Category 1</v>
      </c>
      <c r="B249" s="16" t="s">
        <v>188</v>
      </c>
      <c r="C249" s="16">
        <v>1</v>
      </c>
      <c r="D249" s="16">
        <v>8.5352707053610697</v>
      </c>
    </row>
    <row r="250" spans="1:4" hidden="1" outlineLevel="1">
      <c r="A250" s="16" t="str">
        <f>'Categories Report'!$A$6</f>
        <v>Category 1</v>
      </c>
      <c r="B250" s="16" t="s">
        <v>138</v>
      </c>
      <c r="C250" s="16">
        <v>0</v>
      </c>
      <c r="D250" s="16">
        <v>29.505707967672699</v>
      </c>
    </row>
    <row r="251" spans="1:4" hidden="1" outlineLevel="1">
      <c r="A251" s="16" t="str">
        <f>'Categories Report'!$A$6</f>
        <v>Category 1</v>
      </c>
      <c r="B251" s="16" t="s">
        <v>138</v>
      </c>
      <c r="C251" s="16">
        <v>1</v>
      </c>
      <c r="D251" s="16">
        <v>5.81181371685018</v>
      </c>
    </row>
    <row r="252" spans="1:4" hidden="1" outlineLevel="1">
      <c r="A252" s="16" t="str">
        <f>'Categories Report'!$A$6</f>
        <v>Category 1</v>
      </c>
      <c r="B252" s="16" t="s">
        <v>146</v>
      </c>
      <c r="C252" s="16">
        <v>0</v>
      </c>
      <c r="D252" s="16">
        <v>22.2331135865495</v>
      </c>
    </row>
    <row r="253" spans="1:4" hidden="1" outlineLevel="1">
      <c r="A253" s="16" t="str">
        <f>'Categories Report'!$A$6</f>
        <v>Category 1</v>
      </c>
      <c r="B253" s="16" t="s">
        <v>146</v>
      </c>
      <c r="C253" s="16">
        <v>1</v>
      </c>
      <c r="D253" s="16">
        <v>13.0844080979733</v>
      </c>
    </row>
    <row r="254" spans="1:4" hidden="1" outlineLevel="1">
      <c r="A254" s="16" t="str">
        <f>'Categories Report'!$A$6</f>
        <v>Category 1</v>
      </c>
      <c r="B254" s="16" t="s">
        <v>189</v>
      </c>
      <c r="C254" s="16">
        <v>1</v>
      </c>
      <c r="D254" s="16">
        <v>31.689395419042501</v>
      </c>
    </row>
    <row r="255" spans="1:4" hidden="1" outlineLevel="1">
      <c r="A255" s="16" t="str">
        <f>'Categories Report'!$A$6</f>
        <v>Category 1</v>
      </c>
      <c r="B255" s="16" t="s">
        <v>189</v>
      </c>
      <c r="C255" s="16">
        <v>0</v>
      </c>
      <c r="D255" s="16">
        <v>3.6281262654803901</v>
      </c>
    </row>
    <row r="256" spans="1:4" hidden="1" outlineLevel="1">
      <c r="A256" s="16" t="str">
        <f>'Categories Report'!$A$7</f>
        <v>Category 2</v>
      </c>
      <c r="B256" s="16" t="s">
        <v>100</v>
      </c>
      <c r="C256" s="16" t="s">
        <v>101</v>
      </c>
      <c r="D256" s="16">
        <v>15.3755244602338</v>
      </c>
    </row>
    <row r="257" spans="1:4" hidden="1" outlineLevel="1">
      <c r="A257" s="16" t="str">
        <f>'Categories Report'!$A$7</f>
        <v>Category 2</v>
      </c>
      <c r="B257" s="16" t="s">
        <v>100</v>
      </c>
      <c r="C257" s="16" t="s">
        <v>102</v>
      </c>
      <c r="D257" s="16">
        <v>14.3069538552433</v>
      </c>
    </row>
    <row r="258" spans="1:4" hidden="1" outlineLevel="1">
      <c r="A258" s="16" t="str">
        <f>'Categories Report'!$A$7</f>
        <v>Category 2</v>
      </c>
      <c r="B258" s="16" t="s">
        <v>1</v>
      </c>
      <c r="C258" s="16" t="s">
        <v>165</v>
      </c>
      <c r="D258" s="16">
        <v>6.2456959392296501</v>
      </c>
    </row>
    <row r="259" spans="1:4" hidden="1" outlineLevel="1">
      <c r="A259" s="16" t="str">
        <f>'Categories Report'!$A$7</f>
        <v>Category 2</v>
      </c>
      <c r="B259" s="16" t="s">
        <v>1</v>
      </c>
      <c r="C259" s="16" t="s">
        <v>166</v>
      </c>
      <c r="D259" s="16">
        <v>10.1370261536026</v>
      </c>
    </row>
    <row r="260" spans="1:4" hidden="1" outlineLevel="1">
      <c r="A260" s="16" t="str">
        <f>'Categories Report'!$A$7</f>
        <v>Category 2</v>
      </c>
      <c r="B260" s="16" t="s">
        <v>1</v>
      </c>
      <c r="C260" s="16" t="s">
        <v>167</v>
      </c>
      <c r="D260" s="16">
        <v>9.0493142223789498</v>
      </c>
    </row>
    <row r="261" spans="1:4" hidden="1" outlineLevel="1">
      <c r="A261" s="16" t="str">
        <f>'Categories Report'!$A$7</f>
        <v>Category 2</v>
      </c>
      <c r="B261" s="16" t="s">
        <v>1</v>
      </c>
      <c r="C261" s="16" t="s">
        <v>168</v>
      </c>
      <c r="D261" s="16">
        <v>3.57769958292063</v>
      </c>
    </row>
    <row r="262" spans="1:4" hidden="1" outlineLevel="1">
      <c r="A262" s="16" t="str">
        <f>'Categories Report'!$A$7</f>
        <v>Category 2</v>
      </c>
      <c r="B262" s="16" t="s">
        <v>1</v>
      </c>
      <c r="C262" s="16" t="s">
        <v>169</v>
      </c>
      <c r="D262" s="16">
        <v>0.67274241734533202</v>
      </c>
    </row>
    <row r="263" spans="1:4" hidden="1" outlineLevel="1">
      <c r="A263" s="16" t="str">
        <f>'Categories Report'!$A$7</f>
        <v>Category 2</v>
      </c>
      <c r="B263" s="16" t="s">
        <v>132</v>
      </c>
      <c r="C263" s="16" t="s">
        <v>165</v>
      </c>
      <c r="D263" s="16">
        <v>0.430966015047198</v>
      </c>
    </row>
    <row r="264" spans="1:4" hidden="1" outlineLevel="1">
      <c r="A264" s="16" t="str">
        <f>'Categories Report'!$A$7</f>
        <v>Category 2</v>
      </c>
      <c r="B264" s="16" t="s">
        <v>132</v>
      </c>
      <c r="C264" s="16" t="s">
        <v>166</v>
      </c>
      <c r="D264" s="16">
        <v>3.9225424232893098</v>
      </c>
    </row>
    <row r="265" spans="1:4" hidden="1" outlineLevel="1">
      <c r="A265" s="16" t="str">
        <f>'Categories Report'!$A$7</f>
        <v>Category 2</v>
      </c>
      <c r="B265" s="16" t="s">
        <v>132</v>
      </c>
      <c r="C265" s="16" t="s">
        <v>167</v>
      </c>
      <c r="D265" s="16">
        <v>11.449547185234501</v>
      </c>
    </row>
    <row r="266" spans="1:4" hidden="1" outlineLevel="1">
      <c r="A266" s="16" t="str">
        <f>'Categories Report'!$A$7</f>
        <v>Category 2</v>
      </c>
      <c r="B266" s="16" t="s">
        <v>132</v>
      </c>
      <c r="C266" s="16" t="s">
        <v>168</v>
      </c>
      <c r="D266" s="16">
        <v>10.5407797830196</v>
      </c>
    </row>
    <row r="267" spans="1:4" hidden="1" outlineLevel="1">
      <c r="A267" s="16" t="str">
        <f>'Categories Report'!$A$7</f>
        <v>Category 2</v>
      </c>
      <c r="B267" s="16" t="s">
        <v>132</v>
      </c>
      <c r="C267" s="16" t="s">
        <v>169</v>
      </c>
      <c r="D267" s="16">
        <v>3.3386429088865199</v>
      </c>
    </row>
    <row r="268" spans="1:4" hidden="1" outlineLevel="1">
      <c r="A268" s="16" t="str">
        <f>'Categories Report'!$A$7</f>
        <v>Category 2</v>
      </c>
      <c r="B268" s="16" t="s">
        <v>140</v>
      </c>
      <c r="C268" s="16">
        <v>2</v>
      </c>
      <c r="D268" s="16">
        <v>2.8916555339714298</v>
      </c>
    </row>
    <row r="269" spans="1:4" hidden="1" outlineLevel="1">
      <c r="A269" s="16" t="str">
        <f>'Categories Report'!$A$7</f>
        <v>Category 2</v>
      </c>
      <c r="B269" s="16" t="s">
        <v>140</v>
      </c>
      <c r="C269" s="16">
        <v>0</v>
      </c>
      <c r="D269" s="16">
        <v>3.4292548547215601E-3</v>
      </c>
    </row>
    <row r="270" spans="1:4" hidden="1" outlineLevel="1">
      <c r="A270" s="16" t="str">
        <f>'Categories Report'!$A$7</f>
        <v>Category 2</v>
      </c>
      <c r="B270" s="16" t="s">
        <v>140</v>
      </c>
      <c r="C270" s="16">
        <v>6</v>
      </c>
      <c r="D270" s="16">
        <v>8.1035146783752108</v>
      </c>
    </row>
    <row r="271" spans="1:4" hidden="1" outlineLevel="1">
      <c r="A271" s="16" t="str">
        <f>'Categories Report'!$A$7</f>
        <v>Category 2</v>
      </c>
      <c r="B271" s="16" t="s">
        <v>140</v>
      </c>
      <c r="C271" s="16">
        <v>4</v>
      </c>
      <c r="D271" s="16">
        <v>2.9426636253364098</v>
      </c>
    </row>
    <row r="272" spans="1:4" hidden="1" outlineLevel="1">
      <c r="A272" s="16" t="str">
        <f>'Categories Report'!$A$7</f>
        <v>Category 2</v>
      </c>
      <c r="B272" s="16" t="s">
        <v>140</v>
      </c>
      <c r="C272" s="16">
        <v>10</v>
      </c>
      <c r="D272" s="16">
        <v>14.6461592115048</v>
      </c>
    </row>
    <row r="273" spans="1:4" hidden="1" outlineLevel="1">
      <c r="A273" s="16" t="str">
        <f>'Categories Report'!$A$7</f>
        <v>Category 2</v>
      </c>
      <c r="B273" s="16" t="s">
        <v>140</v>
      </c>
      <c r="C273" s="16">
        <v>8</v>
      </c>
      <c r="D273" s="16">
        <v>1.09505601143452</v>
      </c>
    </row>
    <row r="274" spans="1:4" hidden="1" outlineLevel="1">
      <c r="A274" s="16" t="str">
        <f>'Categories Report'!$A$7</f>
        <v>Category 2</v>
      </c>
      <c r="B274" s="16" t="s">
        <v>134</v>
      </c>
      <c r="C274" s="16">
        <v>1.25</v>
      </c>
      <c r="D274" s="16">
        <v>1.30610952928561</v>
      </c>
    </row>
    <row r="275" spans="1:4" hidden="1" outlineLevel="1">
      <c r="A275" s="16" t="str">
        <f>'Categories Report'!$A$7</f>
        <v>Category 2</v>
      </c>
      <c r="B275" s="16" t="s">
        <v>134</v>
      </c>
      <c r="C275" s="16">
        <v>0</v>
      </c>
      <c r="D275" s="16">
        <v>0.97447973964378698</v>
      </c>
    </row>
    <row r="276" spans="1:4" hidden="1" outlineLevel="1">
      <c r="A276" s="16" t="str">
        <f>'Categories Report'!$A$7</f>
        <v>Category 2</v>
      </c>
      <c r="B276" s="16" t="s">
        <v>134</v>
      </c>
      <c r="C276" s="16">
        <v>2.5</v>
      </c>
      <c r="D276" s="16">
        <v>1.19815202588304</v>
      </c>
    </row>
    <row r="277" spans="1:4" hidden="1" outlineLevel="1">
      <c r="A277" s="16" t="str">
        <f>'Categories Report'!$A$7</f>
        <v>Category 2</v>
      </c>
      <c r="B277" s="16" t="s">
        <v>134</v>
      </c>
      <c r="C277" s="16">
        <v>5</v>
      </c>
      <c r="D277" s="16">
        <v>6.9991670382482196</v>
      </c>
    </row>
    <row r="278" spans="1:4" hidden="1" outlineLevel="1">
      <c r="A278" s="16" t="str">
        <f>'Categories Report'!$A$7</f>
        <v>Category 2</v>
      </c>
      <c r="B278" s="16" t="s">
        <v>134</v>
      </c>
      <c r="C278" s="16">
        <v>3.75</v>
      </c>
      <c r="D278" s="16">
        <v>6.7219241627838402</v>
      </c>
    </row>
    <row r="279" spans="1:4" hidden="1" outlineLevel="1">
      <c r="A279" s="16" t="str">
        <f>'Categories Report'!$A$7</f>
        <v>Category 2</v>
      </c>
      <c r="B279" s="16" t="s">
        <v>134</v>
      </c>
      <c r="C279" s="16">
        <v>6.25</v>
      </c>
      <c r="D279" s="16">
        <v>4.82787177800948</v>
      </c>
    </row>
    <row r="280" spans="1:4" hidden="1" outlineLevel="1">
      <c r="A280" s="16" t="str">
        <f>'Categories Report'!$A$7</f>
        <v>Category 2</v>
      </c>
      <c r="B280" s="16" t="s">
        <v>134</v>
      </c>
      <c r="C280" s="16">
        <v>8.75</v>
      </c>
      <c r="D280" s="16">
        <v>2.6555229512080301</v>
      </c>
    </row>
    <row r="281" spans="1:4" hidden="1" outlineLevel="1">
      <c r="A281" s="16" t="str">
        <f>'Categories Report'!$A$7</f>
        <v>Category 2</v>
      </c>
      <c r="B281" s="16" t="s">
        <v>134</v>
      </c>
      <c r="C281" s="16">
        <v>10</v>
      </c>
      <c r="D281" s="16">
        <v>1.9992510904151299</v>
      </c>
    </row>
    <row r="282" spans="1:4" hidden="1" outlineLevel="1">
      <c r="A282" s="16" t="str">
        <f>'Categories Report'!$A$7</f>
        <v>Category 2</v>
      </c>
      <c r="B282" s="16" t="s">
        <v>134</v>
      </c>
      <c r="C282" s="16">
        <v>7.5</v>
      </c>
      <c r="D282" s="16">
        <v>3</v>
      </c>
    </row>
    <row r="283" spans="1:4" hidden="1" outlineLevel="1">
      <c r="A283" s="16" t="str">
        <f>'Categories Report'!$A$7</f>
        <v>Category 2</v>
      </c>
      <c r="B283" s="16" t="s">
        <v>170</v>
      </c>
      <c r="C283" s="16">
        <v>0</v>
      </c>
      <c r="D283" s="16">
        <v>20.707765584951701</v>
      </c>
    </row>
    <row r="284" spans="1:4" hidden="1" outlineLevel="1">
      <c r="A284" s="16" t="str">
        <f>'Categories Report'!$A$7</f>
        <v>Category 2</v>
      </c>
      <c r="B284" s="16" t="s">
        <v>170</v>
      </c>
      <c r="C284" s="16">
        <v>1</v>
      </c>
      <c r="D284" s="16">
        <v>8.9747127305254306</v>
      </c>
    </row>
    <row r="285" spans="1:4" hidden="1" outlineLevel="1">
      <c r="A285" s="16" t="str">
        <f>'Categories Report'!$A$7</f>
        <v>Category 2</v>
      </c>
      <c r="B285" s="16" t="s">
        <v>171</v>
      </c>
      <c r="C285" s="16">
        <v>0</v>
      </c>
      <c r="D285" s="16">
        <v>22.264586643631102</v>
      </c>
    </row>
    <row r="286" spans="1:4" hidden="1" outlineLevel="1">
      <c r="A286" s="16" t="str">
        <f>'Categories Report'!$A$7</f>
        <v>Category 2</v>
      </c>
      <c r="B286" s="16" t="s">
        <v>171</v>
      </c>
      <c r="C286" s="16">
        <v>1</v>
      </c>
      <c r="D286" s="16">
        <v>7.4178916718460197</v>
      </c>
    </row>
    <row r="287" spans="1:4" hidden="1" outlineLevel="1">
      <c r="A287" s="16" t="str">
        <f>'Categories Report'!$A$7</f>
        <v>Category 2</v>
      </c>
      <c r="B287" s="16" t="s">
        <v>172</v>
      </c>
      <c r="C287" s="16">
        <v>0</v>
      </c>
      <c r="D287" s="16">
        <v>23.7360312857368</v>
      </c>
    </row>
    <row r="288" spans="1:4" hidden="1" outlineLevel="1">
      <c r="A288" s="16" t="str">
        <f>'Categories Report'!$A$7</f>
        <v>Category 2</v>
      </c>
      <c r="B288" s="16" t="s">
        <v>172</v>
      </c>
      <c r="C288" s="16">
        <v>1</v>
      </c>
      <c r="D288" s="16">
        <v>5.94644702974034</v>
      </c>
    </row>
    <row r="289" spans="1:4" hidden="1" outlineLevel="1">
      <c r="A289" s="16" t="str">
        <f>'Categories Report'!$A$7</f>
        <v>Category 2</v>
      </c>
      <c r="B289" s="16" t="s">
        <v>137</v>
      </c>
      <c r="C289" s="16">
        <v>0</v>
      </c>
      <c r="D289" s="16">
        <v>17.9568126633154</v>
      </c>
    </row>
    <row r="290" spans="1:4" hidden="1" outlineLevel="1">
      <c r="A290" s="16" t="str">
        <f>'Categories Report'!$A$7</f>
        <v>Category 2</v>
      </c>
      <c r="B290" s="16" t="s">
        <v>137</v>
      </c>
      <c r="C290" s="16">
        <v>1</v>
      </c>
      <c r="D290" s="16">
        <v>11.7256656521617</v>
      </c>
    </row>
    <row r="291" spans="1:4" hidden="1" outlineLevel="1">
      <c r="A291" s="16" t="str">
        <f>'Categories Report'!$A$7</f>
        <v>Category 2</v>
      </c>
      <c r="B291" s="16" t="s">
        <v>173</v>
      </c>
      <c r="C291" s="16">
        <v>1</v>
      </c>
      <c r="D291" s="16">
        <v>25.592268978031601</v>
      </c>
    </row>
    <row r="292" spans="1:4" hidden="1" outlineLevel="1">
      <c r="A292" s="16" t="str">
        <f>'Categories Report'!$A$7</f>
        <v>Category 2</v>
      </c>
      <c r="B292" s="16" t="s">
        <v>173</v>
      </c>
      <c r="C292" s="16">
        <v>0</v>
      </c>
      <c r="D292" s="16">
        <v>4.0902093374455397</v>
      </c>
    </row>
    <row r="293" spans="1:4" hidden="1" outlineLevel="1">
      <c r="A293" s="16" t="str">
        <f>'Categories Report'!$A$7</f>
        <v>Category 2</v>
      </c>
      <c r="B293" s="16" t="s">
        <v>174</v>
      </c>
      <c r="C293" s="16">
        <v>0</v>
      </c>
      <c r="D293" s="16">
        <v>23.0098723691112</v>
      </c>
    </row>
    <row r="294" spans="1:4" hidden="1" outlineLevel="1">
      <c r="A294" s="16" t="str">
        <f>'Categories Report'!$A$7</f>
        <v>Category 2</v>
      </c>
      <c r="B294" s="16" t="s">
        <v>174</v>
      </c>
      <c r="C294" s="16">
        <v>1</v>
      </c>
      <c r="D294" s="16">
        <v>6.6726059463659704</v>
      </c>
    </row>
    <row r="295" spans="1:4" hidden="1" outlineLevel="1">
      <c r="A295" s="16" t="str">
        <f>'Categories Report'!$A$7</f>
        <v>Category 2</v>
      </c>
      <c r="B295" s="16" t="s">
        <v>175</v>
      </c>
      <c r="C295" s="16">
        <v>0</v>
      </c>
      <c r="D295" s="16">
        <v>14.683283260052701</v>
      </c>
    </row>
    <row r="296" spans="1:4" hidden="1" outlineLevel="1">
      <c r="A296" s="16" t="str">
        <f>'Categories Report'!$A$7</f>
        <v>Category 2</v>
      </c>
      <c r="B296" s="16" t="s">
        <v>175</v>
      </c>
      <c r="C296" s="16">
        <v>1</v>
      </c>
      <c r="D296" s="16">
        <v>14.9991950554244</v>
      </c>
    </row>
    <row r="297" spans="1:4" hidden="1" outlineLevel="1">
      <c r="A297" s="16" t="str">
        <f>'Categories Report'!$A$7</f>
        <v>Category 2</v>
      </c>
      <c r="B297" s="16" t="s">
        <v>176</v>
      </c>
      <c r="C297" s="16">
        <v>0</v>
      </c>
      <c r="D297" s="16">
        <v>25.624205289994201</v>
      </c>
    </row>
    <row r="298" spans="1:4" hidden="1" outlineLevel="1">
      <c r="A298" s="16" t="str">
        <f>'Categories Report'!$A$7</f>
        <v>Category 2</v>
      </c>
      <c r="B298" s="16" t="s">
        <v>176</v>
      </c>
      <c r="C298" s="16">
        <v>1</v>
      </c>
      <c r="D298" s="16">
        <v>4.0582730254829098</v>
      </c>
    </row>
    <row r="299" spans="1:4" hidden="1" outlineLevel="1">
      <c r="A299" s="16" t="str">
        <f>'Categories Report'!$A$7</f>
        <v>Category 2</v>
      </c>
      <c r="B299" s="16" t="s">
        <v>177</v>
      </c>
      <c r="C299" s="16">
        <v>0</v>
      </c>
      <c r="D299" s="16">
        <v>19.619991203672999</v>
      </c>
    </row>
    <row r="300" spans="1:4" hidden="1" outlineLevel="1">
      <c r="A300" s="16" t="str">
        <f>'Categories Report'!$A$7</f>
        <v>Category 2</v>
      </c>
      <c r="B300" s="16" t="s">
        <v>177</v>
      </c>
      <c r="C300" s="16">
        <v>1</v>
      </c>
      <c r="D300" s="16">
        <v>10.062487111804099</v>
      </c>
    </row>
    <row r="301" spans="1:4" hidden="1" outlineLevel="1">
      <c r="A301" s="16" t="str">
        <f>'Categories Report'!$A$7</f>
        <v>Category 2</v>
      </c>
      <c r="B301" s="16" t="s">
        <v>141</v>
      </c>
      <c r="C301" s="16">
        <v>0</v>
      </c>
      <c r="D301" s="16">
        <v>21.679541460925599</v>
      </c>
    </row>
    <row r="302" spans="1:4" hidden="1" outlineLevel="1">
      <c r="A302" s="16" t="str">
        <f>'Categories Report'!$A$7</f>
        <v>Category 2</v>
      </c>
      <c r="B302" s="16" t="s">
        <v>141</v>
      </c>
      <c r="C302" s="16">
        <v>1</v>
      </c>
      <c r="D302" s="16">
        <v>8.0029368545514998</v>
      </c>
    </row>
    <row r="303" spans="1:4" hidden="1" outlineLevel="1">
      <c r="A303" s="16" t="str">
        <f>'Categories Report'!$A$7</f>
        <v>Category 2</v>
      </c>
      <c r="B303" s="16" t="s">
        <v>178</v>
      </c>
      <c r="C303" s="16">
        <v>0</v>
      </c>
      <c r="D303" s="16">
        <v>7.0468850634882303</v>
      </c>
    </row>
    <row r="304" spans="1:4" hidden="1" outlineLevel="1">
      <c r="A304" s="16" t="str">
        <f>'Categories Report'!$A$7</f>
        <v>Category 2</v>
      </c>
      <c r="B304" s="16" t="s">
        <v>178</v>
      </c>
      <c r="C304" s="16">
        <v>1</v>
      </c>
      <c r="D304" s="16">
        <v>22.635593251988901</v>
      </c>
    </row>
    <row r="305" spans="1:4" hidden="1" outlineLevel="1">
      <c r="A305" s="16" t="str">
        <f>'Categories Report'!$A$7</f>
        <v>Category 2</v>
      </c>
      <c r="B305" s="16" t="s">
        <v>131</v>
      </c>
      <c r="C305" s="16">
        <v>0</v>
      </c>
      <c r="D305" s="16">
        <v>14.032108714429601</v>
      </c>
    </row>
    <row r="306" spans="1:4" hidden="1" outlineLevel="1">
      <c r="A306" s="16" t="str">
        <f>'Categories Report'!$A$7</f>
        <v>Category 2</v>
      </c>
      <c r="B306" s="16" t="s">
        <v>131</v>
      </c>
      <c r="C306" s="16">
        <v>1</v>
      </c>
      <c r="D306" s="16">
        <v>15.650369601047601</v>
      </c>
    </row>
    <row r="307" spans="1:4" hidden="1" outlineLevel="1">
      <c r="A307" s="16" t="str">
        <f>'Categories Report'!$A$7</f>
        <v>Category 2</v>
      </c>
      <c r="B307" s="16" t="s">
        <v>144</v>
      </c>
      <c r="C307" s="16">
        <v>1</v>
      </c>
      <c r="D307" s="16">
        <v>22.4849863187175</v>
      </c>
    </row>
    <row r="308" spans="1:4" hidden="1" outlineLevel="1">
      <c r="A308" s="16" t="str">
        <f>'Categories Report'!$A$7</f>
        <v>Category 2</v>
      </c>
      <c r="B308" s="16" t="s">
        <v>144</v>
      </c>
      <c r="C308" s="16">
        <v>0</v>
      </c>
      <c r="D308" s="16">
        <v>7.19749199675966</v>
      </c>
    </row>
    <row r="309" spans="1:4" hidden="1" outlineLevel="1">
      <c r="A309" s="16" t="str">
        <f>'Categories Report'!$A$7</f>
        <v>Category 2</v>
      </c>
      <c r="B309" s="16" t="s">
        <v>179</v>
      </c>
      <c r="C309" s="16">
        <v>1</v>
      </c>
      <c r="D309" s="16">
        <v>23.015317429788599</v>
      </c>
    </row>
    <row r="310" spans="1:4" hidden="1" outlineLevel="1">
      <c r="A310" s="16" t="str">
        <f>'Categories Report'!$A$7</f>
        <v>Category 2</v>
      </c>
      <c r="B310" s="16" t="s">
        <v>179</v>
      </c>
      <c r="C310" s="16">
        <v>0</v>
      </c>
      <c r="D310" s="16">
        <v>6.6671608856885696</v>
      </c>
    </row>
    <row r="311" spans="1:4" hidden="1" outlineLevel="1">
      <c r="A311" s="16" t="str">
        <f>'Categories Report'!$A$7</f>
        <v>Category 2</v>
      </c>
      <c r="B311" s="16" t="s">
        <v>143</v>
      </c>
      <c r="C311" s="16">
        <v>0</v>
      </c>
      <c r="D311" s="16">
        <v>16.4518623193932</v>
      </c>
    </row>
    <row r="312" spans="1:4" hidden="1" outlineLevel="1">
      <c r="A312" s="16" t="str">
        <f>'Categories Report'!$A$7</f>
        <v>Category 2</v>
      </c>
      <c r="B312" s="16" t="s">
        <v>143</v>
      </c>
      <c r="C312" s="16">
        <v>1</v>
      </c>
      <c r="D312" s="16">
        <v>13.230615996084</v>
      </c>
    </row>
    <row r="313" spans="1:4" hidden="1" outlineLevel="1">
      <c r="A313" s="16" t="str">
        <f>'Categories Report'!$A$7</f>
        <v>Category 2</v>
      </c>
      <c r="B313" s="16" t="s">
        <v>180</v>
      </c>
      <c r="C313" s="16">
        <v>1</v>
      </c>
      <c r="D313" s="16">
        <v>25.772149050821799</v>
      </c>
    </row>
    <row r="314" spans="1:4" hidden="1" outlineLevel="1">
      <c r="A314" s="16" t="str">
        <f>'Categories Report'!$A$7</f>
        <v>Category 2</v>
      </c>
      <c r="B314" s="16" t="s">
        <v>180</v>
      </c>
      <c r="C314" s="16">
        <v>0</v>
      </c>
      <c r="D314" s="16">
        <v>3.9103292646552901</v>
      </c>
    </row>
    <row r="315" spans="1:4" hidden="1" outlineLevel="1">
      <c r="A315" s="16" t="str">
        <f>'Categories Report'!$A$7</f>
        <v>Category 2</v>
      </c>
      <c r="B315" s="16" t="s">
        <v>156</v>
      </c>
      <c r="C315" s="16">
        <v>0</v>
      </c>
      <c r="D315" s="16">
        <v>13.7496313690589</v>
      </c>
    </row>
    <row r="316" spans="1:4" hidden="1" outlineLevel="1">
      <c r="A316" s="16" t="str">
        <f>'Categories Report'!$A$7</f>
        <v>Category 2</v>
      </c>
      <c r="B316" s="16" t="s">
        <v>156</v>
      </c>
      <c r="C316" s="16">
        <v>1</v>
      </c>
      <c r="D316" s="16">
        <v>15.9328469464183</v>
      </c>
    </row>
    <row r="317" spans="1:4" hidden="1" outlineLevel="1">
      <c r="A317" s="16" t="str">
        <f>'Categories Report'!$A$7</f>
        <v>Category 2</v>
      </c>
      <c r="B317" s="16" t="s">
        <v>181</v>
      </c>
      <c r="C317" s="16">
        <v>1</v>
      </c>
      <c r="D317" s="16">
        <v>7.4452268152058698</v>
      </c>
    </row>
    <row r="318" spans="1:4" hidden="1" outlineLevel="1">
      <c r="A318" s="16" t="str">
        <f>'Categories Report'!$A$7</f>
        <v>Category 2</v>
      </c>
      <c r="B318" s="16" t="s">
        <v>181</v>
      </c>
      <c r="C318" s="16">
        <v>0</v>
      </c>
      <c r="D318" s="16">
        <v>22.237251500271299</v>
      </c>
    </row>
    <row r="319" spans="1:4" hidden="1" outlineLevel="1">
      <c r="A319" s="16" t="str">
        <f>'Categories Report'!$A$7</f>
        <v>Category 2</v>
      </c>
      <c r="B319" s="16" t="s">
        <v>182</v>
      </c>
      <c r="C319" s="16">
        <v>0</v>
      </c>
      <c r="D319" s="16">
        <v>21.597562521654101</v>
      </c>
    </row>
    <row r="320" spans="1:4" hidden="1" outlineLevel="1">
      <c r="A320" s="16" t="str">
        <f>'Categories Report'!$A$7</f>
        <v>Category 2</v>
      </c>
      <c r="B320" s="16" t="s">
        <v>182</v>
      </c>
      <c r="C320" s="16">
        <v>1</v>
      </c>
      <c r="D320" s="16">
        <v>8.0849157938230292</v>
      </c>
    </row>
    <row r="321" spans="1:4" hidden="1" outlineLevel="1">
      <c r="A321" s="16" t="str">
        <f>'Categories Report'!$A$7</f>
        <v>Category 2</v>
      </c>
      <c r="B321" s="16" t="s">
        <v>142</v>
      </c>
      <c r="C321" s="16">
        <v>0</v>
      </c>
      <c r="D321" s="16">
        <v>13.315562836192999</v>
      </c>
    </row>
    <row r="322" spans="1:4" hidden="1" outlineLevel="1">
      <c r="A322" s="16" t="str">
        <f>'Categories Report'!$A$7</f>
        <v>Category 2</v>
      </c>
      <c r="B322" s="16" t="s">
        <v>142</v>
      </c>
      <c r="C322" s="16">
        <v>1</v>
      </c>
      <c r="D322" s="16">
        <v>16.366915479284199</v>
      </c>
    </row>
    <row r="323" spans="1:4" hidden="1" outlineLevel="1">
      <c r="A323" s="16" t="str">
        <f>'Categories Report'!$A$7</f>
        <v>Category 2</v>
      </c>
      <c r="B323" s="16" t="s">
        <v>129</v>
      </c>
      <c r="C323" s="16">
        <v>0</v>
      </c>
      <c r="D323" s="16">
        <v>15.870508230380601</v>
      </c>
    </row>
    <row r="324" spans="1:4" hidden="1" outlineLevel="1">
      <c r="A324" s="16" t="str">
        <f>'Categories Report'!$A$7</f>
        <v>Category 2</v>
      </c>
      <c r="B324" s="16" t="s">
        <v>129</v>
      </c>
      <c r="C324" s="16">
        <v>1</v>
      </c>
      <c r="D324" s="16">
        <v>13.811970085096499</v>
      </c>
    </row>
    <row r="325" spans="1:4" hidden="1" outlineLevel="1">
      <c r="A325" s="16" t="str">
        <f>'Categories Report'!$A$7</f>
        <v>Category 2</v>
      </c>
      <c r="B325" s="16" t="s">
        <v>183</v>
      </c>
      <c r="C325" s="16">
        <v>0</v>
      </c>
      <c r="D325" s="16">
        <v>2.1456537357588199</v>
      </c>
    </row>
    <row r="326" spans="1:4" hidden="1" outlineLevel="1">
      <c r="A326" s="16" t="str">
        <f>'Categories Report'!$A$7</f>
        <v>Category 2</v>
      </c>
      <c r="B326" s="16" t="s">
        <v>183</v>
      </c>
      <c r="C326" s="16">
        <v>1</v>
      </c>
      <c r="D326" s="16">
        <v>27.536824579718299</v>
      </c>
    </row>
    <row r="327" spans="1:4" hidden="1" outlineLevel="1">
      <c r="A327" s="16" t="str">
        <f>'Categories Report'!$A$7</f>
        <v>Category 2</v>
      </c>
      <c r="B327" s="16" t="s">
        <v>184</v>
      </c>
      <c r="C327" s="16">
        <v>0</v>
      </c>
      <c r="D327" s="16">
        <v>17.275425737044898</v>
      </c>
    </row>
    <row r="328" spans="1:4" hidden="1" outlineLevel="1">
      <c r="A328" s="16" t="str">
        <f>'Categories Report'!$A$7</f>
        <v>Category 2</v>
      </c>
      <c r="B328" s="16" t="s">
        <v>184</v>
      </c>
      <c r="C328" s="16">
        <v>1</v>
      </c>
      <c r="D328" s="16">
        <v>12.4070525784322</v>
      </c>
    </row>
    <row r="329" spans="1:4" hidden="1" outlineLevel="1">
      <c r="A329" s="16" t="str">
        <f>'Categories Report'!$A$7</f>
        <v>Category 2</v>
      </c>
      <c r="B329" s="16" t="s">
        <v>185</v>
      </c>
      <c r="C329" s="16">
        <v>1</v>
      </c>
      <c r="D329" s="16">
        <v>9.3279379129991096</v>
      </c>
    </row>
    <row r="330" spans="1:4" hidden="1" outlineLevel="1">
      <c r="A330" s="16" t="str">
        <f>'Categories Report'!$A$7</f>
        <v>Category 2</v>
      </c>
      <c r="B330" s="16" t="s">
        <v>185</v>
      </c>
      <c r="C330" s="16">
        <v>0</v>
      </c>
      <c r="D330" s="16">
        <v>20.354540402478001</v>
      </c>
    </row>
    <row r="331" spans="1:4" hidden="1" outlineLevel="1">
      <c r="A331" s="16" t="str">
        <f>'Categories Report'!$A$7</f>
        <v>Category 2</v>
      </c>
      <c r="B331" s="16" t="s">
        <v>186</v>
      </c>
      <c r="C331" s="16">
        <v>1</v>
      </c>
      <c r="D331" s="16">
        <v>23.819287780643901</v>
      </c>
    </row>
    <row r="332" spans="1:4" hidden="1" outlineLevel="1">
      <c r="A332" s="16" t="str">
        <f>'Categories Report'!$A$7</f>
        <v>Category 2</v>
      </c>
      <c r="B332" s="16" t="s">
        <v>186</v>
      </c>
      <c r="C332" s="16">
        <v>0</v>
      </c>
      <c r="D332" s="16">
        <v>5.86319053483325</v>
      </c>
    </row>
    <row r="333" spans="1:4" hidden="1" outlineLevel="1">
      <c r="A333" s="16" t="str">
        <f>'Categories Report'!$A$7</f>
        <v>Category 2</v>
      </c>
      <c r="B333" s="16" t="s">
        <v>187</v>
      </c>
      <c r="C333" s="16">
        <v>0</v>
      </c>
      <c r="D333" s="16">
        <v>22.515138508318799</v>
      </c>
    </row>
    <row r="334" spans="1:4" hidden="1" outlineLevel="1">
      <c r="A334" s="16" t="str">
        <f>'Categories Report'!$A$7</f>
        <v>Category 2</v>
      </c>
      <c r="B334" s="16" t="s">
        <v>187</v>
      </c>
      <c r="C334" s="16">
        <v>1</v>
      </c>
      <c r="D334" s="16">
        <v>7.1673398071583101</v>
      </c>
    </row>
    <row r="335" spans="1:4" hidden="1" outlineLevel="1">
      <c r="A335" s="16" t="str">
        <f>'Categories Report'!$A$7</f>
        <v>Category 2</v>
      </c>
      <c r="B335" s="16" t="s">
        <v>188</v>
      </c>
      <c r="C335" s="16">
        <v>0</v>
      </c>
      <c r="D335" s="16">
        <v>21.217749020838198</v>
      </c>
    </row>
    <row r="336" spans="1:4" hidden="1" outlineLevel="1">
      <c r="A336" s="16" t="str">
        <f>'Categories Report'!$A$7</f>
        <v>Category 2</v>
      </c>
      <c r="B336" s="16" t="s">
        <v>188</v>
      </c>
      <c r="C336" s="16">
        <v>1</v>
      </c>
      <c r="D336" s="16">
        <v>8.4647292946389392</v>
      </c>
    </row>
    <row r="337" spans="1:9" hidden="1" outlineLevel="1">
      <c r="A337" s="16" t="str">
        <f>'Categories Report'!$A$7</f>
        <v>Category 2</v>
      </c>
      <c r="B337" s="16" t="s">
        <v>138</v>
      </c>
      <c r="C337" s="16">
        <v>0</v>
      </c>
      <c r="D337" s="16">
        <v>13.4942920323273</v>
      </c>
    </row>
    <row r="338" spans="1:9" hidden="1" outlineLevel="1">
      <c r="A338" s="16" t="str">
        <f>'Categories Report'!$A$7</f>
        <v>Category 2</v>
      </c>
      <c r="B338" s="16" t="s">
        <v>138</v>
      </c>
      <c r="C338" s="16">
        <v>1</v>
      </c>
      <c r="D338" s="16">
        <v>16.1881862831498</v>
      </c>
    </row>
    <row r="339" spans="1:9" hidden="1" outlineLevel="1">
      <c r="A339" s="16" t="str">
        <f>'Categories Report'!$A$7</f>
        <v>Category 2</v>
      </c>
      <c r="B339" s="16" t="s">
        <v>146</v>
      </c>
      <c r="C339" s="16">
        <v>0</v>
      </c>
      <c r="D339" s="16">
        <v>11.7668864134505</v>
      </c>
    </row>
    <row r="340" spans="1:9" hidden="1" outlineLevel="1">
      <c r="A340" s="16" t="str">
        <f>'Categories Report'!$A$7</f>
        <v>Category 2</v>
      </c>
      <c r="B340" s="16" t="s">
        <v>146</v>
      </c>
      <c r="C340" s="16">
        <v>1</v>
      </c>
      <c r="D340" s="16">
        <v>17.915591902026701</v>
      </c>
    </row>
    <row r="341" spans="1:9" hidden="1" outlineLevel="1">
      <c r="A341" s="16" t="str">
        <f>'Categories Report'!$A$7</f>
        <v>Category 2</v>
      </c>
      <c r="B341" s="16" t="s">
        <v>189</v>
      </c>
      <c r="C341" s="16">
        <v>1</v>
      </c>
      <c r="D341" s="16">
        <v>25.310604580957499</v>
      </c>
    </row>
    <row r="342" spans="1:9" hidden="1" outlineLevel="1">
      <c r="A342" s="16" t="str">
        <f>'Categories Report'!$A$7</f>
        <v>Category 2</v>
      </c>
      <c r="B342" s="16" t="s">
        <v>189</v>
      </c>
      <c r="C342" s="16">
        <v>0</v>
      </c>
      <c r="D342" s="16">
        <v>4.3718737345196104</v>
      </c>
    </row>
    <row r="343" spans="1:9" hidden="1" outlineLevel="1"/>
    <row r="344" spans="1:9" hidden="1" outlineLevel="1">
      <c r="A344" s="30" t="s">
        <v>194</v>
      </c>
      <c r="B344" s="26" t="s">
        <v>193</v>
      </c>
      <c r="C344"/>
      <c r="D344"/>
    </row>
    <row r="345" spans="1:9" hidden="1" outlineLevel="1">
      <c r="A345" s="30" t="s">
        <v>191</v>
      </c>
      <c r="B345" t="s">
        <v>102</v>
      </c>
      <c r="C345" t="s">
        <v>168</v>
      </c>
      <c r="D345" t="s">
        <v>166</v>
      </c>
      <c r="E345" t="s">
        <v>101</v>
      </c>
      <c r="F345" t="s">
        <v>167</v>
      </c>
      <c r="G345" t="s">
        <v>169</v>
      </c>
      <c r="H345" t="s">
        <v>165</v>
      </c>
      <c r="I345" t="s">
        <v>192</v>
      </c>
    </row>
    <row r="346" spans="1:9" hidden="1" outlineLevel="1">
      <c r="A346" s="27" t="s">
        <v>164</v>
      </c>
      <c r="B346" s="29">
        <v>34</v>
      </c>
      <c r="C346" s="29">
        <v>14.650592521961871</v>
      </c>
      <c r="D346" s="29">
        <v>48.161173191517399</v>
      </c>
      <c r="E346" s="29">
        <v>31</v>
      </c>
      <c r="F346" s="29">
        <v>29.725002122447798</v>
      </c>
      <c r="G346" s="29">
        <v>4.0204793617833969</v>
      </c>
      <c r="H346" s="29">
        <v>33.442752802289498</v>
      </c>
      <c r="I346" s="29">
        <v>194.99999999999997</v>
      </c>
    </row>
    <row r="347" spans="1:9" hidden="1" outlineLevel="1">
      <c r="A347" s="27" t="s">
        <v>100</v>
      </c>
      <c r="B347" s="29">
        <v>34</v>
      </c>
      <c r="C347" s="29"/>
      <c r="D347" s="29"/>
      <c r="E347" s="29">
        <v>31</v>
      </c>
      <c r="F347" s="29"/>
      <c r="G347" s="29"/>
      <c r="H347" s="29"/>
      <c r="I347" s="29">
        <v>65</v>
      </c>
    </row>
    <row r="348" spans="1:9" hidden="1" outlineLevel="1">
      <c r="A348" s="27" t="s">
        <v>132</v>
      </c>
      <c r="B348" s="29"/>
      <c r="C348" s="29">
        <v>10.6522305600185</v>
      </c>
      <c r="D348" s="29">
        <v>22.877619299813698</v>
      </c>
      <c r="E348" s="29"/>
      <c r="F348" s="29">
        <v>15.6899742397399</v>
      </c>
      <c r="G348" s="29">
        <v>3.3389424260850999</v>
      </c>
      <c r="H348" s="29">
        <v>12.4412334743428</v>
      </c>
      <c r="I348" s="29">
        <v>64.999999999999986</v>
      </c>
    </row>
    <row r="349" spans="1:9" hidden="1" outlineLevel="1">
      <c r="A349" s="27" t="s">
        <v>1</v>
      </c>
      <c r="B349" s="29"/>
      <c r="C349" s="29">
        <v>3.9983619619433699</v>
      </c>
      <c r="D349" s="29">
        <v>25.283553891703701</v>
      </c>
      <c r="E349" s="29"/>
      <c r="F349" s="29">
        <v>14.035027882707899</v>
      </c>
      <c r="G349" s="29">
        <v>0.68153693569829699</v>
      </c>
      <c r="H349" s="29">
        <v>21.001519327946699</v>
      </c>
      <c r="I349" s="29">
        <v>64.999999999999972</v>
      </c>
    </row>
    <row r="350" spans="1:9" hidden="1" outlineLevel="1">
      <c r="A350" s="27" t="s">
        <v>127</v>
      </c>
      <c r="B350" s="29">
        <v>19.6930461447567</v>
      </c>
      <c r="C350" s="29">
        <v>0.53211315602160203</v>
      </c>
      <c r="D350" s="29">
        <v>34.101604614625501</v>
      </c>
      <c r="E350" s="29">
        <v>15.6244755397662</v>
      </c>
      <c r="F350" s="29">
        <v>9.2261407148343597</v>
      </c>
      <c r="G350" s="29">
        <v>9.0940355515477835E-3</v>
      </c>
      <c r="H350" s="29">
        <v>26.766090848012599</v>
      </c>
      <c r="I350" s="29">
        <v>105.95256505356852</v>
      </c>
    </row>
    <row r="351" spans="1:9" hidden="1" outlineLevel="1">
      <c r="A351" s="28" t="s">
        <v>100</v>
      </c>
      <c r="B351" s="29">
        <v>19.6930461447567</v>
      </c>
      <c r="C351" s="29"/>
      <c r="D351" s="29"/>
      <c r="E351" s="29">
        <v>15.6244755397662</v>
      </c>
      <c r="F351" s="29"/>
      <c r="G351" s="29"/>
      <c r="H351" s="29"/>
      <c r="I351" s="29">
        <v>35.317521684522902</v>
      </c>
    </row>
    <row r="352" spans="1:9" hidden="1" outlineLevel="1">
      <c r="A352" s="28" t="s">
        <v>132</v>
      </c>
      <c r="B352" s="29"/>
      <c r="C352" s="29">
        <v>0.11145077699886401</v>
      </c>
      <c r="D352" s="29">
        <v>18.955076876524402</v>
      </c>
      <c r="E352" s="29"/>
      <c r="F352" s="29">
        <v>4.2404270545053899</v>
      </c>
      <c r="G352" s="29">
        <v>2.9951719858263402E-4</v>
      </c>
      <c r="H352" s="29">
        <v>12.0102674592956</v>
      </c>
      <c r="I352" s="29">
        <v>35.317521684522838</v>
      </c>
    </row>
    <row r="353" spans="1:9" hidden="1" outlineLevel="1">
      <c r="A353" s="28" t="s">
        <v>1</v>
      </c>
      <c r="B353" s="29"/>
      <c r="C353" s="29">
        <v>0.42066237902273801</v>
      </c>
      <c r="D353" s="29">
        <v>15.146527738101099</v>
      </c>
      <c r="E353" s="29"/>
      <c r="F353" s="29">
        <v>4.9857136603289698</v>
      </c>
      <c r="G353" s="29">
        <v>8.7945183529651496E-3</v>
      </c>
      <c r="H353" s="29">
        <v>14.755823388716999</v>
      </c>
      <c r="I353" s="29">
        <v>35.317521684522774</v>
      </c>
    </row>
    <row r="354" spans="1:9" hidden="1" outlineLevel="1">
      <c r="A354" s="27" t="s">
        <v>128</v>
      </c>
      <c r="B354" s="29">
        <v>14.3069538552433</v>
      </c>
      <c r="C354" s="29">
        <v>14.11847936594023</v>
      </c>
      <c r="D354" s="29">
        <v>14.059568576891909</v>
      </c>
      <c r="E354" s="29">
        <v>15.3755244602338</v>
      </c>
      <c r="F354" s="29">
        <v>20.49886140761345</v>
      </c>
      <c r="G354" s="29">
        <v>4.011385326231852</v>
      </c>
      <c r="H354" s="29">
        <v>6.6766619542768479</v>
      </c>
      <c r="I354" s="29">
        <v>89.047434946431395</v>
      </c>
    </row>
    <row r="355" spans="1:9" hidden="1" outlineLevel="1">
      <c r="A355" s="28" t="s">
        <v>100</v>
      </c>
      <c r="B355" s="29">
        <v>14.3069538552433</v>
      </c>
      <c r="C355" s="29"/>
      <c r="D355" s="29"/>
      <c r="E355" s="29">
        <v>15.3755244602338</v>
      </c>
      <c r="F355" s="29"/>
      <c r="G355" s="29"/>
      <c r="H355" s="29"/>
      <c r="I355" s="29">
        <v>29.682478315477098</v>
      </c>
    </row>
    <row r="356" spans="1:9" hidden="1" outlineLevel="1">
      <c r="A356" s="28" t="s">
        <v>132</v>
      </c>
      <c r="B356" s="29"/>
      <c r="C356" s="29">
        <v>10.5407797830196</v>
      </c>
      <c r="D356" s="29">
        <v>3.9225424232893098</v>
      </c>
      <c r="E356" s="29"/>
      <c r="F356" s="29">
        <v>11.449547185234501</v>
      </c>
      <c r="G356" s="29">
        <v>3.3386429088865199</v>
      </c>
      <c r="H356" s="29">
        <v>0.430966015047198</v>
      </c>
      <c r="I356" s="29">
        <v>29.682478315477127</v>
      </c>
    </row>
    <row r="357" spans="1:9" hidden="1" outlineLevel="1">
      <c r="A357" s="28" t="s">
        <v>1</v>
      </c>
      <c r="B357" s="29"/>
      <c r="C357" s="29">
        <v>3.57769958292063</v>
      </c>
      <c r="D357" s="29">
        <v>10.1370261536026</v>
      </c>
      <c r="E357" s="29"/>
      <c r="F357" s="29">
        <v>9.0493142223789498</v>
      </c>
      <c r="G357" s="29">
        <v>0.67274241734533202</v>
      </c>
      <c r="H357" s="29">
        <v>6.2456959392296501</v>
      </c>
      <c r="I357" s="29">
        <v>29.682478315477162</v>
      </c>
    </row>
    <row r="358" spans="1:9" hidden="1" outlineLevel="1">
      <c r="A358" s="27" t="s">
        <v>192</v>
      </c>
      <c r="B358" s="29">
        <v>68</v>
      </c>
      <c r="C358" s="29">
        <v>29.301185043923702</v>
      </c>
      <c r="D358" s="29">
        <v>96.322346383034827</v>
      </c>
      <c r="E358" s="29">
        <v>62</v>
      </c>
      <c r="F358" s="29">
        <v>59.450004244895609</v>
      </c>
      <c r="G358" s="29">
        <v>8.0409587235667956</v>
      </c>
      <c r="H358" s="29">
        <v>66.885505604578938</v>
      </c>
      <c r="I358" s="29">
        <v>389.99999999999989</v>
      </c>
    </row>
    <row r="359" spans="1:9" hidden="1" outlineLevel="1"/>
    <row r="360" spans="1:9" hidden="1" outlineLevel="1"/>
    <row r="361" spans="1:9" hidden="1" outlineLevel="1"/>
    <row r="362" spans="1:9" hidden="1" outlineLevel="1"/>
    <row r="363" spans="1:9" hidden="1" outlineLevel="1"/>
    <row r="364" spans="1:9" hidden="1" outlineLevel="1"/>
    <row r="365" spans="1:9" hidden="1" outlineLevel="1"/>
    <row r="366" spans="1:9" hidden="1" outlineLevel="1"/>
    <row r="367" spans="1:9" hidden="1" outlineLevel="1"/>
    <row r="368" spans="1:9" hidden="1" outlineLevel="1"/>
    <row r="369" hidden="1" outlineLevel="1"/>
    <row r="370" hidden="1" outlineLevel="1"/>
    <row r="371" hidden="1" outlineLevel="1"/>
    <row r="372" hidden="1" outlineLevel="1"/>
    <row r="373" hidden="1" outlineLevel="1"/>
    <row r="374" hidden="1" outlineLevel="1"/>
    <row r="375" hidden="1" outlineLevel="1"/>
    <row r="376" hidden="1" outlineLevel="1"/>
    <row r="377" hidden="1" outlineLevel="1"/>
    <row r="378" hidden="1" outlineLevel="1"/>
    <row r="379" hidden="1" outlineLevel="1"/>
    <row r="380" hidden="1" outlineLevel="1"/>
    <row r="381" hidden="1" outlineLevel="1"/>
    <row r="382" hidden="1" outlineLevel="1"/>
    <row r="383" hidden="1" outlineLevel="1"/>
    <row r="384" hidden="1" outlineLevel="1"/>
    <row r="385" hidden="1" outlineLevel="1"/>
    <row r="386" hidden="1" outlineLevel="1"/>
    <row r="387" hidden="1" outlineLevel="1"/>
    <row r="388" hidden="1" outlineLevel="1"/>
    <row r="389" hidden="1" outlineLevel="1"/>
    <row r="390" hidden="1" outlineLevel="1"/>
    <row r="391" hidden="1" outlineLevel="1"/>
    <row r="392" hidden="1" outlineLevel="1"/>
    <row r="393" hidden="1" outlineLevel="1"/>
    <row r="394" hidden="1" outlineLevel="1"/>
    <row r="395" hidden="1" outlineLevel="1"/>
    <row r="396" hidden="1" outlineLevel="1"/>
    <row r="397" hidden="1" outlineLevel="1"/>
    <row r="398" hidden="1" outlineLevel="1"/>
    <row r="399" hidden="1" outlineLevel="1"/>
    <row r="400" hidden="1" outlineLevel="1"/>
    <row r="401" hidden="1" outlineLevel="1"/>
    <row r="402" hidden="1" outlineLevel="1"/>
    <row r="403" hidden="1" outlineLevel="1"/>
    <row r="404" hidden="1" outlineLevel="1"/>
    <row r="405" hidden="1" outlineLevel="1"/>
    <row r="406" hidden="1" outlineLevel="1"/>
    <row r="407" hidden="1" outlineLevel="1"/>
    <row r="408" hidden="1" outlineLevel="1"/>
    <row r="409" hidden="1" outlineLevel="1"/>
    <row r="410" hidden="1" outlineLevel="1"/>
    <row r="411" hidden="1" outlineLevel="1"/>
    <row r="412" hidden="1" outlineLevel="1"/>
    <row r="413" hidden="1" outlineLevel="1"/>
    <row r="414" hidden="1" outlineLevel="1"/>
    <row r="415" hidden="1" outlineLevel="1"/>
    <row r="416" hidden="1" outlineLevel="1"/>
    <row r="417" hidden="1" outlineLevel="1"/>
    <row r="418" hidden="1" outlineLevel="1"/>
    <row r="419" hidden="1" outlineLevel="1"/>
    <row r="420" collapsed="1"/>
  </sheetData>
  <mergeCells count="7">
    <mergeCell ref="A51:G51"/>
    <mergeCell ref="A1:G1"/>
    <mergeCell ref="A3:G3"/>
    <mergeCell ref="A4:G4"/>
    <mergeCell ref="A10:G10"/>
    <mergeCell ref="A11:G11"/>
    <mergeCell ref="A50:G50"/>
  </mergeCells>
  <conditionalFormatting sqref="B6">
    <cfRule type="dataBar" priority="1">
      <dataBar>
        <cfvo type="num" val="0"/>
        <cfvo type="num" val="35"/>
        <color theme="4"/>
      </dataBar>
    </cfRule>
  </conditionalFormatting>
  <conditionalFormatting sqref="B7">
    <cfRule type="dataBar" priority="2">
      <dataBar>
        <cfvo type="num" val="0"/>
        <cfvo type="num" val="35"/>
        <color theme="5"/>
      </dataBar>
    </cfRule>
  </conditionalFormatting>
  <conditionalFormatting sqref="D13:D26">
    <cfRule type="dataBar" priority="3">
      <dataBar showValue="0">
        <cfvo type="num" val="0"/>
        <cfvo type="num" val="100"/>
        <color theme="4"/>
      </dataBar>
    </cfRule>
  </conditionalFormatting>
  <conditionalFormatting sqref="D27:D46">
    <cfRule type="dataBar" priority="4">
      <dataBar showValue="0">
        <cfvo type="num" val="0"/>
        <cfvo type="num" val="100"/>
        <color theme="5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A6" sqref="A6"/>
    </sheetView>
  </sheetViews>
  <sheetFormatPr defaultRowHeight="12.75"/>
  <sheetData>
    <row r="1" spans="1:4" ht="20.25" thickBot="1">
      <c r="A1" s="3" t="s">
        <v>103</v>
      </c>
    </row>
    <row r="2" spans="1:4" ht="13.5" thickTop="1"/>
    <row r="3" spans="1:4">
      <c r="A3" t="s">
        <v>104</v>
      </c>
      <c r="C3">
        <f>COUNT(Table1[Time taken])</f>
        <v>65</v>
      </c>
    </row>
    <row r="4" spans="1:4">
      <c r="A4" t="s">
        <v>105</v>
      </c>
      <c r="C4">
        <f>AVERAGE(Table1[Time taken])</f>
        <v>12.664615384615384</v>
      </c>
    </row>
    <row r="5" spans="1:4">
      <c r="A5" t="s">
        <v>106</v>
      </c>
      <c r="C5">
        <f>AVERAGE(Table1[Grade/50])</f>
        <v>21.776923076923076</v>
      </c>
    </row>
    <row r="7" spans="1:4">
      <c r="A7" s="2" t="s">
        <v>107</v>
      </c>
    </row>
    <row r="8" spans="1:4">
      <c r="A8" s="2" t="s">
        <v>108</v>
      </c>
      <c r="B8">
        <v>0</v>
      </c>
      <c r="C8">
        <f>B8/65</f>
        <v>0</v>
      </c>
      <c r="D8" s="4">
        <v>0</v>
      </c>
    </row>
    <row r="9" spans="1:4">
      <c r="A9" t="s">
        <v>109</v>
      </c>
      <c r="B9">
        <f>COUNT(Overview!C2:C30)</f>
        <v>29</v>
      </c>
      <c r="C9">
        <f t="shared" ref="C9:D14" si="0">B9/65</f>
        <v>0.44615384615384618</v>
      </c>
      <c r="D9" s="4">
        <v>0.44615384615384618</v>
      </c>
    </row>
    <row r="10" spans="1:4">
      <c r="A10" t="s">
        <v>110</v>
      </c>
      <c r="B10">
        <f>COUNT(Overview!C31:C54)</f>
        <v>24</v>
      </c>
      <c r="C10">
        <f t="shared" si="0"/>
        <v>0.36923076923076925</v>
      </c>
      <c r="D10" s="4">
        <v>0.36923076923076925</v>
      </c>
    </row>
    <row r="11" spans="1:4">
      <c r="A11" t="s">
        <v>111</v>
      </c>
      <c r="B11">
        <f>COUNT(Overview!C55:C64)</f>
        <v>10</v>
      </c>
      <c r="C11">
        <f t="shared" si="0"/>
        <v>0.15384615384615385</v>
      </c>
      <c r="D11" s="4">
        <v>0.15384615384615385</v>
      </c>
    </row>
    <row r="12" spans="1:4">
      <c r="A12" t="s">
        <v>112</v>
      </c>
      <c r="B12">
        <f>COUNT(Overview!C65)</f>
        <v>1</v>
      </c>
      <c r="C12">
        <f t="shared" si="0"/>
        <v>1.5384615384615385E-2</v>
      </c>
      <c r="D12" s="4">
        <v>1.5384615384615385E-2</v>
      </c>
    </row>
    <row r="13" spans="1:4">
      <c r="A13" t="s">
        <v>113</v>
      </c>
      <c r="B13">
        <f>COUNT(Overview!C66)</f>
        <v>1</v>
      </c>
      <c r="C13">
        <f t="shared" si="0"/>
        <v>1.5384615384615385E-2</v>
      </c>
      <c r="D13" s="4">
        <v>1.5384615384615385E-2</v>
      </c>
    </row>
    <row r="14" spans="1:4">
      <c r="A14" t="s">
        <v>114</v>
      </c>
      <c r="B14">
        <v>0</v>
      </c>
      <c r="C14">
        <f t="shared" si="0"/>
        <v>0</v>
      </c>
      <c r="D14" s="4">
        <v>0</v>
      </c>
    </row>
    <row r="16" spans="1:4">
      <c r="A16" t="s">
        <v>104</v>
      </c>
      <c r="B16">
        <f>SUM(B8:B14)</f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6"/>
  <sheetViews>
    <sheetView topLeftCell="A186" workbookViewId="0">
      <selection activeCell="A50" sqref="A50:G50"/>
    </sheetView>
  </sheetViews>
  <sheetFormatPr defaultRowHeight="12.75"/>
  <sheetData>
    <row r="1" spans="1:3" ht="20.25" thickBot="1">
      <c r="A1" s="3" t="s">
        <v>118</v>
      </c>
    </row>
    <row r="2" spans="1:3" ht="15.75" thickTop="1">
      <c r="A2" s="5" t="s">
        <v>115</v>
      </c>
    </row>
    <row r="3" spans="1:3">
      <c r="A3" s="2" t="s">
        <v>107</v>
      </c>
      <c r="B3" s="2" t="s">
        <v>117</v>
      </c>
      <c r="C3" s="2" t="s">
        <v>119</v>
      </c>
    </row>
    <row r="4" spans="1:3">
      <c r="A4" s="2" t="s">
        <v>108</v>
      </c>
      <c r="B4" s="4">
        <v>0</v>
      </c>
      <c r="C4" s="4">
        <v>8.4967320261437912E-2</v>
      </c>
    </row>
    <row r="5" spans="1:3">
      <c r="A5" t="s">
        <v>109</v>
      </c>
      <c r="B5" s="4">
        <v>0.44615384615384618</v>
      </c>
      <c r="C5" s="4">
        <v>0.28758169934640521</v>
      </c>
    </row>
    <row r="6" spans="1:3">
      <c r="A6" t="s">
        <v>110</v>
      </c>
      <c r="B6" s="4">
        <v>0.36923076923076925</v>
      </c>
      <c r="C6" s="4">
        <v>0.43137254901960786</v>
      </c>
    </row>
    <row r="7" spans="1:3">
      <c r="A7" t="s">
        <v>111</v>
      </c>
      <c r="B7" s="4">
        <v>0.15384615384615385</v>
      </c>
      <c r="C7" s="4">
        <v>0.1111111111111111</v>
      </c>
    </row>
    <row r="8" spans="1:3">
      <c r="A8" t="s">
        <v>112</v>
      </c>
      <c r="B8" s="4">
        <v>1.5384615384615385E-2</v>
      </c>
      <c r="C8" s="4">
        <v>5.2287581699346407E-2</v>
      </c>
    </row>
    <row r="9" spans="1:3">
      <c r="A9" t="s">
        <v>113</v>
      </c>
      <c r="B9" s="4">
        <v>1.5384615384615385E-2</v>
      </c>
      <c r="C9" s="4">
        <v>1.9607843137254902E-2</v>
      </c>
    </row>
    <row r="10" spans="1:3">
      <c r="A10" t="s">
        <v>114</v>
      </c>
      <c r="B10" s="4">
        <v>0</v>
      </c>
      <c r="C10" s="4">
        <v>1.3071895424836602E-2</v>
      </c>
    </row>
    <row r="12" spans="1:3" ht="15">
      <c r="A12" s="5" t="s">
        <v>116</v>
      </c>
    </row>
    <row r="13" spans="1:3">
      <c r="A13" s="2" t="s">
        <v>117</v>
      </c>
      <c r="B13" s="2" t="s">
        <v>119</v>
      </c>
    </row>
    <row r="14" spans="1:3">
      <c r="A14" s="6">
        <v>1.38</v>
      </c>
      <c r="B14">
        <v>1.2</v>
      </c>
    </row>
    <row r="15" spans="1:3">
      <c r="A15" s="7">
        <v>1.39</v>
      </c>
      <c r="B15">
        <v>1.29</v>
      </c>
    </row>
    <row r="16" spans="1:3">
      <c r="A16" s="8">
        <v>1.51</v>
      </c>
      <c r="B16">
        <v>2.1</v>
      </c>
    </row>
    <row r="17" spans="1:2">
      <c r="A17" s="7">
        <v>1.55</v>
      </c>
      <c r="B17">
        <v>3.14</v>
      </c>
    </row>
    <row r="18" spans="1:2">
      <c r="A18" s="8">
        <v>2.4</v>
      </c>
      <c r="B18">
        <v>3.51</v>
      </c>
    </row>
    <row r="19" spans="1:2">
      <c r="A19" s="7">
        <v>2.5299999999999998</v>
      </c>
      <c r="B19">
        <v>4.1399999999999997</v>
      </c>
    </row>
    <row r="20" spans="1:2">
      <c r="A20" s="8">
        <v>3.15</v>
      </c>
      <c r="B20">
        <v>4.43</v>
      </c>
    </row>
    <row r="21" spans="1:2">
      <c r="A21" s="7">
        <v>3.3</v>
      </c>
      <c r="B21">
        <v>4.9000000000000004</v>
      </c>
    </row>
    <row r="22" spans="1:2">
      <c r="A22" s="8">
        <v>4.12</v>
      </c>
      <c r="B22">
        <v>5.14</v>
      </c>
    </row>
    <row r="23" spans="1:2">
      <c r="A23" s="7">
        <v>4.2</v>
      </c>
      <c r="B23">
        <v>5.17</v>
      </c>
    </row>
    <row r="24" spans="1:2">
      <c r="A24" s="8">
        <v>4.47</v>
      </c>
      <c r="B24">
        <v>5.42</v>
      </c>
    </row>
    <row r="25" spans="1:2">
      <c r="A25" s="7">
        <v>4.58</v>
      </c>
      <c r="B25">
        <v>5.54</v>
      </c>
    </row>
    <row r="26" spans="1:2">
      <c r="A26" s="8">
        <v>5.0999999999999996</v>
      </c>
      <c r="B26">
        <v>5.6</v>
      </c>
    </row>
    <row r="27" spans="1:2">
      <c r="A27" s="7">
        <v>5.29</v>
      </c>
      <c r="B27">
        <v>6.1</v>
      </c>
    </row>
    <row r="28" spans="1:2">
      <c r="A28" s="8">
        <v>5.41</v>
      </c>
      <c r="B28">
        <v>6.21</v>
      </c>
    </row>
    <row r="29" spans="1:2">
      <c r="A29" s="7">
        <v>6.15</v>
      </c>
      <c r="B29">
        <v>6.25</v>
      </c>
    </row>
    <row r="30" spans="1:2">
      <c r="A30" s="8">
        <v>6.2</v>
      </c>
      <c r="B30">
        <v>6.4</v>
      </c>
    </row>
    <row r="31" spans="1:2">
      <c r="A31" s="7">
        <v>6.28</v>
      </c>
      <c r="B31">
        <v>6.42</v>
      </c>
    </row>
    <row r="32" spans="1:2">
      <c r="A32" s="8">
        <v>6.4</v>
      </c>
      <c r="B32">
        <v>6.52</v>
      </c>
    </row>
    <row r="33" spans="1:2">
      <c r="A33" s="7">
        <v>6.49</v>
      </c>
      <c r="B33">
        <v>7.16</v>
      </c>
    </row>
    <row r="34" spans="1:2">
      <c r="A34" s="8">
        <v>7.57</v>
      </c>
      <c r="B34">
        <v>7.16</v>
      </c>
    </row>
    <row r="35" spans="1:2">
      <c r="A35" s="7">
        <v>8.23</v>
      </c>
      <c r="B35">
        <v>7.18</v>
      </c>
    </row>
    <row r="36" spans="1:2">
      <c r="A36" s="8">
        <v>8.33</v>
      </c>
      <c r="B36">
        <v>7.2</v>
      </c>
    </row>
    <row r="37" spans="1:2">
      <c r="A37" s="7">
        <v>8.6999999999999993</v>
      </c>
      <c r="B37">
        <v>7.24</v>
      </c>
    </row>
    <row r="38" spans="1:2">
      <c r="A38" s="8">
        <v>9.24</v>
      </c>
      <c r="B38">
        <v>7.34</v>
      </c>
    </row>
    <row r="39" spans="1:2">
      <c r="A39" s="7">
        <v>9.2899999999999991</v>
      </c>
      <c r="B39">
        <v>7.42</v>
      </c>
    </row>
    <row r="40" spans="1:2">
      <c r="A40" s="8">
        <v>9.48</v>
      </c>
      <c r="B40">
        <v>7.45</v>
      </c>
    </row>
    <row r="41" spans="1:2">
      <c r="A41" s="7">
        <v>9.49</v>
      </c>
      <c r="B41">
        <v>7.49</v>
      </c>
    </row>
    <row r="42" spans="1:2">
      <c r="A42" s="8">
        <v>9.52</v>
      </c>
      <c r="B42">
        <v>7.57</v>
      </c>
    </row>
    <row r="43" spans="1:2">
      <c r="A43" s="7">
        <v>10.1</v>
      </c>
      <c r="B43">
        <v>7.6</v>
      </c>
    </row>
    <row r="44" spans="1:2">
      <c r="A44" s="8">
        <v>10.4</v>
      </c>
      <c r="B44">
        <v>8.11</v>
      </c>
    </row>
    <row r="45" spans="1:2">
      <c r="A45" s="7">
        <v>11.19</v>
      </c>
      <c r="B45">
        <v>8.16</v>
      </c>
    </row>
    <row r="46" spans="1:2">
      <c r="A46" s="8">
        <v>12.1</v>
      </c>
      <c r="B46">
        <v>8.27</v>
      </c>
    </row>
    <row r="47" spans="1:2">
      <c r="A47" s="7">
        <v>12.3</v>
      </c>
      <c r="B47">
        <v>8.32</v>
      </c>
    </row>
    <row r="48" spans="1:2">
      <c r="A48" s="8">
        <v>13.11</v>
      </c>
      <c r="B48">
        <v>8.33</v>
      </c>
    </row>
    <row r="49" spans="1:2">
      <c r="A49" s="7">
        <v>13.21</v>
      </c>
      <c r="B49">
        <v>8.36</v>
      </c>
    </row>
    <row r="50" spans="1:2">
      <c r="A50" s="8">
        <v>14.14</v>
      </c>
      <c r="B50">
        <v>8.3800000000000008</v>
      </c>
    </row>
    <row r="51" spans="1:2">
      <c r="A51" s="7">
        <v>14.15</v>
      </c>
      <c r="B51">
        <v>8.4</v>
      </c>
    </row>
    <row r="52" spans="1:2">
      <c r="A52" s="8">
        <v>14.51</v>
      </c>
      <c r="B52">
        <v>8.6999999999999993</v>
      </c>
    </row>
    <row r="53" spans="1:2">
      <c r="A53" s="7">
        <v>14.56</v>
      </c>
      <c r="B53">
        <v>8.6999999999999993</v>
      </c>
    </row>
    <row r="54" spans="1:2">
      <c r="A54" s="8">
        <v>14.8</v>
      </c>
      <c r="B54">
        <v>9.31</v>
      </c>
    </row>
    <row r="55" spans="1:2">
      <c r="A55" s="7">
        <v>15.1</v>
      </c>
      <c r="B55">
        <v>9.32</v>
      </c>
    </row>
    <row r="56" spans="1:2">
      <c r="A56" s="8">
        <v>15.16</v>
      </c>
      <c r="B56">
        <v>9.4</v>
      </c>
    </row>
    <row r="57" spans="1:2">
      <c r="A57" s="7">
        <v>15.21</v>
      </c>
      <c r="B57">
        <v>9.51</v>
      </c>
    </row>
    <row r="58" spans="1:2">
      <c r="A58" s="8">
        <v>15.27</v>
      </c>
      <c r="B58">
        <v>10.1</v>
      </c>
    </row>
    <row r="59" spans="1:2">
      <c r="A59" s="7">
        <v>15.8</v>
      </c>
      <c r="B59">
        <v>10.27</v>
      </c>
    </row>
    <row r="60" spans="1:2">
      <c r="A60" s="8">
        <v>16.329999999999998</v>
      </c>
      <c r="B60">
        <v>10.44</v>
      </c>
    </row>
    <row r="61" spans="1:2">
      <c r="A61" s="7">
        <v>16.440000000000001</v>
      </c>
      <c r="B61">
        <v>10.49</v>
      </c>
    </row>
    <row r="62" spans="1:2">
      <c r="A62" s="8">
        <v>16.54</v>
      </c>
      <c r="B62">
        <v>10.5</v>
      </c>
    </row>
    <row r="63" spans="1:2">
      <c r="A63" s="7">
        <v>17.2</v>
      </c>
      <c r="B63">
        <v>10.5</v>
      </c>
    </row>
    <row r="64" spans="1:2">
      <c r="A64" s="8">
        <v>17.7</v>
      </c>
      <c r="B64">
        <v>10.53</v>
      </c>
    </row>
    <row r="65" spans="1:2">
      <c r="A65" s="7">
        <v>17.8</v>
      </c>
      <c r="B65">
        <v>10.54</v>
      </c>
    </row>
    <row r="66" spans="1:2">
      <c r="A66" s="8">
        <v>19.41</v>
      </c>
      <c r="B66">
        <v>11</v>
      </c>
    </row>
    <row r="67" spans="1:2">
      <c r="A67" s="7">
        <v>20.3</v>
      </c>
      <c r="B67">
        <v>11.11</v>
      </c>
    </row>
    <row r="68" spans="1:2">
      <c r="A68" s="8">
        <v>20.309999999999999</v>
      </c>
      <c r="B68">
        <v>11.27</v>
      </c>
    </row>
    <row r="69" spans="1:2">
      <c r="A69" s="7">
        <v>20.52</v>
      </c>
      <c r="B69">
        <v>11.33</v>
      </c>
    </row>
    <row r="70" spans="1:2">
      <c r="A70" s="8">
        <v>20.57</v>
      </c>
      <c r="B70">
        <v>11.34</v>
      </c>
    </row>
    <row r="71" spans="1:2">
      <c r="A71" s="7">
        <v>22.37</v>
      </c>
      <c r="B71">
        <v>11.41</v>
      </c>
    </row>
    <row r="72" spans="1:2">
      <c r="A72" s="8">
        <v>24.1</v>
      </c>
      <c r="B72">
        <v>11.51</v>
      </c>
    </row>
    <row r="73" spans="1:2">
      <c r="A73" s="7">
        <v>24.48</v>
      </c>
      <c r="B73">
        <v>11.54</v>
      </c>
    </row>
    <row r="74" spans="1:2">
      <c r="A74" s="8">
        <v>24.48</v>
      </c>
      <c r="B74">
        <v>12.2</v>
      </c>
    </row>
    <row r="75" spans="1:2">
      <c r="A75" s="7">
        <v>25.29</v>
      </c>
      <c r="B75">
        <v>12.22</v>
      </c>
    </row>
    <row r="76" spans="1:2">
      <c r="A76" s="8">
        <v>26.8</v>
      </c>
      <c r="B76">
        <v>12.23</v>
      </c>
    </row>
    <row r="77" spans="1:2">
      <c r="A77" s="7">
        <v>32.25</v>
      </c>
      <c r="B77">
        <v>12.25</v>
      </c>
    </row>
    <row r="78" spans="1:2">
      <c r="A78" s="9">
        <v>47.45</v>
      </c>
      <c r="B78">
        <v>12.29</v>
      </c>
    </row>
    <row r="79" spans="1:2">
      <c r="B79">
        <v>12.3</v>
      </c>
    </row>
    <row r="80" spans="1:2">
      <c r="B80">
        <v>12.48</v>
      </c>
    </row>
    <row r="81" spans="2:2">
      <c r="B81">
        <v>13.1</v>
      </c>
    </row>
    <row r="82" spans="2:2">
      <c r="B82">
        <v>13.12</v>
      </c>
    </row>
    <row r="83" spans="2:2">
      <c r="B83">
        <v>13.18</v>
      </c>
    </row>
    <row r="84" spans="2:2">
      <c r="B84">
        <v>13.2</v>
      </c>
    </row>
    <row r="85" spans="2:2">
      <c r="B85">
        <v>13.37</v>
      </c>
    </row>
    <row r="86" spans="2:2">
      <c r="B86">
        <v>13.4</v>
      </c>
    </row>
    <row r="87" spans="2:2">
      <c r="B87">
        <v>13.43</v>
      </c>
    </row>
    <row r="88" spans="2:2">
      <c r="B88">
        <v>13.53</v>
      </c>
    </row>
    <row r="89" spans="2:2">
      <c r="B89">
        <v>13.56</v>
      </c>
    </row>
    <row r="90" spans="2:2">
      <c r="B90">
        <v>13.8</v>
      </c>
    </row>
    <row r="91" spans="2:2">
      <c r="B91">
        <v>14.15</v>
      </c>
    </row>
    <row r="92" spans="2:2">
      <c r="B92">
        <v>14.22</v>
      </c>
    </row>
    <row r="93" spans="2:2">
      <c r="B93">
        <v>14.3</v>
      </c>
    </row>
    <row r="94" spans="2:2">
      <c r="B94">
        <v>14.39</v>
      </c>
    </row>
    <row r="95" spans="2:2">
      <c r="B95">
        <v>14.44</v>
      </c>
    </row>
    <row r="96" spans="2:2">
      <c r="B96">
        <v>14.45</v>
      </c>
    </row>
    <row r="97" spans="2:2">
      <c r="B97">
        <v>15.15</v>
      </c>
    </row>
    <row r="98" spans="2:2">
      <c r="B98">
        <v>15.32</v>
      </c>
    </row>
    <row r="99" spans="2:2">
      <c r="B99">
        <v>15.35</v>
      </c>
    </row>
    <row r="100" spans="2:2">
      <c r="B100">
        <v>15.41</v>
      </c>
    </row>
    <row r="101" spans="2:2">
      <c r="B101">
        <v>16.100000000000001</v>
      </c>
    </row>
    <row r="102" spans="2:2">
      <c r="B102">
        <v>16.11</v>
      </c>
    </row>
    <row r="103" spans="2:2">
      <c r="B103">
        <v>16.12</v>
      </c>
    </row>
    <row r="104" spans="2:2">
      <c r="B104">
        <v>16.18</v>
      </c>
    </row>
    <row r="105" spans="2:2">
      <c r="B105">
        <v>16.34</v>
      </c>
    </row>
    <row r="106" spans="2:2">
      <c r="B106">
        <v>16.37</v>
      </c>
    </row>
    <row r="107" spans="2:2">
      <c r="B107">
        <v>16.39</v>
      </c>
    </row>
    <row r="108" spans="2:2">
      <c r="B108">
        <v>16.399999999999999</v>
      </c>
    </row>
    <row r="109" spans="2:2">
      <c r="B109">
        <v>16.5</v>
      </c>
    </row>
    <row r="110" spans="2:2">
      <c r="B110">
        <v>16.5</v>
      </c>
    </row>
    <row r="111" spans="2:2">
      <c r="B111">
        <v>16.57</v>
      </c>
    </row>
    <row r="112" spans="2:2">
      <c r="B112">
        <v>16.8</v>
      </c>
    </row>
    <row r="113" spans="2:2">
      <c r="B113">
        <v>17.13</v>
      </c>
    </row>
    <row r="114" spans="2:2">
      <c r="B114">
        <v>17.2</v>
      </c>
    </row>
    <row r="115" spans="2:2">
      <c r="B115">
        <v>17.32</v>
      </c>
    </row>
    <row r="116" spans="2:2">
      <c r="B116">
        <v>17.37</v>
      </c>
    </row>
    <row r="117" spans="2:2">
      <c r="B117">
        <v>17.489999999999998</v>
      </c>
    </row>
    <row r="118" spans="2:2">
      <c r="B118">
        <v>17.52</v>
      </c>
    </row>
    <row r="119" spans="2:2">
      <c r="B119">
        <v>17.600000000000001</v>
      </c>
    </row>
    <row r="120" spans="2:2">
      <c r="B120">
        <v>18.100000000000001</v>
      </c>
    </row>
    <row r="121" spans="2:2">
      <c r="B121">
        <v>18.12</v>
      </c>
    </row>
    <row r="122" spans="2:2">
      <c r="B122">
        <v>18.55</v>
      </c>
    </row>
    <row r="123" spans="2:2">
      <c r="B123">
        <v>19.39</v>
      </c>
    </row>
    <row r="124" spans="2:2">
      <c r="B124">
        <v>20.11</v>
      </c>
    </row>
    <row r="125" spans="2:2">
      <c r="B125">
        <v>20.25</v>
      </c>
    </row>
    <row r="126" spans="2:2">
      <c r="B126">
        <v>20.54</v>
      </c>
    </row>
    <row r="127" spans="2:2">
      <c r="B127">
        <v>21.53</v>
      </c>
    </row>
    <row r="128" spans="2:2">
      <c r="B128">
        <v>22.25</v>
      </c>
    </row>
    <row r="129" spans="2:2">
      <c r="B129">
        <v>23.3</v>
      </c>
    </row>
    <row r="130" spans="2:2">
      <c r="B130">
        <v>23.34</v>
      </c>
    </row>
    <row r="131" spans="2:2">
      <c r="B131">
        <v>23.36</v>
      </c>
    </row>
    <row r="132" spans="2:2">
      <c r="B132">
        <v>23.4</v>
      </c>
    </row>
    <row r="133" spans="2:2">
      <c r="B133">
        <v>24</v>
      </c>
    </row>
    <row r="134" spans="2:2">
      <c r="B134">
        <v>24.3</v>
      </c>
    </row>
    <row r="135" spans="2:2">
      <c r="B135">
        <v>26.34</v>
      </c>
    </row>
    <row r="136" spans="2:2">
      <c r="B136">
        <v>27.4</v>
      </c>
    </row>
    <row r="137" spans="2:2">
      <c r="B137">
        <v>28</v>
      </c>
    </row>
    <row r="138" spans="2:2">
      <c r="B138">
        <v>28.15</v>
      </c>
    </row>
    <row r="139" spans="2:2">
      <c r="B139">
        <v>29.4</v>
      </c>
    </row>
    <row r="140" spans="2:2">
      <c r="B140">
        <v>29.42</v>
      </c>
    </row>
    <row r="141" spans="2:2">
      <c r="B141">
        <v>30.16</v>
      </c>
    </row>
    <row r="142" spans="2:2">
      <c r="B142">
        <v>30.2</v>
      </c>
    </row>
    <row r="143" spans="2:2">
      <c r="B143">
        <v>31.1</v>
      </c>
    </row>
    <row r="144" spans="2:2">
      <c r="B144">
        <v>32.44</v>
      </c>
    </row>
    <row r="145" spans="1:2">
      <c r="B145">
        <v>33.200000000000003</v>
      </c>
    </row>
    <row r="146" spans="1:2">
      <c r="B146">
        <v>35</v>
      </c>
    </row>
    <row r="147" spans="1:2">
      <c r="B147">
        <v>36.11</v>
      </c>
    </row>
    <row r="148" spans="1:2">
      <c r="B148">
        <v>38.479999999999997</v>
      </c>
    </row>
    <row r="149" spans="1:2">
      <c r="B149">
        <v>46.17</v>
      </c>
    </row>
    <row r="150" spans="1:2">
      <c r="B150">
        <v>46.41</v>
      </c>
    </row>
    <row r="151" spans="1:2">
      <c r="B151">
        <v>47.31</v>
      </c>
    </row>
    <row r="152" spans="1:2">
      <c r="B152">
        <v>52.16</v>
      </c>
    </row>
    <row r="153" spans="1:2">
      <c r="B153">
        <v>57.24</v>
      </c>
    </row>
    <row r="155" spans="1:2" ht="15">
      <c r="A155" s="5" t="s">
        <v>120</v>
      </c>
    </row>
    <row r="156" spans="1:2">
      <c r="A156" s="2" t="s">
        <v>117</v>
      </c>
      <c r="B156" s="2" t="s">
        <v>119</v>
      </c>
    </row>
    <row r="157" spans="1:2">
      <c r="A157" s="6">
        <v>9</v>
      </c>
      <c r="B157">
        <v>9.25</v>
      </c>
    </row>
    <row r="158" spans="1:2">
      <c r="A158" s="7">
        <v>7</v>
      </c>
      <c r="B158">
        <v>11</v>
      </c>
    </row>
    <row r="159" spans="1:2">
      <c r="A159" s="8">
        <v>11.25</v>
      </c>
      <c r="B159">
        <v>12.25</v>
      </c>
    </row>
    <row r="160" spans="1:2">
      <c r="A160" s="7">
        <v>12</v>
      </c>
      <c r="B160">
        <v>14.25</v>
      </c>
    </row>
    <row r="161" spans="1:2">
      <c r="A161" s="7">
        <v>12</v>
      </c>
      <c r="B161">
        <v>15.5</v>
      </c>
    </row>
    <row r="162" spans="1:2">
      <c r="A162" s="8">
        <v>12.25</v>
      </c>
      <c r="B162">
        <v>15.75</v>
      </c>
    </row>
    <row r="163" spans="1:2">
      <c r="A163" s="7">
        <v>13.25</v>
      </c>
      <c r="B163">
        <v>16.25</v>
      </c>
    </row>
    <row r="164" spans="1:2">
      <c r="A164" s="7">
        <v>13.25</v>
      </c>
      <c r="B164">
        <v>17</v>
      </c>
    </row>
    <row r="165" spans="1:2">
      <c r="A165" s="8">
        <v>14.25</v>
      </c>
      <c r="B165">
        <v>17.5</v>
      </c>
    </row>
    <row r="166" spans="1:2">
      <c r="A166" s="7">
        <v>14.5</v>
      </c>
      <c r="B166">
        <v>19.5</v>
      </c>
    </row>
    <row r="167" spans="1:2">
      <c r="A167" s="8">
        <v>14.5</v>
      </c>
      <c r="B167">
        <v>19.5</v>
      </c>
    </row>
    <row r="168" spans="1:2">
      <c r="A168" s="7">
        <v>16</v>
      </c>
      <c r="B168">
        <v>20.5</v>
      </c>
    </row>
    <row r="169" spans="1:2">
      <c r="A169" s="7">
        <v>16.25</v>
      </c>
      <c r="B169">
        <v>20.75</v>
      </c>
    </row>
    <row r="170" spans="1:2">
      <c r="A170" s="8">
        <v>16.25</v>
      </c>
      <c r="B170">
        <v>20.75</v>
      </c>
    </row>
    <row r="171" spans="1:2">
      <c r="A171" s="7">
        <v>16.25</v>
      </c>
      <c r="B171">
        <v>21</v>
      </c>
    </row>
    <row r="172" spans="1:2">
      <c r="A172" s="8">
        <v>16.5</v>
      </c>
      <c r="B172">
        <v>22</v>
      </c>
    </row>
    <row r="173" spans="1:2">
      <c r="A173" s="8">
        <v>16.5</v>
      </c>
      <c r="B173">
        <v>22</v>
      </c>
    </row>
    <row r="174" spans="1:2">
      <c r="A174" s="7">
        <v>16.75</v>
      </c>
      <c r="B174">
        <v>22.5</v>
      </c>
    </row>
    <row r="175" spans="1:2">
      <c r="A175" s="7">
        <v>17.25</v>
      </c>
      <c r="B175">
        <v>22.5</v>
      </c>
    </row>
    <row r="176" spans="1:2">
      <c r="A176" s="7">
        <v>17.25</v>
      </c>
      <c r="B176">
        <v>23</v>
      </c>
    </row>
    <row r="177" spans="1:2">
      <c r="A177" s="8">
        <v>17.5</v>
      </c>
      <c r="B177">
        <v>23.25</v>
      </c>
    </row>
    <row r="178" spans="1:2">
      <c r="A178" s="8">
        <v>17.5</v>
      </c>
      <c r="B178">
        <v>25</v>
      </c>
    </row>
    <row r="179" spans="1:2">
      <c r="A179" s="8">
        <v>18.25</v>
      </c>
      <c r="B179">
        <v>25.25</v>
      </c>
    </row>
    <row r="180" spans="1:2">
      <c r="A180" s="8">
        <v>18.5</v>
      </c>
      <c r="B180">
        <v>27.75</v>
      </c>
    </row>
    <row r="181" spans="1:2">
      <c r="A181" s="8">
        <v>18.5</v>
      </c>
      <c r="B181">
        <v>29.5</v>
      </c>
    </row>
    <row r="182" spans="1:2">
      <c r="A182" s="7">
        <v>18.5</v>
      </c>
      <c r="B182">
        <v>31.25</v>
      </c>
    </row>
    <row r="183" spans="1:2">
      <c r="A183" s="8">
        <v>18.5</v>
      </c>
      <c r="B183">
        <v>31.5</v>
      </c>
    </row>
    <row r="184" spans="1:2">
      <c r="A184" s="8">
        <v>19</v>
      </c>
      <c r="B184">
        <v>31.5</v>
      </c>
    </row>
    <row r="185" spans="1:2">
      <c r="A185" s="8">
        <v>19.25</v>
      </c>
      <c r="B185">
        <v>32</v>
      </c>
    </row>
    <row r="186" spans="1:2">
      <c r="A186" s="7">
        <v>19.25</v>
      </c>
      <c r="B186">
        <v>34.25</v>
      </c>
    </row>
    <row r="187" spans="1:2">
      <c r="A187" s="8">
        <v>19.5</v>
      </c>
      <c r="B187">
        <v>35</v>
      </c>
    </row>
    <row r="188" spans="1:2">
      <c r="A188" s="7">
        <v>19.5</v>
      </c>
      <c r="B188">
        <v>36</v>
      </c>
    </row>
    <row r="189" spans="1:2">
      <c r="A189" s="8">
        <v>20</v>
      </c>
      <c r="B189">
        <v>38</v>
      </c>
    </row>
    <row r="190" spans="1:2">
      <c r="A190" s="7">
        <v>20.25</v>
      </c>
      <c r="B190">
        <v>39</v>
      </c>
    </row>
    <row r="191" spans="1:2">
      <c r="A191" s="8">
        <v>20.5</v>
      </c>
      <c r="B191">
        <v>39.25</v>
      </c>
    </row>
    <row r="192" spans="1:2">
      <c r="A192" s="7">
        <v>20.5</v>
      </c>
      <c r="B192">
        <v>40</v>
      </c>
    </row>
    <row r="193" spans="1:2">
      <c r="A193" s="8">
        <v>20.5</v>
      </c>
      <c r="B193">
        <v>41</v>
      </c>
    </row>
    <row r="194" spans="1:2">
      <c r="A194" s="8">
        <v>21</v>
      </c>
      <c r="B194">
        <v>42</v>
      </c>
    </row>
    <row r="195" spans="1:2">
      <c r="A195" s="7">
        <v>22.5</v>
      </c>
      <c r="B195">
        <v>43.75</v>
      </c>
    </row>
    <row r="196" spans="1:2">
      <c r="A196" s="8">
        <v>23.75</v>
      </c>
      <c r="B196">
        <v>44.75</v>
      </c>
    </row>
    <row r="197" spans="1:2">
      <c r="A197" s="8">
        <v>23.75</v>
      </c>
      <c r="B197">
        <v>45</v>
      </c>
    </row>
    <row r="198" spans="1:2">
      <c r="A198" s="8">
        <v>23.75</v>
      </c>
      <c r="B198">
        <v>45</v>
      </c>
    </row>
    <row r="199" spans="1:2">
      <c r="A199" s="7">
        <v>24</v>
      </c>
      <c r="B199">
        <v>46</v>
      </c>
    </row>
    <row r="200" spans="1:2">
      <c r="A200" s="7">
        <v>24.25</v>
      </c>
      <c r="B200">
        <v>47</v>
      </c>
    </row>
    <row r="201" spans="1:2">
      <c r="A201" s="7">
        <v>24.25</v>
      </c>
      <c r="B201">
        <v>47</v>
      </c>
    </row>
    <row r="202" spans="1:2">
      <c r="A202" s="7">
        <v>24.25</v>
      </c>
      <c r="B202">
        <v>47</v>
      </c>
    </row>
    <row r="203" spans="1:2">
      <c r="A203" s="8">
        <v>25.75</v>
      </c>
      <c r="B203">
        <v>47.5</v>
      </c>
    </row>
    <row r="204" spans="1:2">
      <c r="A204" s="7">
        <v>25.75</v>
      </c>
      <c r="B204">
        <v>48</v>
      </c>
    </row>
    <row r="205" spans="1:2">
      <c r="A205" s="7">
        <v>26.75</v>
      </c>
      <c r="B205">
        <v>48</v>
      </c>
    </row>
    <row r="206" spans="1:2">
      <c r="A206" s="8">
        <v>26.75</v>
      </c>
      <c r="B206">
        <v>48</v>
      </c>
    </row>
    <row r="207" spans="1:2">
      <c r="A207" s="8">
        <v>27</v>
      </c>
      <c r="B207">
        <v>48</v>
      </c>
    </row>
    <row r="208" spans="1:2">
      <c r="A208" s="8">
        <v>27</v>
      </c>
      <c r="B208">
        <v>48</v>
      </c>
    </row>
    <row r="209" spans="1:2">
      <c r="A209" s="7">
        <v>27.25</v>
      </c>
      <c r="B209">
        <v>48</v>
      </c>
    </row>
    <row r="210" spans="1:2">
      <c r="A210" s="8">
        <v>27.75</v>
      </c>
      <c r="B210">
        <v>48</v>
      </c>
    </row>
    <row r="211" spans="1:2">
      <c r="A211" s="8">
        <v>27.75</v>
      </c>
      <c r="B211">
        <v>48</v>
      </c>
    </row>
    <row r="212" spans="1:2">
      <c r="A212" s="7">
        <v>28.25</v>
      </c>
      <c r="B212">
        <v>48</v>
      </c>
    </row>
    <row r="213" spans="1:2">
      <c r="A213" s="7">
        <v>28.5</v>
      </c>
      <c r="B213">
        <v>48.75</v>
      </c>
    </row>
    <row r="214" spans="1:2">
      <c r="A214" s="7">
        <v>29</v>
      </c>
      <c r="B214">
        <v>48.75</v>
      </c>
    </row>
    <row r="215" spans="1:2">
      <c r="A215" s="7">
        <v>29</v>
      </c>
      <c r="B215">
        <v>48.75</v>
      </c>
    </row>
    <row r="216" spans="1:2">
      <c r="A216" s="7">
        <v>32</v>
      </c>
      <c r="B216">
        <v>49</v>
      </c>
    </row>
    <row r="217" spans="1:2">
      <c r="A217" s="8">
        <v>32.75</v>
      </c>
      <c r="B217">
        <v>49</v>
      </c>
    </row>
    <row r="218" spans="1:2">
      <c r="A218" s="8">
        <v>40</v>
      </c>
      <c r="B218">
        <v>49</v>
      </c>
    </row>
    <row r="219" spans="1:2">
      <c r="A219" s="8">
        <v>40.5</v>
      </c>
      <c r="B219">
        <v>49</v>
      </c>
    </row>
    <row r="220" spans="1:2">
      <c r="A220" s="7">
        <v>47</v>
      </c>
      <c r="B220">
        <v>49</v>
      </c>
    </row>
    <row r="221" spans="1:2">
      <c r="A221" s="10">
        <v>47.5</v>
      </c>
      <c r="B221">
        <v>49</v>
      </c>
    </row>
    <row r="222" spans="1:2">
      <c r="B222">
        <v>49</v>
      </c>
    </row>
    <row r="223" spans="1:2">
      <c r="B223">
        <v>49</v>
      </c>
    </row>
    <row r="224" spans="1:2">
      <c r="B224">
        <v>49</v>
      </c>
    </row>
    <row r="225" spans="2:2">
      <c r="B225">
        <v>49</v>
      </c>
    </row>
    <row r="226" spans="2:2">
      <c r="B226">
        <v>49</v>
      </c>
    </row>
    <row r="227" spans="2:2">
      <c r="B227">
        <v>49</v>
      </c>
    </row>
    <row r="228" spans="2:2">
      <c r="B228">
        <v>49</v>
      </c>
    </row>
    <row r="229" spans="2:2">
      <c r="B229">
        <v>49</v>
      </c>
    </row>
    <row r="230" spans="2:2">
      <c r="B230">
        <v>49</v>
      </c>
    </row>
    <row r="231" spans="2:2">
      <c r="B231">
        <v>49</v>
      </c>
    </row>
    <row r="232" spans="2:2">
      <c r="B232">
        <v>49</v>
      </c>
    </row>
    <row r="233" spans="2:2">
      <c r="B233">
        <v>49</v>
      </c>
    </row>
    <row r="234" spans="2:2">
      <c r="B234">
        <v>49</v>
      </c>
    </row>
    <row r="235" spans="2:2">
      <c r="B235">
        <v>50</v>
      </c>
    </row>
    <row r="236" spans="2:2">
      <c r="B236">
        <v>50</v>
      </c>
    </row>
    <row r="237" spans="2:2">
      <c r="B237">
        <v>50</v>
      </c>
    </row>
    <row r="238" spans="2:2">
      <c r="B238">
        <v>50</v>
      </c>
    </row>
    <row r="239" spans="2:2">
      <c r="B239">
        <v>50</v>
      </c>
    </row>
    <row r="240" spans="2:2">
      <c r="B240">
        <v>50</v>
      </c>
    </row>
    <row r="241" spans="2:2">
      <c r="B241">
        <v>50</v>
      </c>
    </row>
    <row r="242" spans="2:2">
      <c r="B242">
        <v>50</v>
      </c>
    </row>
    <row r="243" spans="2:2">
      <c r="B243">
        <v>50</v>
      </c>
    </row>
    <row r="244" spans="2:2">
      <c r="B244">
        <v>50</v>
      </c>
    </row>
    <row r="245" spans="2:2">
      <c r="B245">
        <v>50</v>
      </c>
    </row>
    <row r="246" spans="2:2">
      <c r="B246">
        <v>50</v>
      </c>
    </row>
    <row r="247" spans="2:2">
      <c r="B247">
        <v>50</v>
      </c>
    </row>
    <row r="248" spans="2:2">
      <c r="B248">
        <v>50</v>
      </c>
    </row>
    <row r="249" spans="2:2">
      <c r="B249">
        <v>50</v>
      </c>
    </row>
    <row r="250" spans="2:2">
      <c r="B250">
        <v>50</v>
      </c>
    </row>
    <row r="251" spans="2:2">
      <c r="B251">
        <v>50</v>
      </c>
    </row>
    <row r="252" spans="2:2">
      <c r="B252">
        <v>50</v>
      </c>
    </row>
    <row r="253" spans="2:2">
      <c r="B253">
        <v>50</v>
      </c>
    </row>
    <row r="254" spans="2:2">
      <c r="B254">
        <v>50</v>
      </c>
    </row>
    <row r="255" spans="2:2">
      <c r="B255">
        <v>50</v>
      </c>
    </row>
    <row r="256" spans="2:2">
      <c r="B256">
        <v>50</v>
      </c>
    </row>
    <row r="257" spans="2:2">
      <c r="B257">
        <v>50</v>
      </c>
    </row>
    <row r="258" spans="2:2">
      <c r="B258">
        <v>50</v>
      </c>
    </row>
    <row r="259" spans="2:2">
      <c r="B259">
        <v>50</v>
      </c>
    </row>
    <row r="260" spans="2:2">
      <c r="B260">
        <v>50</v>
      </c>
    </row>
    <row r="261" spans="2:2">
      <c r="B261">
        <v>50</v>
      </c>
    </row>
    <row r="262" spans="2:2">
      <c r="B262">
        <v>50</v>
      </c>
    </row>
    <row r="263" spans="2:2">
      <c r="B263">
        <v>50</v>
      </c>
    </row>
    <row r="264" spans="2:2">
      <c r="B264">
        <v>50</v>
      </c>
    </row>
    <row r="265" spans="2:2">
      <c r="B265">
        <v>50</v>
      </c>
    </row>
    <row r="266" spans="2:2">
      <c r="B266">
        <v>50</v>
      </c>
    </row>
    <row r="267" spans="2:2">
      <c r="B267">
        <v>50</v>
      </c>
    </row>
    <row r="268" spans="2:2">
      <c r="B268">
        <v>50</v>
      </c>
    </row>
    <row r="269" spans="2:2">
      <c r="B269">
        <v>50</v>
      </c>
    </row>
    <row r="270" spans="2:2">
      <c r="B270">
        <v>50</v>
      </c>
    </row>
    <row r="271" spans="2:2">
      <c r="B271">
        <v>50</v>
      </c>
    </row>
    <row r="272" spans="2:2">
      <c r="B272">
        <v>50</v>
      </c>
    </row>
    <row r="273" spans="2:2">
      <c r="B273">
        <v>50</v>
      </c>
    </row>
    <row r="274" spans="2:2">
      <c r="B274">
        <v>50</v>
      </c>
    </row>
    <row r="275" spans="2:2">
      <c r="B275">
        <v>50</v>
      </c>
    </row>
    <row r="276" spans="2:2">
      <c r="B276">
        <v>50</v>
      </c>
    </row>
    <row r="277" spans="2:2">
      <c r="B277">
        <v>50</v>
      </c>
    </row>
    <row r="278" spans="2:2">
      <c r="B278">
        <v>50</v>
      </c>
    </row>
    <row r="279" spans="2:2">
      <c r="B279">
        <v>50</v>
      </c>
    </row>
    <row r="280" spans="2:2">
      <c r="B280">
        <v>50</v>
      </c>
    </row>
    <row r="281" spans="2:2">
      <c r="B281">
        <v>50</v>
      </c>
    </row>
    <row r="282" spans="2:2">
      <c r="B282">
        <v>50</v>
      </c>
    </row>
    <row r="283" spans="2:2">
      <c r="B283">
        <v>50</v>
      </c>
    </row>
    <row r="284" spans="2:2">
      <c r="B284">
        <v>50</v>
      </c>
    </row>
    <row r="285" spans="2:2">
      <c r="B285">
        <v>50</v>
      </c>
    </row>
    <row r="286" spans="2:2">
      <c r="B286">
        <v>50</v>
      </c>
    </row>
    <row r="287" spans="2:2">
      <c r="B287">
        <v>50</v>
      </c>
    </row>
    <row r="288" spans="2:2">
      <c r="B288">
        <v>50</v>
      </c>
    </row>
    <row r="289" spans="2:2">
      <c r="B289">
        <v>50</v>
      </c>
    </row>
    <row r="290" spans="2:2">
      <c r="B290">
        <v>50</v>
      </c>
    </row>
    <row r="291" spans="2:2">
      <c r="B291">
        <v>50</v>
      </c>
    </row>
    <row r="292" spans="2:2">
      <c r="B292">
        <v>50</v>
      </c>
    </row>
    <row r="293" spans="2:2">
      <c r="B293">
        <v>50</v>
      </c>
    </row>
    <row r="294" spans="2:2">
      <c r="B294">
        <v>50</v>
      </c>
    </row>
    <row r="295" spans="2:2">
      <c r="B295">
        <v>50</v>
      </c>
    </row>
    <row r="296" spans="2:2">
      <c r="B296">
        <v>50</v>
      </c>
    </row>
  </sheetData>
  <sortState ref="A158:A221">
    <sortCondition ref="A1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Categories Report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2010-06-07T15:21:13Z</dcterms:created>
  <dcterms:modified xsi:type="dcterms:W3CDTF">2010-06-07T15:53:34Z</dcterms:modified>
</cp:coreProperties>
</file>