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017"/>
  <workbookPr defaultThemeVersion="124226"/>
  <bookViews>
    <workbookView xWindow="0" yWindow="0" windowWidth="9660" windowHeight="5490"/>
  </bookViews>
  <sheets>
    <sheet name="Overview" sheetId="1" r:id="rId1"/>
  </sheets>
  <calcPr calcId="144315"/>
</workbook>
</file>

<file path=xl/calcChain.xml><?xml version="1.0" encoding="utf-8"?>
<calcChain xmlns="http://schemas.openxmlformats.org/spreadsheetml/2006/main">
  <c r="D294" i="1" l="1"/>
  <c r="F267" i="1" l="1"/>
  <c r="F266" i="1"/>
  <c r="F265" i="1"/>
  <c r="F264" i="1"/>
  <c r="F263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F256" i="1"/>
  <c r="F255" i="1"/>
  <c r="F254" i="1"/>
  <c r="F253" i="1"/>
  <c r="H261" i="1" s="1"/>
  <c r="F261" i="1"/>
  <c r="F259" i="1"/>
  <c r="F236" i="1"/>
  <c r="F235" i="1"/>
  <c r="F234" i="1"/>
  <c r="F233" i="1"/>
  <c r="F232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F228" i="1" s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F225" i="1"/>
  <c r="F224" i="1"/>
  <c r="F223" i="1"/>
  <c r="F222" i="1"/>
  <c r="F230" i="1"/>
  <c r="H230" i="1"/>
  <c r="F196" i="1"/>
  <c r="F195" i="1"/>
  <c r="F194" i="1"/>
  <c r="F193" i="1"/>
  <c r="F192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F188" i="1" s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F185" i="1"/>
  <c r="F184" i="1"/>
  <c r="F183" i="1"/>
  <c r="F182" i="1"/>
  <c r="H190" i="1"/>
  <c r="F150" i="1"/>
  <c r="F149" i="1"/>
  <c r="F148" i="1"/>
  <c r="F147" i="1"/>
  <c r="F146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F144" i="1" s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F139" i="1"/>
  <c r="F138" i="1"/>
  <c r="F137" i="1"/>
  <c r="F136" i="1"/>
  <c r="H144" i="1" s="1"/>
  <c r="F142" i="1"/>
  <c r="F93" i="1"/>
  <c r="F92" i="1"/>
  <c r="F91" i="1"/>
  <c r="F90" i="1"/>
  <c r="F89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F82" i="1"/>
  <c r="F81" i="1"/>
  <c r="F80" i="1"/>
  <c r="F79" i="1"/>
  <c r="H87" i="1" s="1"/>
  <c r="F87" i="1"/>
  <c r="F85" i="1"/>
  <c r="F40" i="1"/>
  <c r="F39" i="1"/>
  <c r="F38" i="1"/>
  <c r="F37" i="1"/>
  <c r="F36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F29" i="1"/>
  <c r="F28" i="1"/>
  <c r="F27" i="1"/>
  <c r="F26" i="1"/>
  <c r="H33" i="1" s="1"/>
  <c r="F260" i="1" l="1"/>
  <c r="F86" i="1"/>
  <c r="F143" i="1"/>
  <c r="H259" i="1"/>
  <c r="H260" i="1"/>
  <c r="F229" i="1"/>
  <c r="F190" i="1"/>
  <c r="H228" i="1"/>
  <c r="H229" i="1"/>
  <c r="F33" i="1"/>
  <c r="H188" i="1"/>
  <c r="H189" i="1"/>
  <c r="F34" i="1"/>
  <c r="F32" i="1"/>
  <c r="H142" i="1"/>
  <c r="H143" i="1"/>
  <c r="F189" i="1" s="1"/>
  <c r="H32" i="1"/>
  <c r="H34" i="1"/>
  <c r="H85" i="1"/>
  <c r="H86" i="1"/>
</calcChain>
</file>

<file path=xl/sharedStrings.xml><?xml version="1.0" encoding="utf-8"?>
<sst xmlns="http://schemas.openxmlformats.org/spreadsheetml/2006/main" count="964" uniqueCount="250">
  <si>
    <t>Name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</si>
  <si>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</si>
  <si>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</si>
  <si>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</si>
  <si>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</si>
  <si>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</si>
  <si>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</si>
  <si>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</si>
  <si>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</si>
  <si>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</si>
  <si>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</si>
  <si>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</si>
  <si>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</si>
  <si>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</si>
  <si>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</si>
  <si>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</si>
  <si>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</si>
  <si>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</si>
  <si>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</si>
  <si>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</si>
  <si>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</si>
  <si>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</si>
  <si>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</si>
  <si>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</si>
  <si>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</si>
  <si>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</si>
  <si>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</si>
  <si>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</si>
  <si>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</si>
  <si>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</si>
  <si>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</si>
  <si>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</si>
  <si>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</si>
  <si>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</si>
  <si>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</si>
  <si>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</si>
  <si>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</si>
  <si>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</si>
  <si>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</si>
  <si>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</si>
  <si>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</si>
  <si>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</si>
  <si>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</si>
  <si>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</si>
  <si>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</si>
  <si>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</si>
  <si>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</si>
  <si>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</si>
  <si>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</si>
  <si>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</si>
  <si>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</si>
  <si>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</si>
  <si>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</si>
  <si>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Feedback</t>
  </si>
  <si>
    <t xml:space="preserve">Rana Adel </t>
  </si>
  <si>
    <t>&lt;p&gt;Excellent&lt;/p&gt;</t>
  </si>
  <si>
    <t>ماجد عبدالرحمن ابراهيم</t>
  </si>
  <si>
    <t>samyemadmostafa samy</t>
  </si>
  <si>
    <t>&lt;p&gt;Please Study Little Harder&lt;/p&gt;</t>
  </si>
  <si>
    <t>tarek mohamed ibrahim  ibrahim</t>
  </si>
  <si>
    <t>-</t>
  </si>
  <si>
    <t>open</t>
  </si>
  <si>
    <t>--</t>
  </si>
  <si>
    <t>محمد ايوب  عثمان</t>
  </si>
  <si>
    <t>&lt;p&gt;Very Good&lt;/p&gt;</t>
  </si>
  <si>
    <t>محمد السيد  عبدالمجيد</t>
  </si>
  <si>
    <t>عبدالمحسن محمد عبدالمحسن الكرداوى</t>
  </si>
  <si>
    <t>باسم كامل محمود عاشور</t>
  </si>
  <si>
    <t>محمد جمال محمد حتاته</t>
  </si>
  <si>
    <t>manar ryade</t>
  </si>
  <si>
    <t>mahmoud sayed abd elmageed</t>
  </si>
  <si>
    <t>ahmad.samir ezat.albehwar</t>
  </si>
  <si>
    <t>&lt;p&gt;Good&lt;/p&gt;</t>
  </si>
  <si>
    <t>RanaAteya Agamy</t>
  </si>
  <si>
    <t>Nada Adel Nabeh</t>
  </si>
  <si>
    <t>Eman Ahmed Gadoo Eman Ahmed Gadoo</t>
  </si>
  <si>
    <t>alaa ali</t>
  </si>
  <si>
    <t>Samah.Samy. Mohamed gebba</t>
  </si>
  <si>
    <t>hesham elhoseny youssef</t>
  </si>
  <si>
    <t>rehan 1</t>
  </si>
  <si>
    <t>elshaymaa 1</t>
  </si>
  <si>
    <t>samar elsyed ghaly</t>
  </si>
  <si>
    <t>rawia khedr</t>
  </si>
  <si>
    <t>ayman elsayed</t>
  </si>
  <si>
    <t>eslam abdelhamed mohamed</t>
  </si>
  <si>
    <t>khaled mohammed elseidy</t>
  </si>
  <si>
    <t>حنان  السيد عبد الحميد</t>
  </si>
  <si>
    <t>lamees ahmed attallah</t>
  </si>
  <si>
    <t>samar abd_elrazek</t>
  </si>
  <si>
    <t>mohammed  ibrahim</t>
  </si>
  <si>
    <t>osama emad shreif</t>
  </si>
  <si>
    <t>marwa farag</t>
  </si>
  <si>
    <t>ahmed heggy</t>
  </si>
  <si>
    <t>Enas Helmy Ahmed Abd El-mageed Wafa</t>
  </si>
  <si>
    <t>aliaa hemdan</t>
  </si>
  <si>
    <t>afnan marzook</t>
  </si>
  <si>
    <t>amira magdy ghaly miss</t>
  </si>
  <si>
    <t>mohammed  ahmed rizk ibrahim</t>
  </si>
  <si>
    <t>منار إبراهيم محمد إبراهيم إبراهيم محمد إبراهيم</t>
  </si>
  <si>
    <t>mariam el sa3eed</t>
  </si>
  <si>
    <t>Mayada Ibrahim</t>
  </si>
  <si>
    <t>ahmed osama mohamed abd el samad</t>
  </si>
  <si>
    <t>منى  عبدالله</t>
  </si>
  <si>
    <t>sayed farahat</t>
  </si>
  <si>
    <t>Ahmed hamdi  El-Shapasy</t>
  </si>
  <si>
    <t>alaa medhat</t>
  </si>
  <si>
    <t>alaa khairet mohammed</t>
  </si>
  <si>
    <t>hamdy el-sheikh</t>
  </si>
  <si>
    <t>Amr Elsayed</t>
  </si>
  <si>
    <t>Sara rezk</t>
  </si>
  <si>
    <t>ahmad atwan</t>
  </si>
  <si>
    <t>ahmad elghoul</t>
  </si>
  <si>
    <t>ebrahim kotb elsabagh</t>
  </si>
  <si>
    <t>wesam ibrahim osman</t>
  </si>
  <si>
    <t>ahmed shaaban hassan</t>
  </si>
  <si>
    <t>Ayman Mohamed Hafez Helal</t>
  </si>
  <si>
    <t>soheir khaled</t>
  </si>
  <si>
    <t>Manal Ibrahim El-said Abo-Zeid</t>
  </si>
  <si>
    <t>Elbadry Ebrahim</t>
  </si>
  <si>
    <t>khlood awad</t>
  </si>
  <si>
    <t>Ahmed Mohsen Mohamed El-Zehery</t>
  </si>
  <si>
    <t>&lt;p&gt;Fair&lt;/p&gt;</t>
  </si>
  <si>
    <t>Ahmed Wahid</t>
  </si>
  <si>
    <t>mohammed mostafa shreef</t>
  </si>
  <si>
    <t>منى   عبدالرازق عبدالغنى</t>
  </si>
  <si>
    <t>hedaa 1</t>
  </si>
  <si>
    <t>doaa 2</t>
  </si>
  <si>
    <t>sara youssif</t>
  </si>
  <si>
    <t>marwa zaki</t>
  </si>
  <si>
    <t>shimaa hefela</t>
  </si>
  <si>
    <t>kamal ibrahim fahim</t>
  </si>
  <si>
    <t>mohammed al-said</t>
  </si>
  <si>
    <t>aliaa el.sayed zekrallah zekrallah</t>
  </si>
  <si>
    <t>ahmed elrashidy</t>
  </si>
  <si>
    <t>ahmed saad elsebai hamed</t>
  </si>
  <si>
    <t>ahmed mahmoud abd elmoteleb ageez ageez</t>
  </si>
  <si>
    <t>Ali Esam</t>
  </si>
  <si>
    <t>amal mohamed ebraheim elbauomy</t>
  </si>
  <si>
    <t>Hany Mahmoud Abdo Nasef</t>
  </si>
  <si>
    <t>user 1</t>
  </si>
  <si>
    <t>mossad samir abdu elgany kadous</t>
  </si>
  <si>
    <t>Mohammad Al  Fallah</t>
  </si>
  <si>
    <t>mostafa el-baz</t>
  </si>
  <si>
    <t>eman medhat</t>
  </si>
  <si>
    <t>امل محمد صلاح</t>
  </si>
  <si>
    <t>akram khalil</t>
  </si>
  <si>
    <t>eslam ebrahim lotfy -</t>
  </si>
  <si>
    <t>faten 1</t>
  </si>
  <si>
    <t>Ahmed Wagdy Shafik Mahmoud</t>
  </si>
  <si>
    <t>ebrahim abdallah</t>
  </si>
  <si>
    <t>ali sarieh</t>
  </si>
  <si>
    <t>mahmoud ibrahim ahmed</t>
  </si>
  <si>
    <t>mostafa satour</t>
  </si>
  <si>
    <t>امينه محمد</t>
  </si>
  <si>
    <t>amal abd elrahman ali zanfal</t>
  </si>
  <si>
    <t>ayman selim</t>
  </si>
  <si>
    <t>abdelrhman elsayed eldwoudy</t>
  </si>
  <si>
    <t>doaa haleem</t>
  </si>
  <si>
    <t>Ahmed Ahmed mohammed El-Emam El-Emam</t>
  </si>
  <si>
    <t>samah 1</t>
  </si>
  <si>
    <t>محمد السيد أحمد التابعي</t>
  </si>
  <si>
    <t>AHMED OSAM ELSHARKAWY</t>
  </si>
  <si>
    <t>mahmoud waddah</t>
  </si>
  <si>
    <t>ايمان السيد حمدين البحرى</t>
  </si>
  <si>
    <t>Enas Helmy Wafa</t>
  </si>
  <si>
    <t>mohamed kassab</t>
  </si>
  <si>
    <t>samar 2</t>
  </si>
  <si>
    <t>samar 1</t>
  </si>
  <si>
    <t>tarek sherif</t>
  </si>
  <si>
    <t>ayatallah  gamal abass</t>
  </si>
  <si>
    <t>bassma elsayed elbialy</t>
  </si>
  <si>
    <t>AhmedYahia Sabaa</t>
  </si>
  <si>
    <t>merfat mahsoob</t>
  </si>
  <si>
    <t>mona adel</t>
  </si>
  <si>
    <t>mohamed magdy</t>
  </si>
  <si>
    <t>mohamed hosni</t>
  </si>
  <si>
    <t>محمود عبدالله</t>
  </si>
  <si>
    <t>ahmed nasser galal abd elqader</t>
  </si>
  <si>
    <t>ahmed elsa3ed 3bdelgalil elshobaky</t>
  </si>
  <si>
    <t>mosaad abd-elwahab</t>
  </si>
  <si>
    <t>emad rashad elabd</t>
  </si>
  <si>
    <t>abdelrhman ali bakr</t>
  </si>
  <si>
    <t>islam mohammed fathy</t>
  </si>
  <si>
    <t>sara sami mohammed mohammed  abou agwa</t>
  </si>
  <si>
    <t>hamdi ahmed abd el hamed hamed</t>
  </si>
  <si>
    <t>فاطمه  حشمت الغنيمى</t>
  </si>
  <si>
    <t>محمد محمود عبد العظيم محمد</t>
  </si>
  <si>
    <t>مصطفى السيد مصطفى السيد البلتاجى</t>
  </si>
  <si>
    <t>sarah shaban elsayed hefny</t>
  </si>
  <si>
    <t>سعاد السيد احمد عبدالعال</t>
  </si>
  <si>
    <t>Mona Badawi</t>
  </si>
  <si>
    <t>Samar Saleh</t>
  </si>
  <si>
    <t>Mohammad Adel Bakr</t>
  </si>
  <si>
    <t>شمس محمد كمال الجزار</t>
  </si>
  <si>
    <t>sally said mazika said</t>
  </si>
  <si>
    <t>ra2fat  hamdeen ra2fat mesalam</t>
  </si>
  <si>
    <t>ahmed abd el motelab el baz ahmed elbaz</t>
  </si>
  <si>
    <t>محمود ابراهيم ابراهيم الرفاعي محمود ابراهيم ابراهيم الرفاعي</t>
  </si>
  <si>
    <t>عمرومحيى المتولى رضوان عمرومحيى المتولى رضوان</t>
  </si>
  <si>
    <t>mohamed abdallah abonaga</t>
  </si>
  <si>
    <t>mohamed sabri al saied alkady</t>
  </si>
  <si>
    <t>Amira Elhagrasey</t>
  </si>
  <si>
    <t>alaa ragab  shehata</t>
  </si>
  <si>
    <t>عمرو  محمد حامد ابراهيم سليم</t>
  </si>
  <si>
    <t>amira mohamed mohamed elhoseiny mohamed mohamed elhoseiny hager</t>
  </si>
  <si>
    <t>dina mohammed hassan</t>
  </si>
  <si>
    <t>amira soliman ahmed wahdan</t>
  </si>
  <si>
    <t>mohammed adel abed elslam aboalnga</t>
  </si>
  <si>
    <t>Eman Ibrahim</t>
  </si>
  <si>
    <t>hadir mohammed ibrahim elsherif</t>
  </si>
  <si>
    <t>ريم رفعت بدير</t>
  </si>
  <si>
    <t>medhat mohamed taha eltokhy</t>
  </si>
  <si>
    <t>ibrahim elmalah</t>
  </si>
  <si>
    <t>sara gebril</t>
  </si>
  <si>
    <t>ali mansour essa</t>
  </si>
  <si>
    <t>hadeer Mrs</t>
  </si>
  <si>
    <t>marwa miss</t>
  </si>
  <si>
    <t>ayman fares</t>
  </si>
  <si>
    <t>شيماء عبدالنبى احمد دوما</t>
  </si>
  <si>
    <t>amal mohamed salah abo alasad</t>
  </si>
  <si>
    <t>abdallah mohamed</t>
  </si>
  <si>
    <t>ayman mohamed</t>
  </si>
  <si>
    <t>abdelfatah abdelrehim</t>
  </si>
  <si>
    <t>mohamed saad mohamed abdelsalam</t>
  </si>
  <si>
    <t>leena mohammed sameeh elghalban</t>
  </si>
  <si>
    <t>محمد حسن وهبه</t>
  </si>
  <si>
    <t>ابراهيم توفيق ابراهيم ابو المعاطي</t>
  </si>
  <si>
    <t>aya ismail abd elwaheed</t>
  </si>
  <si>
    <t>asmaa alsherbene mohammed alsherbene</t>
  </si>
  <si>
    <t>كريم أحمد الزيادي</t>
  </si>
  <si>
    <t>Group 6</t>
  </si>
  <si>
    <t>Total=</t>
  </si>
  <si>
    <t xml:space="preserve">Time Average = </t>
  </si>
  <si>
    <t xml:space="preserve">Marks Average = </t>
  </si>
  <si>
    <t xml:space="preserve">No. of Correct Answers = </t>
  </si>
  <si>
    <t xml:space="preserve">No. of Easy Correct Answers = </t>
  </si>
  <si>
    <t xml:space="preserve">No. of Medium Correct Answers = </t>
  </si>
  <si>
    <t xml:space="preserve">No. of Hard Correct Answers = </t>
  </si>
  <si>
    <t>No. of Students Score &gt; 0 &amp; &lt;= 10 =</t>
  </si>
  <si>
    <t>No. of Students Score &gt; 10 &amp; &lt;= 20 =</t>
  </si>
  <si>
    <t>No. of Students Score &gt; 20 &amp; &lt;= 30 =</t>
  </si>
  <si>
    <t>No. of Students Score &gt; 30 &amp; &lt;= 40 =</t>
  </si>
  <si>
    <t>No. of Students Score &gt; 40 &amp; &lt;= 50 =</t>
  </si>
  <si>
    <t>Group 1</t>
  </si>
  <si>
    <t>Total Answers</t>
  </si>
  <si>
    <t>Group 2</t>
  </si>
  <si>
    <t>Group 3</t>
  </si>
  <si>
    <t>Group 4</t>
  </si>
  <si>
    <t>Group 5</t>
  </si>
  <si>
    <t xml:space="preserve">Total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</si>
</sst>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</font>
    <font>
      <sz val="10"/>
      <color rgb="FFFF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2" fillId="2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0" fillId="4" borderId="0" xfId="0" applyFill="1" applyProtection="1">
      <protection locked="0"/>
    </xf>
    <xf numFmtId="0" fontId="1" fillId="5" borderId="0" xfId="0" applyFont="1" applyFill="1" applyAlignment="1" applyProtection="1">
      <alignment horizontal="center"/>
      <protection locked="0"/>
    </xf>
    <xf numFmtId="0" fontId="0" fillId="5" borderId="0" xfId="0" applyFill="1" applyProtection="1">
      <protection locked="0"/>
    </xf>
    <xf numFmtId="0" fontId="3" fillId="0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94"/>
  <sheetViews>
    <sheetView tabSelected="1" workbookViewId="0">
      <selection activeCell="E226" sqref="E226"/>
    </sheetView>
  </sheetViews>
  <sheetFormatPr defaultRowHeight="12.75" x14ac:dyDescent="0.2"/>
  <cols>
    <col min="19" max="19" width="9.140625" style="7"/>
    <col min="20" max="20" width="9.140625" style="9"/>
    <col min="22" max="23" width="9.140625" style="7"/>
    <col min="25" max="25" width="9.140625" style="9"/>
    <col min="28" max="28" width="9.140625" style="7"/>
    <col min="35" max="35" width="9.140625" style="7"/>
    <col min="38" max="38" width="9.140625" style="9"/>
    <col min="46" max="47" width="9.140625" style="7"/>
    <col min="51" max="51" width="9.140625" style="7"/>
  </cols>
  <sheetData>
    <row r="1" spans="1:56" x14ac:dyDescent="0.2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6" t="s">
        <v>16</v>
      </c>
      <c r="T1" s="8" t="s">
        <v>17</v>
      </c>
      <c r="U1" s="1" t="s">
        <v>18</v>
      </c>
      <c r="V1" s="6" t="s">
        <v>19</v>
      </c>
      <c r="W1" s="6" t="s">
        <v>20</v>
      </c>
      <c r="X1" s="1" t="s">
        <v>21</v>
      </c>
      <c r="Y1" s="8" t="s">
        <v>22</v>
      </c>
      <c r="Z1" s="1" t="s">
        <v>23</v>
      </c>
      <c r="AA1" s="1" t="s">
        <v>24</v>
      </c>
      <c r="AB1" s="6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6" t="s">
        <v>32</v>
      </c>
      <c r="AJ1" s="1" t="s">
        <v>33</v>
      </c>
      <c r="AK1" s="1" t="s">
        <v>34</v>
      </c>
      <c r="AL1" s="8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6" t="s">
        <v>43</v>
      </c>
      <c r="AU1" s="6" t="s">
        <v>44</v>
      </c>
      <c r="AV1" s="1" t="s">
        <v>45</v>
      </c>
      <c r="AW1" s="1" t="s">
        <v>46</v>
      </c>
      <c r="AX1" s="1" t="s">
        <v>47</v>
      </c>
      <c r="AY1" s="6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</row>
    <row r="2" spans="1:56" x14ac:dyDescent="0.2">
      <c r="A2" t="s">
        <v>131</v>
      </c>
      <c r="D2">
        <v>1.2</v>
      </c>
      <c r="E2">
        <v>12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7">
        <v>0</v>
      </c>
      <c r="T2" s="9">
        <v>1</v>
      </c>
      <c r="U2">
        <v>1</v>
      </c>
      <c r="V2" s="7">
        <v>0</v>
      </c>
      <c r="W2" s="7">
        <v>0</v>
      </c>
      <c r="X2">
        <v>0</v>
      </c>
      <c r="Y2" s="9">
        <v>0</v>
      </c>
      <c r="Z2">
        <v>0</v>
      </c>
      <c r="AA2">
        <v>0</v>
      </c>
      <c r="AB2" s="7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 s="7">
        <v>0</v>
      </c>
      <c r="AJ2">
        <v>0</v>
      </c>
      <c r="AK2">
        <v>0</v>
      </c>
      <c r="AL2" s="9">
        <v>1</v>
      </c>
      <c r="AM2">
        <v>1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 s="7">
        <v>1</v>
      </c>
      <c r="AU2" s="7">
        <v>0</v>
      </c>
      <c r="AV2">
        <v>0</v>
      </c>
      <c r="AW2">
        <v>0</v>
      </c>
      <c r="AX2">
        <v>0</v>
      </c>
      <c r="AY2" s="7">
        <v>1</v>
      </c>
      <c r="AZ2">
        <v>0</v>
      </c>
      <c r="BA2">
        <v>0</v>
      </c>
      <c r="BB2">
        <v>0</v>
      </c>
      <c r="BC2">
        <v>0</v>
      </c>
      <c r="BD2" t="s">
        <v>58</v>
      </c>
    </row>
    <row r="3" spans="1:56" x14ac:dyDescent="0.2">
      <c r="A3" t="s">
        <v>141</v>
      </c>
      <c r="D3">
        <v>3.2</v>
      </c>
      <c r="E3">
        <v>13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7">
        <v>0</v>
      </c>
      <c r="T3" s="9">
        <v>0</v>
      </c>
      <c r="U3">
        <v>0</v>
      </c>
      <c r="V3" s="7">
        <v>0</v>
      </c>
      <c r="W3" s="7">
        <v>0</v>
      </c>
      <c r="X3">
        <v>1</v>
      </c>
      <c r="Y3" s="9">
        <v>0</v>
      </c>
      <c r="Z3">
        <v>1</v>
      </c>
      <c r="AA3">
        <v>0</v>
      </c>
      <c r="AB3" s="7">
        <v>1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I3" s="7">
        <v>0</v>
      </c>
      <c r="AJ3">
        <v>0</v>
      </c>
      <c r="AK3">
        <v>0</v>
      </c>
      <c r="AL3" s="9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  <c r="AT3" s="7">
        <v>1</v>
      </c>
      <c r="AU3" s="7">
        <v>0</v>
      </c>
      <c r="AV3">
        <v>0</v>
      </c>
      <c r="AW3">
        <v>0</v>
      </c>
      <c r="AX3">
        <v>0</v>
      </c>
      <c r="AY3" s="7">
        <v>1</v>
      </c>
      <c r="AZ3">
        <v>1</v>
      </c>
      <c r="BA3">
        <v>1</v>
      </c>
      <c r="BB3">
        <v>0</v>
      </c>
      <c r="BC3">
        <v>1</v>
      </c>
      <c r="BD3" t="s">
        <v>58</v>
      </c>
    </row>
    <row r="4" spans="1:56" x14ac:dyDescent="0.2">
      <c r="A4" t="s">
        <v>225</v>
      </c>
      <c r="D4">
        <v>4.53</v>
      </c>
      <c r="E4">
        <v>49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1</v>
      </c>
      <c r="R4">
        <v>1</v>
      </c>
      <c r="S4" s="7">
        <v>1</v>
      </c>
      <c r="T4" s="9">
        <v>1</v>
      </c>
      <c r="U4">
        <v>1</v>
      </c>
      <c r="V4" s="7">
        <v>1</v>
      </c>
      <c r="W4" s="7">
        <v>1</v>
      </c>
      <c r="X4">
        <v>1</v>
      </c>
      <c r="Y4" s="9">
        <v>1</v>
      </c>
      <c r="Z4">
        <v>1</v>
      </c>
      <c r="AA4">
        <v>1</v>
      </c>
      <c r="AB4" s="7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 s="7">
        <v>1</v>
      </c>
      <c r="AJ4">
        <v>1</v>
      </c>
      <c r="AK4">
        <v>1</v>
      </c>
      <c r="AL4" s="9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 s="7">
        <v>1</v>
      </c>
      <c r="AU4" s="7">
        <v>1</v>
      </c>
      <c r="AV4">
        <v>1</v>
      </c>
      <c r="AW4">
        <v>1</v>
      </c>
      <c r="AX4">
        <v>1</v>
      </c>
      <c r="AY4" s="7">
        <v>1</v>
      </c>
      <c r="AZ4">
        <v>1</v>
      </c>
      <c r="BA4">
        <v>1</v>
      </c>
      <c r="BB4">
        <v>1</v>
      </c>
      <c r="BC4">
        <v>1</v>
      </c>
      <c r="BD4" t="s">
        <v>55</v>
      </c>
    </row>
    <row r="5" spans="1:56" x14ac:dyDescent="0.2">
      <c r="A5" t="s">
        <v>193</v>
      </c>
      <c r="D5">
        <v>5.37</v>
      </c>
      <c r="E5">
        <v>44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Q5">
        <v>0</v>
      </c>
      <c r="R5">
        <v>1</v>
      </c>
      <c r="S5" s="7">
        <v>1</v>
      </c>
      <c r="T5" s="9">
        <v>1</v>
      </c>
      <c r="U5">
        <v>1</v>
      </c>
      <c r="V5" s="7">
        <v>1</v>
      </c>
      <c r="W5" s="7">
        <v>1</v>
      </c>
      <c r="X5">
        <v>1</v>
      </c>
      <c r="Y5" s="9">
        <v>1</v>
      </c>
      <c r="Z5">
        <v>1</v>
      </c>
      <c r="AA5">
        <v>1</v>
      </c>
      <c r="AB5" s="7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 s="7">
        <v>1</v>
      </c>
      <c r="AJ5">
        <v>1</v>
      </c>
      <c r="AK5">
        <v>1</v>
      </c>
      <c r="AL5" s="9">
        <v>1</v>
      </c>
      <c r="AM5">
        <v>0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 s="7">
        <v>0</v>
      </c>
      <c r="AU5" s="7">
        <v>1</v>
      </c>
      <c r="AV5">
        <v>1</v>
      </c>
      <c r="AW5">
        <v>1</v>
      </c>
      <c r="AX5">
        <v>0</v>
      </c>
      <c r="AY5" s="7">
        <v>1</v>
      </c>
      <c r="AZ5">
        <v>1</v>
      </c>
      <c r="BA5">
        <v>1</v>
      </c>
      <c r="BB5">
        <v>1</v>
      </c>
      <c r="BC5">
        <v>0</v>
      </c>
      <c r="BD5" t="s">
        <v>55</v>
      </c>
    </row>
    <row r="6" spans="1:56" x14ac:dyDescent="0.2">
      <c r="A6" t="s">
        <v>202</v>
      </c>
      <c r="D6">
        <v>5.38</v>
      </c>
      <c r="E6">
        <v>50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7">
        <v>1</v>
      </c>
      <c r="T6" s="9">
        <v>1</v>
      </c>
      <c r="U6">
        <v>1</v>
      </c>
      <c r="V6" s="7">
        <v>1</v>
      </c>
      <c r="W6" s="7">
        <v>1</v>
      </c>
      <c r="X6">
        <v>1</v>
      </c>
      <c r="Y6" s="9">
        <v>1</v>
      </c>
      <c r="Z6">
        <v>1</v>
      </c>
      <c r="AA6">
        <v>1</v>
      </c>
      <c r="AB6" s="7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 s="7">
        <v>1</v>
      </c>
      <c r="AJ6">
        <v>1</v>
      </c>
      <c r="AK6">
        <v>1</v>
      </c>
      <c r="AL6" s="9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 s="7">
        <v>1</v>
      </c>
      <c r="AU6" s="7">
        <v>1</v>
      </c>
      <c r="AV6">
        <v>1</v>
      </c>
      <c r="AW6">
        <v>1</v>
      </c>
      <c r="AX6">
        <v>1</v>
      </c>
      <c r="AY6" s="7">
        <v>1</v>
      </c>
      <c r="AZ6">
        <v>1</v>
      </c>
      <c r="BA6">
        <v>1</v>
      </c>
      <c r="BB6">
        <v>1</v>
      </c>
      <c r="BC6">
        <v>1</v>
      </c>
      <c r="BD6" t="s">
        <v>55</v>
      </c>
    </row>
    <row r="7" spans="1:56" x14ac:dyDescent="0.2">
      <c r="A7" t="s">
        <v>223</v>
      </c>
      <c r="D7">
        <v>5.59</v>
      </c>
      <c r="E7">
        <v>48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1</v>
      </c>
      <c r="S7" s="7">
        <v>1</v>
      </c>
      <c r="T7" s="9">
        <v>1</v>
      </c>
      <c r="U7">
        <v>1</v>
      </c>
      <c r="V7" s="7">
        <v>1</v>
      </c>
      <c r="W7" s="7">
        <v>1</v>
      </c>
      <c r="X7">
        <v>1</v>
      </c>
      <c r="Y7" s="9">
        <v>1</v>
      </c>
      <c r="Z7">
        <v>1</v>
      </c>
      <c r="AA7">
        <v>1</v>
      </c>
      <c r="AB7" s="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 s="7">
        <v>1</v>
      </c>
      <c r="AJ7">
        <v>1</v>
      </c>
      <c r="AK7">
        <v>1</v>
      </c>
      <c r="AL7" s="9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 s="7">
        <v>1</v>
      </c>
      <c r="AU7" s="7">
        <v>1</v>
      </c>
      <c r="AV7">
        <v>1</v>
      </c>
      <c r="AW7">
        <v>1</v>
      </c>
      <c r="AX7">
        <v>1</v>
      </c>
      <c r="AY7" s="7">
        <v>1</v>
      </c>
      <c r="AZ7">
        <v>0</v>
      </c>
      <c r="BA7">
        <v>1</v>
      </c>
      <c r="BB7">
        <v>1</v>
      </c>
      <c r="BC7">
        <v>1</v>
      </c>
      <c r="BD7" t="s">
        <v>55</v>
      </c>
    </row>
    <row r="8" spans="1:56" x14ac:dyDescent="0.2">
      <c r="A8" t="s">
        <v>152</v>
      </c>
      <c r="D8">
        <v>5.9</v>
      </c>
      <c r="E8">
        <v>10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 s="7">
        <v>0</v>
      </c>
      <c r="T8" s="9">
        <v>0</v>
      </c>
      <c r="U8">
        <v>0</v>
      </c>
      <c r="V8" s="7">
        <v>0</v>
      </c>
      <c r="W8" s="7">
        <v>0</v>
      </c>
      <c r="X8">
        <v>0</v>
      </c>
      <c r="Y8" s="9">
        <v>1</v>
      </c>
      <c r="Z8">
        <v>0</v>
      </c>
      <c r="AA8">
        <v>1</v>
      </c>
      <c r="AB8" s="7">
        <v>0</v>
      </c>
      <c r="AC8">
        <v>1</v>
      </c>
      <c r="AD8">
        <v>0</v>
      </c>
      <c r="AE8">
        <v>0</v>
      </c>
      <c r="AF8">
        <v>1</v>
      </c>
      <c r="AG8">
        <v>1</v>
      </c>
      <c r="AH8">
        <v>0</v>
      </c>
      <c r="AI8" s="7">
        <v>0</v>
      </c>
      <c r="AJ8">
        <v>1</v>
      </c>
      <c r="AK8">
        <v>0</v>
      </c>
      <c r="AL8" s="9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 s="7">
        <v>0</v>
      </c>
      <c r="AU8" s="7">
        <v>0</v>
      </c>
      <c r="AV8">
        <v>0</v>
      </c>
      <c r="AW8">
        <v>0</v>
      </c>
      <c r="AX8">
        <v>0</v>
      </c>
      <c r="AY8" s="7">
        <v>0</v>
      </c>
      <c r="AZ8">
        <v>0</v>
      </c>
      <c r="BA8">
        <v>0</v>
      </c>
      <c r="BB8">
        <v>0</v>
      </c>
      <c r="BC8">
        <v>1</v>
      </c>
      <c r="BD8" t="s">
        <v>58</v>
      </c>
    </row>
    <row r="9" spans="1:56" x14ac:dyDescent="0.2">
      <c r="A9" t="s">
        <v>171</v>
      </c>
      <c r="D9">
        <v>6.13</v>
      </c>
      <c r="E9">
        <v>9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7">
        <v>0</v>
      </c>
      <c r="T9" s="9">
        <v>0</v>
      </c>
      <c r="U9">
        <v>0</v>
      </c>
      <c r="V9" s="7">
        <v>0</v>
      </c>
      <c r="W9" s="7">
        <v>0</v>
      </c>
      <c r="X9">
        <v>0</v>
      </c>
      <c r="Y9" s="9">
        <v>0</v>
      </c>
      <c r="Z9">
        <v>0</v>
      </c>
      <c r="AA9">
        <v>1</v>
      </c>
      <c r="AB9" s="7">
        <v>0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I9" s="7">
        <v>0</v>
      </c>
      <c r="AJ9">
        <v>0</v>
      </c>
      <c r="AK9">
        <v>0</v>
      </c>
      <c r="AL9" s="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 s="7">
        <v>0</v>
      </c>
      <c r="AU9" s="7">
        <v>0</v>
      </c>
      <c r="AV9">
        <v>0</v>
      </c>
      <c r="AW9">
        <v>1</v>
      </c>
      <c r="AX9">
        <v>0</v>
      </c>
      <c r="AY9" s="7">
        <v>0</v>
      </c>
      <c r="AZ9">
        <v>0</v>
      </c>
      <c r="BA9">
        <v>1</v>
      </c>
      <c r="BB9">
        <v>0</v>
      </c>
      <c r="BC9">
        <v>0</v>
      </c>
      <c r="BD9" t="s">
        <v>58</v>
      </c>
    </row>
    <row r="10" spans="1:56" x14ac:dyDescent="0.2">
      <c r="A10" t="s">
        <v>207</v>
      </c>
      <c r="D10">
        <v>6.15</v>
      </c>
      <c r="E10">
        <v>43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 s="7">
        <v>1</v>
      </c>
      <c r="T10" s="9">
        <v>1</v>
      </c>
      <c r="U10">
        <v>0</v>
      </c>
      <c r="V10" s="7">
        <v>1</v>
      </c>
      <c r="W10" s="7">
        <v>1</v>
      </c>
      <c r="X10">
        <v>1</v>
      </c>
      <c r="Y10" s="9">
        <v>1</v>
      </c>
      <c r="Z10">
        <v>1</v>
      </c>
      <c r="AA10">
        <v>1</v>
      </c>
      <c r="AB10" s="7">
        <v>1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 s="7">
        <v>1</v>
      </c>
      <c r="AJ10">
        <v>1</v>
      </c>
      <c r="AK10">
        <v>1</v>
      </c>
      <c r="AL10" s="9">
        <v>1</v>
      </c>
      <c r="AM10">
        <v>0</v>
      </c>
      <c r="AN10">
        <v>1</v>
      </c>
      <c r="AO10">
        <v>1</v>
      </c>
      <c r="AP10">
        <v>1</v>
      </c>
      <c r="AQ10">
        <v>0</v>
      </c>
      <c r="AR10">
        <v>1</v>
      </c>
      <c r="AS10">
        <v>1</v>
      </c>
      <c r="AT10" s="7">
        <v>0</v>
      </c>
      <c r="AU10" s="7">
        <v>1</v>
      </c>
      <c r="AV10">
        <v>1</v>
      </c>
      <c r="AW10">
        <v>1</v>
      </c>
      <c r="AX10">
        <v>0</v>
      </c>
      <c r="AY10" s="7">
        <v>1</v>
      </c>
      <c r="AZ10">
        <v>1</v>
      </c>
      <c r="BA10">
        <v>1</v>
      </c>
      <c r="BB10">
        <v>1</v>
      </c>
      <c r="BC10">
        <v>0</v>
      </c>
      <c r="BD10" t="s">
        <v>55</v>
      </c>
    </row>
    <row r="11" spans="1:56" x14ac:dyDescent="0.2">
      <c r="A11" t="s">
        <v>189</v>
      </c>
      <c r="D11">
        <v>6.36</v>
      </c>
      <c r="E11">
        <v>46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1</v>
      </c>
      <c r="S11" s="7">
        <v>1</v>
      </c>
      <c r="T11" s="9">
        <v>1</v>
      </c>
      <c r="U11">
        <v>1</v>
      </c>
      <c r="V11" s="7">
        <v>1</v>
      </c>
      <c r="W11" s="7">
        <v>1</v>
      </c>
      <c r="X11">
        <v>1</v>
      </c>
      <c r="Y11" s="9">
        <v>1</v>
      </c>
      <c r="Z11">
        <v>1</v>
      </c>
      <c r="AA11">
        <v>1</v>
      </c>
      <c r="AB11" s="7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 s="7">
        <v>1</v>
      </c>
      <c r="AJ11">
        <v>1</v>
      </c>
      <c r="AK11">
        <v>1</v>
      </c>
      <c r="AL11" s="9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 s="7">
        <v>1</v>
      </c>
      <c r="AU11" s="7">
        <v>1</v>
      </c>
      <c r="AV11">
        <v>1</v>
      </c>
      <c r="AW11">
        <v>1</v>
      </c>
      <c r="AX11">
        <v>1</v>
      </c>
      <c r="AY11" s="7">
        <v>1</v>
      </c>
      <c r="AZ11">
        <v>1</v>
      </c>
      <c r="BA11">
        <v>1</v>
      </c>
      <c r="BB11">
        <v>1</v>
      </c>
      <c r="BC11">
        <v>0</v>
      </c>
      <c r="BD11" t="s">
        <v>55</v>
      </c>
    </row>
    <row r="12" spans="1:56" x14ac:dyDescent="0.2">
      <c r="A12" t="s">
        <v>218</v>
      </c>
      <c r="D12">
        <v>7.14</v>
      </c>
      <c r="E12">
        <v>45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0</v>
      </c>
      <c r="R12">
        <v>1</v>
      </c>
      <c r="S12" s="7">
        <v>1</v>
      </c>
      <c r="T12" s="9">
        <v>1</v>
      </c>
      <c r="U12">
        <v>1</v>
      </c>
      <c r="V12" s="7">
        <v>1</v>
      </c>
      <c r="W12" s="7">
        <v>1</v>
      </c>
      <c r="X12">
        <v>1</v>
      </c>
      <c r="Y12" s="9">
        <v>1</v>
      </c>
      <c r="Z12">
        <v>1</v>
      </c>
      <c r="AA12">
        <v>1</v>
      </c>
      <c r="AB12" s="7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 s="7">
        <v>1</v>
      </c>
      <c r="AJ12">
        <v>1</v>
      </c>
      <c r="AK12">
        <v>0</v>
      </c>
      <c r="AL12" s="9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 s="7">
        <v>1</v>
      </c>
      <c r="AU12" s="7">
        <v>1</v>
      </c>
      <c r="AV12">
        <v>1</v>
      </c>
      <c r="AW12">
        <v>1</v>
      </c>
      <c r="AX12">
        <v>1</v>
      </c>
      <c r="AY12" s="7">
        <v>1</v>
      </c>
      <c r="AZ12">
        <v>0</v>
      </c>
      <c r="BA12">
        <v>1</v>
      </c>
      <c r="BB12">
        <v>1</v>
      </c>
      <c r="BC12">
        <v>0</v>
      </c>
      <c r="BD12" t="s">
        <v>55</v>
      </c>
    </row>
    <row r="13" spans="1:56" x14ac:dyDescent="0.2">
      <c r="A13" t="s">
        <v>209</v>
      </c>
      <c r="D13">
        <v>7.22</v>
      </c>
      <c r="E13">
        <v>42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1</v>
      </c>
      <c r="P13">
        <v>1</v>
      </c>
      <c r="Q13">
        <v>0</v>
      </c>
      <c r="R13">
        <v>1</v>
      </c>
      <c r="S13" s="7">
        <v>1</v>
      </c>
      <c r="T13" s="9">
        <v>1</v>
      </c>
      <c r="U13">
        <v>1</v>
      </c>
      <c r="V13" s="7">
        <v>1</v>
      </c>
      <c r="W13" s="7">
        <v>1</v>
      </c>
      <c r="X13">
        <v>0</v>
      </c>
      <c r="Y13" s="9">
        <v>1</v>
      </c>
      <c r="Z13">
        <v>1</v>
      </c>
      <c r="AA13">
        <v>1</v>
      </c>
      <c r="AB13" s="7">
        <v>1</v>
      </c>
      <c r="AC13">
        <v>0</v>
      </c>
      <c r="AD13">
        <v>1</v>
      </c>
      <c r="AE13">
        <v>1</v>
      </c>
      <c r="AF13">
        <v>1</v>
      </c>
      <c r="AG13">
        <v>0</v>
      </c>
      <c r="AH13">
        <v>1</v>
      </c>
      <c r="AI13" s="7">
        <v>1</v>
      </c>
      <c r="AJ13">
        <v>1</v>
      </c>
      <c r="AK13">
        <v>0</v>
      </c>
      <c r="AL13" s="9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 s="7">
        <v>0</v>
      </c>
      <c r="AU13" s="7">
        <v>1</v>
      </c>
      <c r="AV13">
        <v>1</v>
      </c>
      <c r="AW13">
        <v>1</v>
      </c>
      <c r="AX13">
        <v>1</v>
      </c>
      <c r="AY13" s="7">
        <v>1</v>
      </c>
      <c r="AZ13">
        <v>1</v>
      </c>
      <c r="BA13">
        <v>1</v>
      </c>
      <c r="BB13">
        <v>1</v>
      </c>
      <c r="BC13">
        <v>0</v>
      </c>
      <c r="BD13" t="s">
        <v>64</v>
      </c>
    </row>
    <row r="14" spans="1:56" x14ac:dyDescent="0.2">
      <c r="A14" t="s">
        <v>199</v>
      </c>
      <c r="D14">
        <v>7.3</v>
      </c>
      <c r="E14">
        <v>44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v>1</v>
      </c>
      <c r="Q14">
        <v>1</v>
      </c>
      <c r="R14">
        <v>1</v>
      </c>
      <c r="S14" s="7">
        <v>1</v>
      </c>
      <c r="T14" s="9">
        <v>1</v>
      </c>
      <c r="U14">
        <v>1</v>
      </c>
      <c r="V14" s="7">
        <v>1</v>
      </c>
      <c r="W14" s="7">
        <v>1</v>
      </c>
      <c r="X14">
        <v>1</v>
      </c>
      <c r="Y14" s="9">
        <v>1</v>
      </c>
      <c r="Z14">
        <v>1</v>
      </c>
      <c r="AA14">
        <v>1</v>
      </c>
      <c r="AB14" s="7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 s="7">
        <v>1</v>
      </c>
      <c r="AJ14">
        <v>1</v>
      </c>
      <c r="AK14">
        <v>1</v>
      </c>
      <c r="AL14" s="9">
        <v>1</v>
      </c>
      <c r="AM14">
        <v>0</v>
      </c>
      <c r="AN14">
        <v>1</v>
      </c>
      <c r="AO14">
        <v>1</v>
      </c>
      <c r="AP14">
        <v>1</v>
      </c>
      <c r="AQ14">
        <v>0</v>
      </c>
      <c r="AR14">
        <v>1</v>
      </c>
      <c r="AS14">
        <v>1</v>
      </c>
      <c r="AT14" s="7">
        <v>0</v>
      </c>
      <c r="AU14" s="7">
        <v>1</v>
      </c>
      <c r="AV14">
        <v>1</v>
      </c>
      <c r="AW14">
        <v>1</v>
      </c>
      <c r="AX14">
        <v>0</v>
      </c>
      <c r="AY14" s="7">
        <v>1</v>
      </c>
      <c r="AZ14">
        <v>1</v>
      </c>
      <c r="BA14">
        <v>1</v>
      </c>
      <c r="BB14">
        <v>1</v>
      </c>
      <c r="BC14">
        <v>1</v>
      </c>
      <c r="BD14" t="s">
        <v>55</v>
      </c>
    </row>
    <row r="15" spans="1:56" x14ac:dyDescent="0.2">
      <c r="A15" t="s">
        <v>130</v>
      </c>
      <c r="D15">
        <v>7.45</v>
      </c>
      <c r="E15">
        <v>15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7">
        <v>1</v>
      </c>
      <c r="T15" s="9">
        <v>0</v>
      </c>
      <c r="U15">
        <v>0</v>
      </c>
      <c r="V15" s="7">
        <v>1</v>
      </c>
      <c r="W15" s="7">
        <v>0</v>
      </c>
      <c r="X15">
        <v>1</v>
      </c>
      <c r="Y15" s="9">
        <v>1</v>
      </c>
      <c r="Z15">
        <v>0</v>
      </c>
      <c r="AA15">
        <v>1</v>
      </c>
      <c r="AB15" s="7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7">
        <v>0</v>
      </c>
      <c r="AJ15">
        <v>0</v>
      </c>
      <c r="AK15">
        <v>1</v>
      </c>
      <c r="AL15" s="9">
        <v>1</v>
      </c>
      <c r="AM15">
        <v>1</v>
      </c>
      <c r="AN15">
        <v>0</v>
      </c>
      <c r="AO15">
        <v>0</v>
      </c>
      <c r="AP15">
        <v>1</v>
      </c>
      <c r="AQ15">
        <v>0</v>
      </c>
      <c r="AR15">
        <v>1</v>
      </c>
      <c r="AS15">
        <v>0</v>
      </c>
      <c r="AT15" s="7">
        <v>0</v>
      </c>
      <c r="AU15" s="7">
        <v>0</v>
      </c>
      <c r="AV15">
        <v>0</v>
      </c>
      <c r="AW15">
        <v>1</v>
      </c>
      <c r="AX15">
        <v>1</v>
      </c>
      <c r="AY15" s="7">
        <v>1</v>
      </c>
      <c r="AZ15">
        <v>0</v>
      </c>
      <c r="BA15">
        <v>0</v>
      </c>
      <c r="BB15">
        <v>0</v>
      </c>
      <c r="BC15">
        <v>1</v>
      </c>
      <c r="BD15" t="s">
        <v>58</v>
      </c>
    </row>
    <row r="16" spans="1:56" x14ac:dyDescent="0.2">
      <c r="A16" t="s">
        <v>69</v>
      </c>
      <c r="D16">
        <v>7.53</v>
      </c>
      <c r="E16">
        <v>44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1</v>
      </c>
      <c r="Q16">
        <v>0</v>
      </c>
      <c r="R16">
        <v>1</v>
      </c>
      <c r="S16" s="7">
        <v>1</v>
      </c>
      <c r="T16" s="9">
        <v>1</v>
      </c>
      <c r="U16">
        <v>1</v>
      </c>
      <c r="V16" s="7">
        <v>1</v>
      </c>
      <c r="W16" s="7">
        <v>1</v>
      </c>
      <c r="X16">
        <v>1</v>
      </c>
      <c r="Y16" s="9">
        <v>1</v>
      </c>
      <c r="Z16">
        <v>1</v>
      </c>
      <c r="AA16">
        <v>1</v>
      </c>
      <c r="AB16" s="7">
        <v>1</v>
      </c>
      <c r="AC16">
        <v>1</v>
      </c>
      <c r="AD16">
        <v>0</v>
      </c>
      <c r="AE16">
        <v>1</v>
      </c>
      <c r="AF16">
        <v>1</v>
      </c>
      <c r="AG16">
        <v>1</v>
      </c>
      <c r="AH16">
        <v>1</v>
      </c>
      <c r="AI16" s="7">
        <v>1</v>
      </c>
      <c r="AJ16">
        <v>1</v>
      </c>
      <c r="AK16">
        <v>0</v>
      </c>
      <c r="AL16" s="9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 s="7">
        <v>1</v>
      </c>
      <c r="AU16" s="7">
        <v>1</v>
      </c>
      <c r="AV16">
        <v>1</v>
      </c>
      <c r="AW16">
        <v>1</v>
      </c>
      <c r="AX16">
        <v>1</v>
      </c>
      <c r="AY16" s="7">
        <v>1</v>
      </c>
      <c r="AZ16">
        <v>0</v>
      </c>
      <c r="BA16">
        <v>1</v>
      </c>
      <c r="BB16">
        <v>1</v>
      </c>
      <c r="BC16">
        <v>0</v>
      </c>
      <c r="BD16" t="s">
        <v>55</v>
      </c>
    </row>
    <row r="17" spans="1:56" x14ac:dyDescent="0.2">
      <c r="A17" t="s">
        <v>200</v>
      </c>
      <c r="D17">
        <v>7.7</v>
      </c>
      <c r="E17">
        <v>46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 s="7">
        <v>1</v>
      </c>
      <c r="T17" s="9">
        <v>1</v>
      </c>
      <c r="U17">
        <v>1</v>
      </c>
      <c r="V17" s="7">
        <v>1</v>
      </c>
      <c r="W17" s="7">
        <v>1</v>
      </c>
      <c r="X17">
        <v>1</v>
      </c>
      <c r="Y17" s="9">
        <v>1</v>
      </c>
      <c r="Z17">
        <v>1</v>
      </c>
      <c r="AA17">
        <v>1</v>
      </c>
      <c r="AB17" s="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 s="7">
        <v>1</v>
      </c>
      <c r="AJ17">
        <v>1</v>
      </c>
      <c r="AK17">
        <v>1</v>
      </c>
      <c r="AL17" s="9">
        <v>1</v>
      </c>
      <c r="AM17">
        <v>0</v>
      </c>
      <c r="AN17">
        <v>1</v>
      </c>
      <c r="AO17">
        <v>1</v>
      </c>
      <c r="AP17">
        <v>1</v>
      </c>
      <c r="AQ17">
        <v>0</v>
      </c>
      <c r="AR17">
        <v>1</v>
      </c>
      <c r="AS17">
        <v>1</v>
      </c>
      <c r="AT17" s="7">
        <v>0</v>
      </c>
      <c r="AU17" s="7">
        <v>1</v>
      </c>
      <c r="AV17">
        <v>1</v>
      </c>
      <c r="AW17">
        <v>1</v>
      </c>
      <c r="AX17">
        <v>0</v>
      </c>
      <c r="AY17" s="7">
        <v>1</v>
      </c>
      <c r="AZ17">
        <v>1</v>
      </c>
      <c r="BA17">
        <v>1</v>
      </c>
      <c r="BB17">
        <v>1</v>
      </c>
      <c r="BC17">
        <v>1</v>
      </c>
      <c r="BD17" t="s">
        <v>55</v>
      </c>
    </row>
    <row r="18" spans="1:56" x14ac:dyDescent="0.2">
      <c r="A18" t="s">
        <v>80</v>
      </c>
      <c r="D18">
        <v>8.17</v>
      </c>
      <c r="E18">
        <v>43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1</v>
      </c>
      <c r="S18" s="7">
        <v>1</v>
      </c>
      <c r="T18" s="9">
        <v>1</v>
      </c>
      <c r="U18">
        <v>1</v>
      </c>
      <c r="V18" s="7">
        <v>1</v>
      </c>
      <c r="W18" s="7">
        <v>1</v>
      </c>
      <c r="X18">
        <v>1</v>
      </c>
      <c r="Y18" s="9">
        <v>1</v>
      </c>
      <c r="Z18">
        <v>1</v>
      </c>
      <c r="AA18">
        <v>1</v>
      </c>
      <c r="AB18" s="7">
        <v>1</v>
      </c>
      <c r="AC18">
        <v>0</v>
      </c>
      <c r="AD18">
        <v>1</v>
      </c>
      <c r="AE18">
        <v>1</v>
      </c>
      <c r="AF18">
        <v>1</v>
      </c>
      <c r="AG18">
        <v>0</v>
      </c>
      <c r="AH18">
        <v>1</v>
      </c>
      <c r="AI18" s="7">
        <v>1</v>
      </c>
      <c r="AJ18">
        <v>1</v>
      </c>
      <c r="AK18">
        <v>1</v>
      </c>
      <c r="AL18" s="9">
        <v>1</v>
      </c>
      <c r="AM18">
        <v>1</v>
      </c>
      <c r="AN18">
        <v>1</v>
      </c>
      <c r="AO18">
        <v>0</v>
      </c>
      <c r="AP18">
        <v>1</v>
      </c>
      <c r="AQ18">
        <v>1</v>
      </c>
      <c r="AR18">
        <v>1</v>
      </c>
      <c r="AS18">
        <v>1</v>
      </c>
      <c r="AT18" s="7">
        <v>0</v>
      </c>
      <c r="AU18" s="7">
        <v>1</v>
      </c>
      <c r="AV18">
        <v>1</v>
      </c>
      <c r="AW18">
        <v>0</v>
      </c>
      <c r="AX18">
        <v>1</v>
      </c>
      <c r="AY18" s="7">
        <v>1</v>
      </c>
      <c r="AZ18">
        <v>0</v>
      </c>
      <c r="BA18">
        <v>1</v>
      </c>
      <c r="BB18">
        <v>1</v>
      </c>
      <c r="BC18">
        <v>1</v>
      </c>
      <c r="BD18" t="s">
        <v>55</v>
      </c>
    </row>
    <row r="19" spans="1:56" x14ac:dyDescent="0.2">
      <c r="A19" t="s">
        <v>212</v>
      </c>
      <c r="D19">
        <v>8.2200000000000006</v>
      </c>
      <c r="E19">
        <v>50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7">
        <v>1</v>
      </c>
      <c r="T19" s="9">
        <v>1</v>
      </c>
      <c r="U19">
        <v>1</v>
      </c>
      <c r="V19" s="7">
        <v>1</v>
      </c>
      <c r="W19" s="7">
        <v>1</v>
      </c>
      <c r="X19">
        <v>1</v>
      </c>
      <c r="Y19" s="9">
        <v>1</v>
      </c>
      <c r="Z19">
        <v>1</v>
      </c>
      <c r="AA19">
        <v>1</v>
      </c>
      <c r="AB19" s="7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 s="7">
        <v>1</v>
      </c>
      <c r="AJ19">
        <v>1</v>
      </c>
      <c r="AK19">
        <v>1</v>
      </c>
      <c r="AL19" s="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 s="7">
        <v>1</v>
      </c>
      <c r="AU19" s="7">
        <v>1</v>
      </c>
      <c r="AV19">
        <v>1</v>
      </c>
      <c r="AW19">
        <v>1</v>
      </c>
      <c r="AX19">
        <v>1</v>
      </c>
      <c r="AY19" s="7">
        <v>1</v>
      </c>
      <c r="AZ19">
        <v>1</v>
      </c>
      <c r="BA19">
        <v>1</v>
      </c>
      <c r="BB19">
        <v>1</v>
      </c>
      <c r="BC19">
        <v>1</v>
      </c>
      <c r="BD19" t="s">
        <v>55</v>
      </c>
    </row>
    <row r="20" spans="1:56" x14ac:dyDescent="0.2">
      <c r="A20" t="s">
        <v>68</v>
      </c>
      <c r="D20">
        <v>8.48</v>
      </c>
      <c r="E20">
        <v>10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 s="7">
        <v>0</v>
      </c>
      <c r="T20" s="9">
        <v>0</v>
      </c>
      <c r="U20">
        <v>0</v>
      </c>
      <c r="V20" s="7">
        <v>0</v>
      </c>
      <c r="W20" s="7">
        <v>0</v>
      </c>
      <c r="X20">
        <v>0</v>
      </c>
      <c r="Y20" s="9">
        <v>1</v>
      </c>
      <c r="Z20">
        <v>1</v>
      </c>
      <c r="AA20">
        <v>0</v>
      </c>
      <c r="AB20" s="7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7">
        <v>0</v>
      </c>
      <c r="AJ20">
        <v>1</v>
      </c>
      <c r="AK20">
        <v>0</v>
      </c>
      <c r="AL20" s="9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0</v>
      </c>
      <c r="AT20" s="7">
        <v>0</v>
      </c>
      <c r="AU20" s="7">
        <v>0</v>
      </c>
      <c r="AV20">
        <v>1</v>
      </c>
      <c r="AW20">
        <v>0</v>
      </c>
      <c r="AX20">
        <v>0</v>
      </c>
      <c r="AY20" s="7">
        <v>0</v>
      </c>
      <c r="AZ20">
        <v>0</v>
      </c>
      <c r="BA20">
        <v>1</v>
      </c>
      <c r="BB20">
        <v>0</v>
      </c>
      <c r="BC20">
        <v>0</v>
      </c>
      <c r="BD20" t="s">
        <v>58</v>
      </c>
    </row>
    <row r="21" spans="1:56" x14ac:dyDescent="0.2">
      <c r="A21" t="s">
        <v>194</v>
      </c>
      <c r="D21">
        <v>8.51</v>
      </c>
      <c r="E21">
        <v>38</v>
      </c>
      <c r="F21">
        <v>1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0</v>
      </c>
      <c r="N21">
        <v>1</v>
      </c>
      <c r="O21">
        <v>1</v>
      </c>
      <c r="P21">
        <v>1</v>
      </c>
      <c r="Q21">
        <v>1</v>
      </c>
      <c r="R21">
        <v>1</v>
      </c>
      <c r="S21" s="7">
        <v>1</v>
      </c>
      <c r="T21" s="9">
        <v>1</v>
      </c>
      <c r="U21">
        <v>1</v>
      </c>
      <c r="V21" s="7">
        <v>1</v>
      </c>
      <c r="W21" s="7">
        <v>1</v>
      </c>
      <c r="X21">
        <v>0</v>
      </c>
      <c r="Y21" s="9">
        <v>1</v>
      </c>
      <c r="Z21">
        <v>1</v>
      </c>
      <c r="AA21">
        <v>1</v>
      </c>
      <c r="AB21" s="7">
        <v>1</v>
      </c>
      <c r="AC21">
        <v>0</v>
      </c>
      <c r="AD21">
        <v>1</v>
      </c>
      <c r="AE21">
        <v>1</v>
      </c>
      <c r="AF21">
        <v>1</v>
      </c>
      <c r="AG21">
        <v>0</v>
      </c>
      <c r="AH21">
        <v>1</v>
      </c>
      <c r="AI21" s="7">
        <v>0</v>
      </c>
      <c r="AJ21">
        <v>0</v>
      </c>
      <c r="AK21">
        <v>0</v>
      </c>
      <c r="AL21" s="9">
        <v>1</v>
      </c>
      <c r="AM21">
        <v>1</v>
      </c>
      <c r="AN21">
        <v>1</v>
      </c>
      <c r="AO21">
        <v>0</v>
      </c>
      <c r="AP21">
        <v>1</v>
      </c>
      <c r="AQ21">
        <v>1</v>
      </c>
      <c r="AR21">
        <v>1</v>
      </c>
      <c r="AS21">
        <v>0</v>
      </c>
      <c r="AT21" s="7">
        <v>0</v>
      </c>
      <c r="AU21" s="7">
        <v>1</v>
      </c>
      <c r="AV21">
        <v>1</v>
      </c>
      <c r="AW21">
        <v>1</v>
      </c>
      <c r="AX21">
        <v>1</v>
      </c>
      <c r="AY21" s="7">
        <v>1</v>
      </c>
      <c r="AZ21">
        <v>1</v>
      </c>
      <c r="BA21">
        <v>1</v>
      </c>
      <c r="BB21">
        <v>1</v>
      </c>
      <c r="BC21">
        <v>0</v>
      </c>
      <c r="BD21" t="s">
        <v>64</v>
      </c>
    </row>
    <row r="22" spans="1:56" x14ac:dyDescent="0.2">
      <c r="A22" t="s">
        <v>168</v>
      </c>
      <c r="D22">
        <v>9.1999999999999993</v>
      </c>
      <c r="E22">
        <v>15</v>
      </c>
      <c r="F22">
        <v>1</v>
      </c>
      <c r="G22">
        <v>1</v>
      </c>
      <c r="H22">
        <v>1</v>
      </c>
      <c r="I22">
        <v>1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 s="7">
        <v>1</v>
      </c>
      <c r="T22" s="9">
        <v>0</v>
      </c>
      <c r="U22">
        <v>0</v>
      </c>
      <c r="V22" s="7">
        <v>1</v>
      </c>
      <c r="W22" s="7">
        <v>0</v>
      </c>
      <c r="X22">
        <v>0</v>
      </c>
      <c r="Y22" s="9">
        <v>0</v>
      </c>
      <c r="Z22">
        <v>0</v>
      </c>
      <c r="AA22">
        <v>0</v>
      </c>
      <c r="AB22" s="7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 s="7">
        <v>0</v>
      </c>
      <c r="AJ22">
        <v>0</v>
      </c>
      <c r="AK22">
        <v>1</v>
      </c>
      <c r="AL22" s="9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 s="7">
        <v>0</v>
      </c>
      <c r="AU22" s="7">
        <v>0</v>
      </c>
      <c r="AV22">
        <v>0</v>
      </c>
      <c r="AW22">
        <v>0</v>
      </c>
      <c r="AX22">
        <v>0</v>
      </c>
      <c r="AY22" s="7">
        <v>0</v>
      </c>
      <c r="AZ22">
        <v>1</v>
      </c>
      <c r="BA22">
        <v>0</v>
      </c>
      <c r="BB22">
        <v>1</v>
      </c>
      <c r="BC22">
        <v>0</v>
      </c>
      <c r="BD22" t="s">
        <v>58</v>
      </c>
    </row>
    <row r="23" spans="1:56" x14ac:dyDescent="0.2">
      <c r="A23" t="s">
        <v>85</v>
      </c>
      <c r="D23">
        <v>9.5</v>
      </c>
      <c r="E23">
        <v>16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 s="7">
        <v>0</v>
      </c>
      <c r="T23" s="9">
        <v>0</v>
      </c>
      <c r="U23">
        <v>1</v>
      </c>
      <c r="V23" s="7">
        <v>1</v>
      </c>
      <c r="W23" s="7">
        <v>0</v>
      </c>
      <c r="X23">
        <v>0</v>
      </c>
      <c r="Y23" s="9">
        <v>1</v>
      </c>
      <c r="Z23">
        <v>1</v>
      </c>
      <c r="AA23">
        <v>0</v>
      </c>
      <c r="AB23" s="7">
        <v>1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1</v>
      </c>
      <c r="AI23" s="7">
        <v>0</v>
      </c>
      <c r="AJ23">
        <v>0</v>
      </c>
      <c r="AK23">
        <v>0</v>
      </c>
      <c r="AL23" s="9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 s="7">
        <v>0</v>
      </c>
      <c r="AU23" s="7">
        <v>0</v>
      </c>
      <c r="AV23">
        <v>0</v>
      </c>
      <c r="AW23">
        <v>0</v>
      </c>
      <c r="AX23">
        <v>0</v>
      </c>
      <c r="AY23" s="7">
        <v>1</v>
      </c>
      <c r="AZ23">
        <v>1</v>
      </c>
      <c r="BA23">
        <v>1</v>
      </c>
      <c r="BB23">
        <v>0</v>
      </c>
      <c r="BC23">
        <v>0</v>
      </c>
      <c r="BD23" t="s">
        <v>58</v>
      </c>
    </row>
    <row r="24" spans="1:56" s="3" customFormat="1" x14ac:dyDescent="0.2">
      <c r="S24" s="7"/>
      <c r="T24" s="9"/>
      <c r="V24" s="7"/>
      <c r="W24" s="7"/>
      <c r="Y24" s="9"/>
      <c r="AB24" s="7"/>
      <c r="AI24" s="7"/>
      <c r="AL24" s="9"/>
      <c r="AT24" s="7"/>
      <c r="AU24" s="7"/>
      <c r="AY24" s="7"/>
    </row>
    <row r="25" spans="1:56" s="2" customFormat="1" x14ac:dyDescent="0.2">
      <c r="A25" s="4" t="s">
        <v>243</v>
      </c>
      <c r="S25" s="7"/>
      <c r="T25" s="9"/>
      <c r="V25" s="7"/>
      <c r="W25" s="7"/>
      <c r="Y25" s="9"/>
      <c r="AB25" s="7"/>
      <c r="AI25" s="7"/>
      <c r="AL25" s="9"/>
      <c r="AT25" s="7"/>
      <c r="AU25" s="7"/>
      <c r="AY25" s="7"/>
    </row>
    <row r="26" spans="1:56" s="5" customFormat="1" x14ac:dyDescent="0.2">
      <c r="A26" s="5" t="s">
        <v>231</v>
      </c>
      <c r="F26">
        <f>COUNT(E2:E23)</f>
        <v>22</v>
      </c>
      <c r="S26" s="7"/>
      <c r="T26" s="9"/>
      <c r="V26" s="7"/>
      <c r="W26" s="7"/>
      <c r="Y26" s="9"/>
      <c r="AB26" s="7"/>
      <c r="AI26" s="7"/>
      <c r="AL26" s="9"/>
      <c r="AT26" s="7"/>
      <c r="AU26" s="7"/>
      <c r="AY26" s="7"/>
    </row>
    <row r="27" spans="1:56" s="5" customFormat="1" x14ac:dyDescent="0.2">
      <c r="A27" s="5" t="s">
        <v>232</v>
      </c>
      <c r="F27">
        <f>AVERAGE(D2:D23)</f>
        <v>6.6468181818181824</v>
      </c>
      <c r="S27" s="7"/>
      <c r="T27" s="9"/>
      <c r="V27" s="7"/>
      <c r="W27" s="7"/>
      <c r="Y27" s="9"/>
      <c r="AB27" s="7"/>
      <c r="AI27" s="7"/>
      <c r="AL27" s="9"/>
      <c r="AT27" s="7"/>
      <c r="AU27" s="7"/>
      <c r="AY27" s="7"/>
    </row>
    <row r="28" spans="1:56" s="5" customFormat="1" x14ac:dyDescent="0.2">
      <c r="A28" s="5" t="s">
        <v>233</v>
      </c>
      <c r="F28">
        <f>AVERAGE(E2:E23)</f>
        <v>33.272727272727273</v>
      </c>
      <c r="S28" s="7"/>
      <c r="T28" s="9"/>
      <c r="V28" s="7"/>
      <c r="W28" s="7"/>
      <c r="Y28" s="9"/>
      <c r="AB28" s="7"/>
      <c r="AI28" s="7"/>
      <c r="AL28" s="9"/>
      <c r="AT28" s="7"/>
      <c r="AU28" s="7"/>
      <c r="AY28" s="7"/>
    </row>
    <row r="29" spans="1:56" s="5" customFormat="1" x14ac:dyDescent="0.2">
      <c r="A29" s="5" t="s">
        <v>234</v>
      </c>
      <c r="F29">
        <f>COUNTIF(F2:F23,"=1")</f>
        <v>17</v>
      </c>
      <c r="G29">
        <f t="shared" ref="G29:BC29" si="0">COUNTIF(G2:G23,"=1")</f>
        <v>17</v>
      </c>
      <c r="H29">
        <f t="shared" si="0"/>
        <v>18</v>
      </c>
      <c r="I29">
        <f t="shared" si="0"/>
        <v>15</v>
      </c>
      <c r="J29">
        <f t="shared" si="0"/>
        <v>16</v>
      </c>
      <c r="K29">
        <f t="shared" si="0"/>
        <v>16</v>
      </c>
      <c r="L29">
        <f t="shared" si="0"/>
        <v>15</v>
      </c>
      <c r="M29">
        <f t="shared" si="0"/>
        <v>15</v>
      </c>
      <c r="N29">
        <f t="shared" si="0"/>
        <v>13</v>
      </c>
      <c r="O29">
        <f t="shared" si="0"/>
        <v>8</v>
      </c>
      <c r="P29">
        <f t="shared" si="0"/>
        <v>14</v>
      </c>
      <c r="Q29">
        <f t="shared" si="0"/>
        <v>9</v>
      </c>
      <c r="R29">
        <f t="shared" si="0"/>
        <v>14</v>
      </c>
      <c r="S29">
        <f t="shared" si="0"/>
        <v>16</v>
      </c>
      <c r="T29">
        <f t="shared" si="0"/>
        <v>15</v>
      </c>
      <c r="U29">
        <f t="shared" si="0"/>
        <v>15</v>
      </c>
      <c r="V29">
        <f t="shared" si="0"/>
        <v>17</v>
      </c>
      <c r="W29">
        <f t="shared" si="0"/>
        <v>14</v>
      </c>
      <c r="X29">
        <f t="shared" si="0"/>
        <v>14</v>
      </c>
      <c r="Y29">
        <f t="shared" si="0"/>
        <v>18</v>
      </c>
      <c r="Z29">
        <f t="shared" si="0"/>
        <v>17</v>
      </c>
      <c r="AA29">
        <f t="shared" si="0"/>
        <v>17</v>
      </c>
      <c r="AB29">
        <f t="shared" si="0"/>
        <v>17</v>
      </c>
      <c r="AC29">
        <f t="shared" si="0"/>
        <v>13</v>
      </c>
      <c r="AD29">
        <f t="shared" si="0"/>
        <v>15</v>
      </c>
      <c r="AE29">
        <f t="shared" si="0"/>
        <v>15</v>
      </c>
      <c r="AF29">
        <f t="shared" si="0"/>
        <v>16</v>
      </c>
      <c r="AG29">
        <f t="shared" si="0"/>
        <v>13</v>
      </c>
      <c r="AH29">
        <f t="shared" si="0"/>
        <v>16</v>
      </c>
      <c r="AI29">
        <f t="shared" si="0"/>
        <v>13</v>
      </c>
      <c r="AJ29">
        <f t="shared" si="0"/>
        <v>15</v>
      </c>
      <c r="AK29">
        <f t="shared" si="0"/>
        <v>12</v>
      </c>
      <c r="AL29">
        <f t="shared" si="0"/>
        <v>17</v>
      </c>
      <c r="AM29">
        <f t="shared" si="0"/>
        <v>12</v>
      </c>
      <c r="AN29">
        <f t="shared" si="0"/>
        <v>15</v>
      </c>
      <c r="AO29">
        <f t="shared" si="0"/>
        <v>12</v>
      </c>
      <c r="AP29">
        <f t="shared" si="0"/>
        <v>17</v>
      </c>
      <c r="AQ29">
        <f t="shared" si="0"/>
        <v>11</v>
      </c>
      <c r="AR29">
        <f t="shared" si="0"/>
        <v>20</v>
      </c>
      <c r="AS29">
        <f t="shared" si="0"/>
        <v>15</v>
      </c>
      <c r="AT29">
        <f t="shared" si="0"/>
        <v>9</v>
      </c>
      <c r="AU29">
        <f t="shared" si="0"/>
        <v>14</v>
      </c>
      <c r="AV29">
        <f t="shared" si="0"/>
        <v>15</v>
      </c>
      <c r="AW29">
        <f t="shared" si="0"/>
        <v>15</v>
      </c>
      <c r="AX29">
        <f t="shared" si="0"/>
        <v>11</v>
      </c>
      <c r="AY29">
        <f t="shared" si="0"/>
        <v>18</v>
      </c>
      <c r="AZ29">
        <f t="shared" si="0"/>
        <v>13</v>
      </c>
      <c r="BA29">
        <f t="shared" si="0"/>
        <v>18</v>
      </c>
      <c r="BB29">
        <f t="shared" si="0"/>
        <v>15</v>
      </c>
      <c r="BC29">
        <f t="shared" si="0"/>
        <v>10</v>
      </c>
    </row>
    <row r="30" spans="1:56" s="5" customFormat="1" x14ac:dyDescent="0.2">
      <c r="F30"/>
      <c r="S30" s="7"/>
      <c r="T30" s="9"/>
      <c r="V30" s="7"/>
      <c r="W30" s="7"/>
      <c r="Y30" s="9"/>
      <c r="AB30" s="7"/>
      <c r="AI30" s="7"/>
      <c r="AL30" s="9"/>
      <c r="AT30" s="7"/>
      <c r="AU30" s="7"/>
      <c r="AY30" s="7"/>
    </row>
    <row r="31" spans="1:56" s="5" customFormat="1" x14ac:dyDescent="0.2">
      <c r="F31"/>
      <c r="H31" s="10" t="s">
        <v>244</v>
      </c>
      <c r="S31" s="7"/>
      <c r="T31" s="9"/>
      <c r="V31" s="7"/>
      <c r="W31" s="7"/>
      <c r="Y31" s="9"/>
      <c r="AB31" s="7"/>
      <c r="AI31" s="7"/>
      <c r="AL31" s="9"/>
      <c r="AT31" s="7"/>
      <c r="AU31" s="7"/>
      <c r="AY31" s="7"/>
    </row>
    <row r="32" spans="1:56" s="5" customFormat="1" x14ac:dyDescent="0.2">
      <c r="A32" s="5" t="s">
        <v>235</v>
      </c>
      <c r="F32">
        <f>SUM(T29,Y29,AL29)</f>
        <v>50</v>
      </c>
      <c r="H32" s="5">
        <f>3*F26</f>
        <v>66</v>
      </c>
      <c r="S32" s="7"/>
      <c r="T32" s="9"/>
      <c r="V32" s="7"/>
      <c r="W32" s="7"/>
      <c r="Y32" s="9"/>
      <c r="AB32" s="7"/>
      <c r="AI32" s="7"/>
      <c r="AL32" s="9"/>
      <c r="AT32" s="7"/>
      <c r="AU32" s="7"/>
      <c r="AY32" s="7"/>
    </row>
    <row r="33" spans="1:56" s="5" customFormat="1" x14ac:dyDescent="0.2">
      <c r="A33" s="5" t="s">
        <v>236</v>
      </c>
      <c r="F33">
        <f>SUM(F29:R29,U29,X29,Z29:AA29,AC29:AH29,AJ29:AK29,AM29:AS29,AV29:AX29,AZ29:BC29)</f>
        <v>564</v>
      </c>
      <c r="H33" s="5">
        <f>39*F26</f>
        <v>858</v>
      </c>
      <c r="S33" s="7"/>
      <c r="T33" s="9"/>
      <c r="V33" s="7"/>
      <c r="W33" s="7"/>
      <c r="Y33" s="9"/>
      <c r="AB33" s="7"/>
      <c r="AI33" s="7"/>
      <c r="AL33" s="9"/>
      <c r="AT33" s="7"/>
      <c r="AU33" s="7"/>
      <c r="AY33" s="7"/>
    </row>
    <row r="34" spans="1:56" s="5" customFormat="1" x14ac:dyDescent="0.2">
      <c r="A34" s="5" t="s">
        <v>237</v>
      </c>
      <c r="F34">
        <f>SUM(S29,V29:W29,AB29,AI29,AT29:AU29,AY29)</f>
        <v>118</v>
      </c>
      <c r="H34" s="5">
        <f>8*F26</f>
        <v>176</v>
      </c>
      <c r="S34" s="7"/>
      <c r="T34" s="9"/>
      <c r="V34" s="7"/>
      <c r="W34" s="7"/>
      <c r="Y34" s="9"/>
      <c r="AB34" s="7"/>
      <c r="AI34" s="7"/>
      <c r="AL34" s="9"/>
      <c r="AT34" s="7"/>
      <c r="AU34" s="7"/>
      <c r="AY34" s="7"/>
    </row>
    <row r="35" spans="1:56" s="5" customFormat="1" x14ac:dyDescent="0.2">
      <c r="F35"/>
      <c r="S35" s="7"/>
      <c r="T35" s="9"/>
      <c r="V35" s="7"/>
      <c r="W35" s="7"/>
      <c r="Y35" s="9"/>
      <c r="AB35" s="7"/>
      <c r="AI35" s="7"/>
      <c r="AL35" s="9"/>
      <c r="AT35" s="7"/>
      <c r="AU35" s="7"/>
      <c r="AY35" s="7"/>
    </row>
    <row r="36" spans="1:56" s="5" customFormat="1" x14ac:dyDescent="0.2">
      <c r="A36" s="5" t="s">
        <v>238</v>
      </c>
      <c r="F36">
        <f>COUNTIF(E2:E23,"&lt;=10")</f>
        <v>3</v>
      </c>
      <c r="S36" s="7"/>
      <c r="T36" s="9"/>
      <c r="V36" s="7"/>
      <c r="W36" s="7"/>
      <c r="Y36" s="9"/>
      <c r="AB36" s="7"/>
      <c r="AI36" s="7"/>
      <c r="AL36" s="9"/>
      <c r="AT36" s="7"/>
      <c r="AU36" s="7"/>
      <c r="AY36" s="7"/>
    </row>
    <row r="37" spans="1:56" s="5" customFormat="1" x14ac:dyDescent="0.2">
      <c r="A37" s="5" t="s">
        <v>239</v>
      </c>
      <c r="F37">
        <f>ABS(COUNTIF(E2:E23,"&lt;=20")-COUNTIF(E2:E23,"&lt;=10"))</f>
        <v>5</v>
      </c>
      <c r="S37" s="7"/>
      <c r="T37" s="9"/>
      <c r="V37" s="7"/>
      <c r="W37" s="7"/>
      <c r="Y37" s="9"/>
      <c r="AB37" s="7"/>
      <c r="AI37" s="7"/>
      <c r="AL37" s="9"/>
      <c r="AT37" s="7"/>
      <c r="AU37" s="7"/>
      <c r="AY37" s="7"/>
    </row>
    <row r="38" spans="1:56" s="5" customFormat="1" x14ac:dyDescent="0.2">
      <c r="A38" s="5" t="s">
        <v>240</v>
      </c>
      <c r="F38">
        <f>ABS(COUNTIF(E2:E23,"&lt;=30")-COUNTIF(E2:E23,"&lt;=20"))</f>
        <v>0</v>
      </c>
      <c r="S38" s="7"/>
      <c r="T38" s="9"/>
      <c r="V38" s="7"/>
      <c r="W38" s="7"/>
      <c r="Y38" s="9"/>
      <c r="AB38" s="7"/>
      <c r="AI38" s="7"/>
      <c r="AL38" s="9"/>
      <c r="AT38" s="7"/>
      <c r="AU38" s="7"/>
      <c r="AY38" s="7"/>
    </row>
    <row r="39" spans="1:56" s="5" customFormat="1" x14ac:dyDescent="0.2">
      <c r="A39" s="5" t="s">
        <v>241</v>
      </c>
      <c r="F39">
        <f>ABS(COUNTIF(E2:E23,"&lt;=40")-COUNTIF(E2:E23,"&lt;=30"))</f>
        <v>1</v>
      </c>
      <c r="S39" s="7"/>
      <c r="T39" s="9"/>
      <c r="V39" s="7"/>
      <c r="W39" s="7"/>
      <c r="Y39" s="9"/>
      <c r="AB39" s="7"/>
      <c r="AI39" s="7"/>
      <c r="AL39" s="9"/>
      <c r="AT39" s="7"/>
      <c r="AU39" s="7"/>
      <c r="AY39" s="7"/>
    </row>
    <row r="40" spans="1:56" s="5" customFormat="1" x14ac:dyDescent="0.2">
      <c r="A40" s="5" t="s">
        <v>242</v>
      </c>
      <c r="F40">
        <f>ABS(COUNTIF(E2:E23,"&lt;=50")-COUNTIF(E2:E23,"&lt;=40"))</f>
        <v>13</v>
      </c>
      <c r="S40" s="7"/>
      <c r="T40" s="9"/>
      <c r="V40" s="7"/>
      <c r="W40" s="7"/>
      <c r="Y40" s="9"/>
      <c r="AB40" s="7"/>
      <c r="AI40" s="7"/>
      <c r="AL40" s="9"/>
      <c r="AT40" s="7"/>
      <c r="AU40" s="7"/>
      <c r="AY40" s="7"/>
    </row>
    <row r="41" spans="1:56" s="3" customFormat="1" x14ac:dyDescent="0.2"/>
    <row r="42" spans="1:56" s="3" customFormat="1" x14ac:dyDescent="0.2">
      <c r="S42" s="7"/>
      <c r="T42" s="9"/>
      <c r="V42" s="7"/>
      <c r="W42" s="7"/>
      <c r="Y42" s="9"/>
      <c r="AB42" s="7"/>
      <c r="AI42" s="7"/>
      <c r="AL42" s="9"/>
      <c r="AT42" s="7"/>
      <c r="AU42" s="7"/>
      <c r="AY42" s="7"/>
    </row>
    <row r="43" spans="1:56" s="2" customFormat="1" x14ac:dyDescent="0.2">
      <c r="A43" s="4" t="s">
        <v>245</v>
      </c>
    </row>
    <row r="44" spans="1:56" x14ac:dyDescent="0.2">
      <c r="A44" t="s">
        <v>137</v>
      </c>
      <c r="D44">
        <v>10.15</v>
      </c>
      <c r="E44">
        <v>44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1</v>
      </c>
      <c r="Q44">
        <v>0</v>
      </c>
      <c r="R44">
        <v>1</v>
      </c>
      <c r="S44" s="7">
        <v>1</v>
      </c>
      <c r="T44" s="9">
        <v>1</v>
      </c>
      <c r="U44">
        <v>1</v>
      </c>
      <c r="V44" s="7">
        <v>1</v>
      </c>
      <c r="W44" s="7">
        <v>1</v>
      </c>
      <c r="X44">
        <v>1</v>
      </c>
      <c r="Y44" s="9">
        <v>1</v>
      </c>
      <c r="Z44">
        <v>1</v>
      </c>
      <c r="AA44">
        <v>1</v>
      </c>
      <c r="AB44" s="7">
        <v>0</v>
      </c>
      <c r="AC44">
        <v>0</v>
      </c>
      <c r="AD44">
        <v>1</v>
      </c>
      <c r="AE44">
        <v>1</v>
      </c>
      <c r="AF44">
        <v>1</v>
      </c>
      <c r="AG44">
        <v>1</v>
      </c>
      <c r="AH44">
        <v>1</v>
      </c>
      <c r="AI44" s="7">
        <v>1</v>
      </c>
      <c r="AJ44">
        <v>1</v>
      </c>
      <c r="AK44">
        <v>0</v>
      </c>
      <c r="AL44" s="9">
        <v>1</v>
      </c>
      <c r="AM44">
        <v>1</v>
      </c>
      <c r="AN44">
        <v>1</v>
      </c>
      <c r="AO44">
        <v>0</v>
      </c>
      <c r="AP44">
        <v>1</v>
      </c>
      <c r="AQ44">
        <v>1</v>
      </c>
      <c r="AR44">
        <v>1</v>
      </c>
      <c r="AS44">
        <v>1</v>
      </c>
      <c r="AT44" s="7">
        <v>1</v>
      </c>
      <c r="AU44" s="7">
        <v>1</v>
      </c>
      <c r="AV44">
        <v>1</v>
      </c>
      <c r="AW44">
        <v>1</v>
      </c>
      <c r="AX44">
        <v>1</v>
      </c>
      <c r="AY44" s="7">
        <v>1</v>
      </c>
      <c r="AZ44">
        <v>1</v>
      </c>
      <c r="BA44">
        <v>1</v>
      </c>
      <c r="BB44">
        <v>1</v>
      </c>
      <c r="BC44">
        <v>1</v>
      </c>
      <c r="BD44" t="s">
        <v>55</v>
      </c>
    </row>
    <row r="45" spans="1:56" x14ac:dyDescent="0.2">
      <c r="A45" t="s">
        <v>226</v>
      </c>
      <c r="D45">
        <v>10.16</v>
      </c>
      <c r="E45">
        <v>48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 s="7">
        <v>1</v>
      </c>
      <c r="T45" s="9">
        <v>1</v>
      </c>
      <c r="U45">
        <v>1</v>
      </c>
      <c r="V45" s="7">
        <v>1</v>
      </c>
      <c r="W45" s="7">
        <v>1</v>
      </c>
      <c r="X45">
        <v>1</v>
      </c>
      <c r="Y45" s="9">
        <v>1</v>
      </c>
      <c r="Z45">
        <v>1</v>
      </c>
      <c r="AA45">
        <v>1</v>
      </c>
      <c r="AB45" s="7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 s="7">
        <v>1</v>
      </c>
      <c r="AJ45">
        <v>1</v>
      </c>
      <c r="AK45">
        <v>1</v>
      </c>
      <c r="AL45" s="9">
        <v>1</v>
      </c>
      <c r="AM45">
        <v>1</v>
      </c>
      <c r="AN45">
        <v>1</v>
      </c>
      <c r="AO45">
        <v>1</v>
      </c>
      <c r="AP45">
        <v>1</v>
      </c>
      <c r="AQ45">
        <v>0</v>
      </c>
      <c r="AR45">
        <v>1</v>
      </c>
      <c r="AS45">
        <v>1</v>
      </c>
      <c r="AT45" s="7">
        <v>1</v>
      </c>
      <c r="AU45" s="7">
        <v>1</v>
      </c>
      <c r="AV45">
        <v>0</v>
      </c>
      <c r="AW45">
        <v>1</v>
      </c>
      <c r="AX45">
        <v>1</v>
      </c>
      <c r="AY45" s="7">
        <v>1</v>
      </c>
      <c r="AZ45">
        <v>1</v>
      </c>
      <c r="BA45">
        <v>1</v>
      </c>
      <c r="BB45">
        <v>1</v>
      </c>
      <c r="BC45">
        <v>1</v>
      </c>
      <c r="BD45" t="s">
        <v>55</v>
      </c>
    </row>
    <row r="46" spans="1:56" x14ac:dyDescent="0.2">
      <c r="A46" t="s">
        <v>181</v>
      </c>
      <c r="D46">
        <v>10.24</v>
      </c>
      <c r="E46">
        <v>19</v>
      </c>
      <c r="F46">
        <v>0</v>
      </c>
      <c r="G46">
        <v>1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1</v>
      </c>
      <c r="O46">
        <v>1</v>
      </c>
      <c r="P46">
        <v>0</v>
      </c>
      <c r="Q46">
        <v>1</v>
      </c>
      <c r="R46">
        <v>0</v>
      </c>
      <c r="S46" s="7">
        <v>0</v>
      </c>
      <c r="T46" s="9">
        <v>0</v>
      </c>
      <c r="U46">
        <v>0</v>
      </c>
      <c r="V46" s="7">
        <v>1</v>
      </c>
      <c r="W46" s="7">
        <v>1</v>
      </c>
      <c r="X46">
        <v>0</v>
      </c>
      <c r="Y46" s="9">
        <v>1</v>
      </c>
      <c r="Z46">
        <v>0</v>
      </c>
      <c r="AA46">
        <v>0</v>
      </c>
      <c r="AB46" s="7">
        <v>1</v>
      </c>
      <c r="AC46">
        <v>0</v>
      </c>
      <c r="AD46">
        <v>1</v>
      </c>
      <c r="AE46">
        <v>0</v>
      </c>
      <c r="AF46">
        <v>1</v>
      </c>
      <c r="AG46">
        <v>0</v>
      </c>
      <c r="AH46">
        <v>1</v>
      </c>
      <c r="AI46" s="7">
        <v>0</v>
      </c>
      <c r="AJ46">
        <v>1</v>
      </c>
      <c r="AK46">
        <v>0</v>
      </c>
      <c r="AL46" s="9">
        <v>1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1</v>
      </c>
      <c r="AT46" s="7">
        <v>0</v>
      </c>
      <c r="AU46" s="7">
        <v>1</v>
      </c>
      <c r="AV46">
        <v>0</v>
      </c>
      <c r="AW46">
        <v>0</v>
      </c>
      <c r="AX46">
        <v>0</v>
      </c>
      <c r="AY46" s="7">
        <v>0</v>
      </c>
      <c r="AZ46">
        <v>1</v>
      </c>
      <c r="BA46">
        <v>1</v>
      </c>
      <c r="BB46">
        <v>0</v>
      </c>
      <c r="BC46">
        <v>0</v>
      </c>
      <c r="BD46" t="s">
        <v>58</v>
      </c>
    </row>
    <row r="47" spans="1:56" x14ac:dyDescent="0.2">
      <c r="A47" t="s">
        <v>79</v>
      </c>
      <c r="D47">
        <v>10.32</v>
      </c>
      <c r="E47">
        <v>44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0</v>
      </c>
      <c r="R47">
        <v>1</v>
      </c>
      <c r="S47" s="7">
        <v>1</v>
      </c>
      <c r="T47" s="9">
        <v>1</v>
      </c>
      <c r="U47">
        <v>1</v>
      </c>
      <c r="V47" s="7">
        <v>1</v>
      </c>
      <c r="W47" s="7">
        <v>1</v>
      </c>
      <c r="X47">
        <v>1</v>
      </c>
      <c r="Y47" s="9">
        <v>1</v>
      </c>
      <c r="Z47">
        <v>1</v>
      </c>
      <c r="AA47">
        <v>1</v>
      </c>
      <c r="AB47" s="7">
        <v>1</v>
      </c>
      <c r="AC47">
        <v>0</v>
      </c>
      <c r="AD47">
        <v>1</v>
      </c>
      <c r="AE47">
        <v>1</v>
      </c>
      <c r="AF47">
        <v>1</v>
      </c>
      <c r="AG47">
        <v>0</v>
      </c>
      <c r="AH47">
        <v>1</v>
      </c>
      <c r="AI47" s="7">
        <v>1</v>
      </c>
      <c r="AJ47">
        <v>1</v>
      </c>
      <c r="AK47">
        <v>1</v>
      </c>
      <c r="AL47" s="9">
        <v>1</v>
      </c>
      <c r="AM47">
        <v>1</v>
      </c>
      <c r="AN47">
        <v>1</v>
      </c>
      <c r="AO47">
        <v>0</v>
      </c>
      <c r="AP47">
        <v>1</v>
      </c>
      <c r="AQ47">
        <v>1</v>
      </c>
      <c r="AR47">
        <v>1</v>
      </c>
      <c r="AS47">
        <v>1</v>
      </c>
      <c r="AT47" s="7">
        <v>0</v>
      </c>
      <c r="AU47" s="7">
        <v>1</v>
      </c>
      <c r="AV47">
        <v>1</v>
      </c>
      <c r="AW47">
        <v>1</v>
      </c>
      <c r="AX47">
        <v>1</v>
      </c>
      <c r="AY47" s="7">
        <v>1</v>
      </c>
      <c r="AZ47">
        <v>0</v>
      </c>
      <c r="BA47">
        <v>1</v>
      </c>
      <c r="BB47">
        <v>1</v>
      </c>
      <c r="BC47">
        <v>1</v>
      </c>
      <c r="BD47" t="s">
        <v>55</v>
      </c>
    </row>
    <row r="48" spans="1:56" x14ac:dyDescent="0.2">
      <c r="A48" t="s">
        <v>66</v>
      </c>
      <c r="D48">
        <v>10.39</v>
      </c>
      <c r="E48">
        <v>41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1</v>
      </c>
      <c r="R48">
        <v>1</v>
      </c>
      <c r="S48" s="7">
        <v>1</v>
      </c>
      <c r="T48" s="9">
        <v>1</v>
      </c>
      <c r="U48">
        <v>0</v>
      </c>
      <c r="V48" s="7">
        <v>1</v>
      </c>
      <c r="W48" s="7">
        <v>1</v>
      </c>
      <c r="X48">
        <v>1</v>
      </c>
      <c r="Y48" s="9">
        <v>1</v>
      </c>
      <c r="Z48">
        <v>1</v>
      </c>
      <c r="AA48">
        <v>1</v>
      </c>
      <c r="AB48" s="7">
        <v>1</v>
      </c>
      <c r="AC48">
        <v>0</v>
      </c>
      <c r="AD48">
        <v>1</v>
      </c>
      <c r="AE48">
        <v>1</v>
      </c>
      <c r="AF48">
        <v>1</v>
      </c>
      <c r="AG48">
        <v>1</v>
      </c>
      <c r="AH48">
        <v>1</v>
      </c>
      <c r="AI48" s="7">
        <v>1</v>
      </c>
      <c r="AJ48">
        <v>1</v>
      </c>
      <c r="AK48">
        <v>1</v>
      </c>
      <c r="AL48" s="9">
        <v>1</v>
      </c>
      <c r="AM48">
        <v>0</v>
      </c>
      <c r="AN48">
        <v>1</v>
      </c>
      <c r="AO48">
        <v>1</v>
      </c>
      <c r="AP48">
        <v>1</v>
      </c>
      <c r="AQ48">
        <v>0</v>
      </c>
      <c r="AR48">
        <v>0</v>
      </c>
      <c r="AS48">
        <v>1</v>
      </c>
      <c r="AT48" s="7">
        <v>0</v>
      </c>
      <c r="AU48" s="7">
        <v>1</v>
      </c>
      <c r="AV48">
        <v>1</v>
      </c>
      <c r="AW48">
        <v>0</v>
      </c>
      <c r="AX48">
        <v>0</v>
      </c>
      <c r="AY48" s="7">
        <v>1</v>
      </c>
      <c r="AZ48">
        <v>1</v>
      </c>
      <c r="BA48">
        <v>1</v>
      </c>
      <c r="BB48">
        <v>1</v>
      </c>
      <c r="BC48">
        <v>1</v>
      </c>
      <c r="BD48" t="s">
        <v>64</v>
      </c>
    </row>
    <row r="49" spans="1:56" x14ac:dyDescent="0.2">
      <c r="A49" t="s">
        <v>113</v>
      </c>
      <c r="D49">
        <v>10.48</v>
      </c>
      <c r="E49">
        <v>39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Q49">
        <v>0</v>
      </c>
      <c r="R49">
        <v>1</v>
      </c>
      <c r="S49" s="7">
        <v>1</v>
      </c>
      <c r="T49" s="9">
        <v>1</v>
      </c>
      <c r="U49">
        <v>1</v>
      </c>
      <c r="V49" s="7">
        <v>1</v>
      </c>
      <c r="W49" s="7">
        <v>1</v>
      </c>
      <c r="X49">
        <v>1</v>
      </c>
      <c r="Y49" s="9">
        <v>1</v>
      </c>
      <c r="Z49">
        <v>1</v>
      </c>
      <c r="AA49">
        <v>0</v>
      </c>
      <c r="AB49" s="7">
        <v>1</v>
      </c>
      <c r="AC49">
        <v>0</v>
      </c>
      <c r="AD49">
        <v>1</v>
      </c>
      <c r="AE49">
        <v>1</v>
      </c>
      <c r="AF49">
        <v>1</v>
      </c>
      <c r="AG49">
        <v>1</v>
      </c>
      <c r="AH49">
        <v>1</v>
      </c>
      <c r="AI49" s="7">
        <v>1</v>
      </c>
      <c r="AJ49">
        <v>0</v>
      </c>
      <c r="AK49">
        <v>1</v>
      </c>
      <c r="AL49" s="9">
        <v>1</v>
      </c>
      <c r="AM49">
        <v>0</v>
      </c>
      <c r="AN49">
        <v>1</v>
      </c>
      <c r="AO49">
        <v>1</v>
      </c>
      <c r="AP49">
        <v>1</v>
      </c>
      <c r="AQ49">
        <v>0</v>
      </c>
      <c r="AR49">
        <v>1</v>
      </c>
      <c r="AS49">
        <v>1</v>
      </c>
      <c r="AT49" s="7">
        <v>0</v>
      </c>
      <c r="AU49" s="7">
        <v>1</v>
      </c>
      <c r="AV49">
        <v>1</v>
      </c>
      <c r="AW49">
        <v>1</v>
      </c>
      <c r="AX49">
        <v>1</v>
      </c>
      <c r="AY49" s="7">
        <v>1</v>
      </c>
      <c r="AZ49">
        <v>1</v>
      </c>
      <c r="BA49">
        <v>1</v>
      </c>
      <c r="BB49">
        <v>0</v>
      </c>
      <c r="BC49">
        <v>0</v>
      </c>
      <c r="BD49" t="s">
        <v>64</v>
      </c>
    </row>
    <row r="50" spans="1:56" x14ac:dyDescent="0.2">
      <c r="A50" t="s">
        <v>192</v>
      </c>
      <c r="D50">
        <v>10.57</v>
      </c>
      <c r="E50">
        <v>35</v>
      </c>
      <c r="F50">
        <v>1</v>
      </c>
      <c r="G50">
        <v>0</v>
      </c>
      <c r="H50">
        <v>1</v>
      </c>
      <c r="I50">
        <v>1</v>
      </c>
      <c r="J50">
        <v>1</v>
      </c>
      <c r="K50">
        <v>0</v>
      </c>
      <c r="L50">
        <v>1</v>
      </c>
      <c r="M50">
        <v>1</v>
      </c>
      <c r="N50">
        <v>1</v>
      </c>
      <c r="O50">
        <v>1</v>
      </c>
      <c r="P50">
        <v>0</v>
      </c>
      <c r="Q50">
        <v>0</v>
      </c>
      <c r="R50">
        <v>1</v>
      </c>
      <c r="S50" s="7">
        <v>0</v>
      </c>
      <c r="T50" s="9">
        <v>1</v>
      </c>
      <c r="U50">
        <v>1</v>
      </c>
      <c r="V50" s="7">
        <v>0</v>
      </c>
      <c r="W50" s="7">
        <v>1</v>
      </c>
      <c r="X50">
        <v>1</v>
      </c>
      <c r="Y50" s="9">
        <v>1</v>
      </c>
      <c r="Z50">
        <v>1</v>
      </c>
      <c r="AA50">
        <v>1</v>
      </c>
      <c r="AB50" s="7">
        <v>1</v>
      </c>
      <c r="AC50">
        <v>0</v>
      </c>
      <c r="AD50">
        <v>0</v>
      </c>
      <c r="AE50">
        <v>1</v>
      </c>
      <c r="AF50">
        <v>0</v>
      </c>
      <c r="AG50">
        <v>1</v>
      </c>
      <c r="AH50">
        <v>1</v>
      </c>
      <c r="AI50" s="7">
        <v>0</v>
      </c>
      <c r="AJ50">
        <v>0</v>
      </c>
      <c r="AK50">
        <v>0</v>
      </c>
      <c r="AL50" s="9">
        <v>1</v>
      </c>
      <c r="AM50">
        <v>1</v>
      </c>
      <c r="AN50">
        <v>0</v>
      </c>
      <c r="AO50">
        <v>1</v>
      </c>
      <c r="AP50">
        <v>1</v>
      </c>
      <c r="AQ50">
        <v>0</v>
      </c>
      <c r="AR50">
        <v>1</v>
      </c>
      <c r="AS50">
        <v>1</v>
      </c>
      <c r="AT50" s="7">
        <v>1</v>
      </c>
      <c r="AU50" s="7">
        <v>1</v>
      </c>
      <c r="AV50">
        <v>0</v>
      </c>
      <c r="AW50">
        <v>1</v>
      </c>
      <c r="AX50">
        <v>1</v>
      </c>
      <c r="AY50" s="7">
        <v>1</v>
      </c>
      <c r="AZ50">
        <v>1</v>
      </c>
      <c r="BA50">
        <v>1</v>
      </c>
      <c r="BB50">
        <v>1</v>
      </c>
      <c r="BC50">
        <v>1</v>
      </c>
      <c r="BD50" t="s">
        <v>72</v>
      </c>
    </row>
    <row r="51" spans="1:56" x14ac:dyDescent="0.2">
      <c r="A51" t="s">
        <v>104</v>
      </c>
      <c r="D51">
        <v>11.1</v>
      </c>
      <c r="E51">
        <v>32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0</v>
      </c>
      <c r="P51">
        <v>1</v>
      </c>
      <c r="Q51">
        <v>0</v>
      </c>
      <c r="R51">
        <v>1</v>
      </c>
      <c r="S51" s="7">
        <v>1</v>
      </c>
      <c r="T51" s="9">
        <v>1</v>
      </c>
      <c r="U51">
        <v>0</v>
      </c>
      <c r="V51" s="7">
        <v>1</v>
      </c>
      <c r="W51" s="7">
        <v>1</v>
      </c>
      <c r="X51">
        <v>1</v>
      </c>
      <c r="Y51" s="9">
        <v>1</v>
      </c>
      <c r="Z51">
        <v>0</v>
      </c>
      <c r="AA51">
        <v>1</v>
      </c>
      <c r="AB51" s="7">
        <v>0</v>
      </c>
      <c r="AC51">
        <v>1</v>
      </c>
      <c r="AD51">
        <v>1</v>
      </c>
      <c r="AE51">
        <v>1</v>
      </c>
      <c r="AF51">
        <v>1</v>
      </c>
      <c r="AG51">
        <v>0</v>
      </c>
      <c r="AH51">
        <v>1</v>
      </c>
      <c r="AI51" s="7">
        <v>1</v>
      </c>
      <c r="AJ51">
        <v>0</v>
      </c>
      <c r="AK51">
        <v>0</v>
      </c>
      <c r="AL51" s="9">
        <v>0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1</v>
      </c>
      <c r="AS51">
        <v>0</v>
      </c>
      <c r="AT51" s="7">
        <v>0</v>
      </c>
      <c r="AU51" s="7">
        <v>1</v>
      </c>
      <c r="AV51">
        <v>0</v>
      </c>
      <c r="AW51">
        <v>0</v>
      </c>
      <c r="AX51">
        <v>1</v>
      </c>
      <c r="AY51" s="7">
        <v>1</v>
      </c>
      <c r="AZ51">
        <v>1</v>
      </c>
      <c r="BA51">
        <v>1</v>
      </c>
      <c r="BB51">
        <v>1</v>
      </c>
      <c r="BC51">
        <v>0</v>
      </c>
      <c r="BD51" t="s">
        <v>72</v>
      </c>
    </row>
    <row r="52" spans="1:56" x14ac:dyDescent="0.2">
      <c r="A52" t="s">
        <v>63</v>
      </c>
      <c r="D52">
        <v>11.27</v>
      </c>
      <c r="E52">
        <v>42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1</v>
      </c>
      <c r="Q52">
        <v>1</v>
      </c>
      <c r="R52">
        <v>1</v>
      </c>
      <c r="S52" s="7">
        <v>1</v>
      </c>
      <c r="T52" s="9">
        <v>1</v>
      </c>
      <c r="U52">
        <v>0</v>
      </c>
      <c r="V52" s="7">
        <v>1</v>
      </c>
      <c r="W52" s="7">
        <v>1</v>
      </c>
      <c r="X52">
        <v>1</v>
      </c>
      <c r="Y52" s="9">
        <v>1</v>
      </c>
      <c r="Z52">
        <v>1</v>
      </c>
      <c r="AA52">
        <v>1</v>
      </c>
      <c r="AB52" s="7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 s="7">
        <v>1</v>
      </c>
      <c r="AJ52">
        <v>1</v>
      </c>
      <c r="AK52">
        <v>1</v>
      </c>
      <c r="AL52" s="9">
        <v>1</v>
      </c>
      <c r="AM52">
        <v>0</v>
      </c>
      <c r="AN52">
        <v>0</v>
      </c>
      <c r="AO52">
        <v>1</v>
      </c>
      <c r="AP52">
        <v>1</v>
      </c>
      <c r="AQ52">
        <v>0</v>
      </c>
      <c r="AR52">
        <v>1</v>
      </c>
      <c r="AS52">
        <v>1</v>
      </c>
      <c r="AT52" s="7">
        <v>1</v>
      </c>
      <c r="AU52" s="7">
        <v>1</v>
      </c>
      <c r="AV52">
        <v>1</v>
      </c>
      <c r="AW52">
        <v>1</v>
      </c>
      <c r="AX52">
        <v>0</v>
      </c>
      <c r="AY52" s="7">
        <v>1</v>
      </c>
      <c r="AZ52">
        <v>0</v>
      </c>
      <c r="BA52">
        <v>1</v>
      </c>
      <c r="BB52">
        <v>0</v>
      </c>
      <c r="BC52">
        <v>1</v>
      </c>
      <c r="BD52" t="s">
        <v>64</v>
      </c>
    </row>
    <row r="53" spans="1:56" x14ac:dyDescent="0.2">
      <c r="A53" t="s">
        <v>221</v>
      </c>
      <c r="D53">
        <v>11.41</v>
      </c>
      <c r="E53">
        <v>44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0</v>
      </c>
      <c r="O53">
        <v>0</v>
      </c>
      <c r="P53">
        <v>1</v>
      </c>
      <c r="Q53">
        <v>0</v>
      </c>
      <c r="R53">
        <v>0</v>
      </c>
      <c r="S53" s="7">
        <v>1</v>
      </c>
      <c r="T53" s="9">
        <v>1</v>
      </c>
      <c r="U53">
        <v>0</v>
      </c>
      <c r="V53" s="7">
        <v>1</v>
      </c>
      <c r="W53" s="7">
        <v>1</v>
      </c>
      <c r="X53">
        <v>1</v>
      </c>
      <c r="Y53" s="9">
        <v>1</v>
      </c>
      <c r="Z53">
        <v>1</v>
      </c>
      <c r="AA53">
        <v>1</v>
      </c>
      <c r="AB53" s="7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 s="7">
        <v>1</v>
      </c>
      <c r="AJ53">
        <v>1</v>
      </c>
      <c r="AK53">
        <v>1</v>
      </c>
      <c r="AL53" s="9">
        <v>1</v>
      </c>
      <c r="AM53">
        <v>1</v>
      </c>
      <c r="AN53">
        <v>1</v>
      </c>
      <c r="AO53">
        <v>0</v>
      </c>
      <c r="AP53">
        <v>1</v>
      </c>
      <c r="AQ53">
        <v>1</v>
      </c>
      <c r="AR53">
        <v>1</v>
      </c>
      <c r="AS53">
        <v>1</v>
      </c>
      <c r="AT53" s="7">
        <v>1</v>
      </c>
      <c r="AU53" s="7">
        <v>1</v>
      </c>
      <c r="AV53">
        <v>1</v>
      </c>
      <c r="AW53">
        <v>1</v>
      </c>
      <c r="AX53">
        <v>1</v>
      </c>
      <c r="AY53" s="7">
        <v>1</v>
      </c>
      <c r="AZ53">
        <v>1</v>
      </c>
      <c r="BA53">
        <v>1</v>
      </c>
      <c r="BB53">
        <v>1</v>
      </c>
      <c r="BC53">
        <v>1</v>
      </c>
      <c r="BD53" t="s">
        <v>55</v>
      </c>
    </row>
    <row r="54" spans="1:56" x14ac:dyDescent="0.2">
      <c r="A54" t="s">
        <v>185</v>
      </c>
      <c r="D54">
        <v>11.56</v>
      </c>
      <c r="E54">
        <v>44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0</v>
      </c>
      <c r="R54">
        <v>1</v>
      </c>
      <c r="S54" s="7">
        <v>1</v>
      </c>
      <c r="T54" s="9">
        <v>1</v>
      </c>
      <c r="U54">
        <v>1</v>
      </c>
      <c r="V54" s="7">
        <v>1</v>
      </c>
      <c r="W54" s="7">
        <v>1</v>
      </c>
      <c r="X54">
        <v>1</v>
      </c>
      <c r="Y54" s="9">
        <v>1</v>
      </c>
      <c r="Z54">
        <v>1</v>
      </c>
      <c r="AA54">
        <v>1</v>
      </c>
      <c r="AB54" s="7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 s="7">
        <v>1</v>
      </c>
      <c r="AJ54">
        <v>1</v>
      </c>
      <c r="AK54">
        <v>1</v>
      </c>
      <c r="AL54" s="9">
        <v>1</v>
      </c>
      <c r="AM54">
        <v>0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 s="7">
        <v>1</v>
      </c>
      <c r="AU54" s="7">
        <v>1</v>
      </c>
      <c r="AV54">
        <v>1</v>
      </c>
      <c r="AW54">
        <v>1</v>
      </c>
      <c r="AX54">
        <v>0</v>
      </c>
      <c r="AY54" s="7">
        <v>1</v>
      </c>
      <c r="AZ54">
        <v>1</v>
      </c>
      <c r="BA54">
        <v>1</v>
      </c>
      <c r="BB54">
        <v>1</v>
      </c>
      <c r="BC54">
        <v>0</v>
      </c>
      <c r="BD54" t="s">
        <v>55</v>
      </c>
    </row>
    <row r="55" spans="1:56" x14ac:dyDescent="0.2">
      <c r="A55" t="s">
        <v>163</v>
      </c>
      <c r="D55">
        <v>12.23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7">
        <v>0</v>
      </c>
      <c r="T55" s="9">
        <v>0</v>
      </c>
      <c r="U55">
        <v>0</v>
      </c>
      <c r="V55" s="7">
        <v>0</v>
      </c>
      <c r="W55" s="7">
        <v>0</v>
      </c>
      <c r="X55">
        <v>0</v>
      </c>
      <c r="Y55" s="9">
        <v>0</v>
      </c>
      <c r="Z55">
        <v>0</v>
      </c>
      <c r="AA55">
        <v>0</v>
      </c>
      <c r="AB55" s="7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s="7">
        <v>0</v>
      </c>
      <c r="AJ55">
        <v>0</v>
      </c>
      <c r="AK55">
        <v>0</v>
      </c>
      <c r="AL55" s="9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7">
        <v>0</v>
      </c>
      <c r="AU55" s="7">
        <v>0</v>
      </c>
      <c r="AV55">
        <v>0</v>
      </c>
      <c r="AW55">
        <v>0</v>
      </c>
      <c r="AX55">
        <v>0</v>
      </c>
      <c r="AY55" s="7">
        <v>0</v>
      </c>
      <c r="AZ55">
        <v>0</v>
      </c>
      <c r="BA55">
        <v>0</v>
      </c>
      <c r="BB55">
        <v>0</v>
      </c>
      <c r="BC55">
        <v>0</v>
      </c>
      <c r="BD55" t="s">
        <v>58</v>
      </c>
    </row>
    <row r="56" spans="1:56" x14ac:dyDescent="0.2">
      <c r="A56" t="s">
        <v>97</v>
      </c>
      <c r="D56">
        <v>13.41</v>
      </c>
      <c r="E56">
        <v>48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1</v>
      </c>
      <c r="S56" s="7">
        <v>1</v>
      </c>
      <c r="T56" s="9">
        <v>1</v>
      </c>
      <c r="U56">
        <v>1</v>
      </c>
      <c r="V56" s="7">
        <v>1</v>
      </c>
      <c r="W56" s="7">
        <v>1</v>
      </c>
      <c r="X56">
        <v>1</v>
      </c>
      <c r="Y56" s="9">
        <v>1</v>
      </c>
      <c r="Z56">
        <v>1</v>
      </c>
      <c r="AA56">
        <v>1</v>
      </c>
      <c r="AB56" s="7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 s="7">
        <v>1</v>
      </c>
      <c r="AJ56">
        <v>1</v>
      </c>
      <c r="AK56">
        <v>1</v>
      </c>
      <c r="AL56" s="9">
        <v>1</v>
      </c>
      <c r="AM56">
        <v>1</v>
      </c>
      <c r="AN56">
        <v>1</v>
      </c>
      <c r="AO56">
        <v>0</v>
      </c>
      <c r="AP56">
        <v>1</v>
      </c>
      <c r="AQ56">
        <v>1</v>
      </c>
      <c r="AR56">
        <v>1</v>
      </c>
      <c r="AS56">
        <v>1</v>
      </c>
      <c r="AT56" s="7">
        <v>1</v>
      </c>
      <c r="AU56" s="7">
        <v>1</v>
      </c>
      <c r="AV56">
        <v>1</v>
      </c>
      <c r="AW56">
        <v>1</v>
      </c>
      <c r="AX56">
        <v>1</v>
      </c>
      <c r="AY56" s="7">
        <v>1</v>
      </c>
      <c r="AZ56">
        <v>1</v>
      </c>
      <c r="BA56">
        <v>1</v>
      </c>
      <c r="BB56">
        <v>1</v>
      </c>
      <c r="BC56">
        <v>1</v>
      </c>
      <c r="BD56" t="s">
        <v>55</v>
      </c>
    </row>
    <row r="57" spans="1:56" x14ac:dyDescent="0.2">
      <c r="A57" t="s">
        <v>203</v>
      </c>
      <c r="D57">
        <v>13.42</v>
      </c>
      <c r="E57">
        <v>50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 s="7">
        <v>1</v>
      </c>
      <c r="T57" s="9">
        <v>1</v>
      </c>
      <c r="U57">
        <v>1</v>
      </c>
      <c r="V57" s="7">
        <v>1</v>
      </c>
      <c r="W57" s="7">
        <v>1</v>
      </c>
      <c r="X57">
        <v>1</v>
      </c>
      <c r="Y57" s="9">
        <v>1</v>
      </c>
      <c r="Z57">
        <v>1</v>
      </c>
      <c r="AA57">
        <v>1</v>
      </c>
      <c r="AB57" s="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s="7">
        <v>1</v>
      </c>
      <c r="AJ57">
        <v>1</v>
      </c>
      <c r="AK57">
        <v>1</v>
      </c>
      <c r="AL57" s="9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 s="7">
        <v>1</v>
      </c>
      <c r="AU57" s="7">
        <v>1</v>
      </c>
      <c r="AV57">
        <v>1</v>
      </c>
      <c r="AW57">
        <v>1</v>
      </c>
      <c r="AX57">
        <v>1</v>
      </c>
      <c r="AY57" s="7">
        <v>1</v>
      </c>
      <c r="AZ57">
        <v>1</v>
      </c>
      <c r="BA57">
        <v>1</v>
      </c>
      <c r="BB57">
        <v>1</v>
      </c>
      <c r="BC57">
        <v>1</v>
      </c>
      <c r="BD57" t="s">
        <v>55</v>
      </c>
    </row>
    <row r="58" spans="1:56" x14ac:dyDescent="0.2">
      <c r="A58" t="s">
        <v>155</v>
      </c>
      <c r="D58">
        <v>13.48</v>
      </c>
      <c r="E58">
        <v>22</v>
      </c>
      <c r="F58">
        <v>0</v>
      </c>
      <c r="G58">
        <v>0</v>
      </c>
      <c r="H58">
        <v>1</v>
      </c>
      <c r="I58">
        <v>1</v>
      </c>
      <c r="J58">
        <v>0</v>
      </c>
      <c r="K58">
        <v>1</v>
      </c>
      <c r="L58">
        <v>0</v>
      </c>
      <c r="M58">
        <v>1</v>
      </c>
      <c r="N58">
        <v>1</v>
      </c>
      <c r="O58">
        <v>0</v>
      </c>
      <c r="P58">
        <v>0</v>
      </c>
      <c r="Q58">
        <v>1</v>
      </c>
      <c r="R58">
        <v>0</v>
      </c>
      <c r="S58" s="7">
        <v>0</v>
      </c>
      <c r="T58" s="9">
        <v>1</v>
      </c>
      <c r="U58">
        <v>0</v>
      </c>
      <c r="V58" s="7">
        <v>0</v>
      </c>
      <c r="W58" s="7">
        <v>0</v>
      </c>
      <c r="X58">
        <v>1</v>
      </c>
      <c r="Y58" s="9">
        <v>1</v>
      </c>
      <c r="Z58">
        <v>1</v>
      </c>
      <c r="AA58">
        <v>0</v>
      </c>
      <c r="AB58" s="7">
        <v>1</v>
      </c>
      <c r="AC58">
        <v>0</v>
      </c>
      <c r="AD58">
        <v>1</v>
      </c>
      <c r="AE58">
        <v>1</v>
      </c>
      <c r="AF58">
        <v>1</v>
      </c>
      <c r="AG58">
        <v>0</v>
      </c>
      <c r="AH58">
        <v>0</v>
      </c>
      <c r="AI58" s="7">
        <v>0</v>
      </c>
      <c r="AJ58">
        <v>0</v>
      </c>
      <c r="AK58">
        <v>0</v>
      </c>
      <c r="AL58" s="9">
        <v>0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1</v>
      </c>
      <c r="AS58">
        <v>0</v>
      </c>
      <c r="AT58" s="7">
        <v>0</v>
      </c>
      <c r="AU58" s="7">
        <v>0</v>
      </c>
      <c r="AV58">
        <v>1</v>
      </c>
      <c r="AW58">
        <v>0</v>
      </c>
      <c r="AX58">
        <v>1</v>
      </c>
      <c r="AY58" s="7">
        <v>1</v>
      </c>
      <c r="AZ58">
        <v>1</v>
      </c>
      <c r="BA58">
        <v>1</v>
      </c>
      <c r="BB58">
        <v>0</v>
      </c>
      <c r="BC58">
        <v>0</v>
      </c>
      <c r="BD58" t="s">
        <v>58</v>
      </c>
    </row>
    <row r="59" spans="1:56" x14ac:dyDescent="0.2">
      <c r="A59" t="s">
        <v>73</v>
      </c>
      <c r="D59">
        <v>14.13</v>
      </c>
      <c r="E59">
        <v>50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 s="7">
        <v>1</v>
      </c>
      <c r="T59" s="9">
        <v>1</v>
      </c>
      <c r="U59">
        <v>1</v>
      </c>
      <c r="V59" s="7">
        <v>1</v>
      </c>
      <c r="W59" s="7">
        <v>1</v>
      </c>
      <c r="X59">
        <v>1</v>
      </c>
      <c r="Y59" s="9">
        <v>1</v>
      </c>
      <c r="Z59">
        <v>1</v>
      </c>
      <c r="AA59">
        <v>1</v>
      </c>
      <c r="AB59" s="7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 s="7">
        <v>1</v>
      </c>
      <c r="AJ59">
        <v>1</v>
      </c>
      <c r="AK59">
        <v>1</v>
      </c>
      <c r="AL59" s="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 s="7">
        <v>1</v>
      </c>
      <c r="AU59" s="7">
        <v>1</v>
      </c>
      <c r="AV59">
        <v>1</v>
      </c>
      <c r="AW59">
        <v>1</v>
      </c>
      <c r="AX59">
        <v>1</v>
      </c>
      <c r="AY59" s="7">
        <v>1</v>
      </c>
      <c r="AZ59">
        <v>1</v>
      </c>
      <c r="BA59">
        <v>1</v>
      </c>
      <c r="BB59">
        <v>1</v>
      </c>
      <c r="BC59">
        <v>1</v>
      </c>
      <c r="BD59" t="s">
        <v>55</v>
      </c>
    </row>
    <row r="60" spans="1:56" x14ac:dyDescent="0.2">
      <c r="A60" t="s">
        <v>206</v>
      </c>
      <c r="D60">
        <v>14.18</v>
      </c>
      <c r="E60">
        <v>40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0</v>
      </c>
      <c r="N60">
        <v>1</v>
      </c>
      <c r="O60">
        <v>1</v>
      </c>
      <c r="P60">
        <v>1</v>
      </c>
      <c r="Q60">
        <v>0</v>
      </c>
      <c r="R60">
        <v>1</v>
      </c>
      <c r="S60" s="7">
        <v>1</v>
      </c>
      <c r="T60" s="9">
        <v>1</v>
      </c>
      <c r="U60">
        <v>1</v>
      </c>
      <c r="V60" s="7">
        <v>1</v>
      </c>
      <c r="W60" s="7">
        <v>1</v>
      </c>
      <c r="X60">
        <v>0</v>
      </c>
      <c r="Y60" s="9">
        <v>1</v>
      </c>
      <c r="Z60">
        <v>1</v>
      </c>
      <c r="AA60">
        <v>1</v>
      </c>
      <c r="AB60" s="7">
        <v>1</v>
      </c>
      <c r="AC60">
        <v>0</v>
      </c>
      <c r="AD60">
        <v>1</v>
      </c>
      <c r="AE60">
        <v>1</v>
      </c>
      <c r="AF60">
        <v>1</v>
      </c>
      <c r="AG60">
        <v>0</v>
      </c>
      <c r="AH60">
        <v>1</v>
      </c>
      <c r="AI60" s="7">
        <v>1</v>
      </c>
      <c r="AJ60">
        <v>0</v>
      </c>
      <c r="AK60">
        <v>0</v>
      </c>
      <c r="AL60" s="9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1</v>
      </c>
      <c r="AT60" s="7">
        <v>0</v>
      </c>
      <c r="AU60" s="7">
        <v>1</v>
      </c>
      <c r="AV60">
        <v>1</v>
      </c>
      <c r="AW60">
        <v>1</v>
      </c>
      <c r="AX60">
        <v>1</v>
      </c>
      <c r="AY60" s="7">
        <v>1</v>
      </c>
      <c r="AZ60">
        <v>1</v>
      </c>
      <c r="BA60">
        <v>1</v>
      </c>
      <c r="BB60">
        <v>1</v>
      </c>
      <c r="BC60">
        <v>0</v>
      </c>
      <c r="BD60" t="s">
        <v>64</v>
      </c>
    </row>
    <row r="61" spans="1:56" x14ac:dyDescent="0.2">
      <c r="A61" t="s">
        <v>119</v>
      </c>
      <c r="D61">
        <v>14.21</v>
      </c>
      <c r="E61">
        <v>43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0</v>
      </c>
      <c r="P61">
        <v>1</v>
      </c>
      <c r="Q61">
        <v>0</v>
      </c>
      <c r="R61">
        <v>1</v>
      </c>
      <c r="S61" s="7">
        <v>1</v>
      </c>
      <c r="T61" s="9">
        <v>1</v>
      </c>
      <c r="U61">
        <v>1</v>
      </c>
      <c r="V61" s="7">
        <v>1</v>
      </c>
      <c r="W61" s="7">
        <v>1</v>
      </c>
      <c r="X61">
        <v>1</v>
      </c>
      <c r="Y61" s="9">
        <v>1</v>
      </c>
      <c r="Z61">
        <v>1</v>
      </c>
      <c r="AA61">
        <v>1</v>
      </c>
      <c r="AB61" s="7">
        <v>0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 s="7">
        <v>1</v>
      </c>
      <c r="AJ61">
        <v>1</v>
      </c>
      <c r="AK61">
        <v>0</v>
      </c>
      <c r="AL61" s="9">
        <v>1</v>
      </c>
      <c r="AM61">
        <v>1</v>
      </c>
      <c r="AN61">
        <v>1</v>
      </c>
      <c r="AO61">
        <v>0</v>
      </c>
      <c r="AP61">
        <v>1</v>
      </c>
      <c r="AQ61">
        <v>1</v>
      </c>
      <c r="AR61">
        <v>1</v>
      </c>
      <c r="AS61">
        <v>1</v>
      </c>
      <c r="AT61" s="7">
        <v>1</v>
      </c>
      <c r="AU61" s="7">
        <v>1</v>
      </c>
      <c r="AV61">
        <v>1</v>
      </c>
      <c r="AW61">
        <v>1</v>
      </c>
      <c r="AX61">
        <v>1</v>
      </c>
      <c r="AY61" s="7">
        <v>1</v>
      </c>
      <c r="AZ61">
        <v>0</v>
      </c>
      <c r="BA61">
        <v>1</v>
      </c>
      <c r="BB61">
        <v>1</v>
      </c>
      <c r="BC61">
        <v>0</v>
      </c>
      <c r="BD61" t="s">
        <v>55</v>
      </c>
    </row>
    <row r="62" spans="1:56" x14ac:dyDescent="0.2">
      <c r="A62" t="s">
        <v>120</v>
      </c>
      <c r="D62">
        <v>14.21</v>
      </c>
      <c r="E62">
        <v>25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 s="7">
        <v>0</v>
      </c>
      <c r="T62" s="9">
        <v>1</v>
      </c>
      <c r="U62">
        <v>0</v>
      </c>
      <c r="V62" s="7">
        <v>1</v>
      </c>
      <c r="W62" s="7">
        <v>1</v>
      </c>
      <c r="X62">
        <v>1</v>
      </c>
      <c r="Y62" s="9">
        <v>0</v>
      </c>
      <c r="Z62">
        <v>0</v>
      </c>
      <c r="AA62">
        <v>0</v>
      </c>
      <c r="AB62" s="7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 s="7">
        <v>1</v>
      </c>
      <c r="AJ62">
        <v>1</v>
      </c>
      <c r="AK62">
        <v>0</v>
      </c>
      <c r="AL62" s="9">
        <v>1</v>
      </c>
      <c r="AM62">
        <v>0</v>
      </c>
      <c r="AN62">
        <v>0</v>
      </c>
      <c r="AO62">
        <v>1</v>
      </c>
      <c r="AP62">
        <v>1</v>
      </c>
      <c r="AQ62">
        <v>1</v>
      </c>
      <c r="AR62">
        <v>1</v>
      </c>
      <c r="AS62">
        <v>0</v>
      </c>
      <c r="AT62" s="7">
        <v>1</v>
      </c>
      <c r="AU62" s="7">
        <v>1</v>
      </c>
      <c r="AV62">
        <v>0</v>
      </c>
      <c r="AW62">
        <v>0</v>
      </c>
      <c r="AX62">
        <v>1</v>
      </c>
      <c r="AY62" s="7">
        <v>1</v>
      </c>
      <c r="AZ62">
        <v>0</v>
      </c>
      <c r="BA62">
        <v>1</v>
      </c>
      <c r="BB62">
        <v>1</v>
      </c>
      <c r="BC62">
        <v>0</v>
      </c>
      <c r="BD62" t="s">
        <v>121</v>
      </c>
    </row>
    <row r="63" spans="1:56" x14ac:dyDescent="0.2">
      <c r="A63" t="s">
        <v>167</v>
      </c>
      <c r="D63">
        <v>14.38</v>
      </c>
      <c r="E63">
        <v>43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 s="7">
        <v>1</v>
      </c>
      <c r="T63" s="9">
        <v>1</v>
      </c>
      <c r="U63">
        <v>1</v>
      </c>
      <c r="V63" s="7">
        <v>1</v>
      </c>
      <c r="W63" s="7">
        <v>1</v>
      </c>
      <c r="X63">
        <v>1</v>
      </c>
      <c r="Y63" s="9">
        <v>1</v>
      </c>
      <c r="Z63">
        <v>1</v>
      </c>
      <c r="AA63">
        <v>1</v>
      </c>
      <c r="AB63" s="7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 s="7">
        <v>1</v>
      </c>
      <c r="AJ63">
        <v>1</v>
      </c>
      <c r="AK63">
        <v>0</v>
      </c>
      <c r="AL63" s="9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0</v>
      </c>
      <c r="AT63" s="7">
        <v>0</v>
      </c>
      <c r="AU63" s="7">
        <v>0</v>
      </c>
      <c r="AV63">
        <v>0</v>
      </c>
      <c r="AW63">
        <v>1</v>
      </c>
      <c r="AX63">
        <v>1</v>
      </c>
      <c r="AY63" s="7">
        <v>1</v>
      </c>
      <c r="AZ63">
        <v>1</v>
      </c>
      <c r="BA63">
        <v>1</v>
      </c>
      <c r="BB63">
        <v>1</v>
      </c>
      <c r="BC63">
        <v>0</v>
      </c>
      <c r="BD63" t="s">
        <v>55</v>
      </c>
    </row>
    <row r="64" spans="1:56" x14ac:dyDescent="0.2">
      <c r="A64" t="s">
        <v>100</v>
      </c>
      <c r="D64">
        <v>16.3</v>
      </c>
      <c r="E64">
        <v>44</v>
      </c>
      <c r="F64">
        <v>1</v>
      </c>
      <c r="G64">
        <v>0</v>
      </c>
      <c r="H64">
        <v>1</v>
      </c>
      <c r="I64">
        <v>1</v>
      </c>
      <c r="J64">
        <v>1</v>
      </c>
      <c r="K64">
        <v>0</v>
      </c>
      <c r="L64">
        <v>1</v>
      </c>
      <c r="M64">
        <v>0</v>
      </c>
      <c r="N64">
        <v>1</v>
      </c>
      <c r="O64">
        <v>1</v>
      </c>
      <c r="P64">
        <v>1</v>
      </c>
      <c r="Q64">
        <v>1</v>
      </c>
      <c r="R64">
        <v>1</v>
      </c>
      <c r="S64" s="7">
        <v>1</v>
      </c>
      <c r="T64" s="9">
        <v>1</v>
      </c>
      <c r="U64">
        <v>1</v>
      </c>
      <c r="V64" s="7">
        <v>1</v>
      </c>
      <c r="W64" s="7">
        <v>1</v>
      </c>
      <c r="X64">
        <v>1</v>
      </c>
      <c r="Y64" s="9">
        <v>1</v>
      </c>
      <c r="Z64">
        <v>1</v>
      </c>
      <c r="AA64">
        <v>1</v>
      </c>
      <c r="AB64" s="7">
        <v>1</v>
      </c>
      <c r="AC64">
        <v>0</v>
      </c>
      <c r="AD64">
        <v>1</v>
      </c>
      <c r="AE64">
        <v>1</v>
      </c>
      <c r="AF64">
        <v>1</v>
      </c>
      <c r="AG64">
        <v>1</v>
      </c>
      <c r="AH64">
        <v>1</v>
      </c>
      <c r="AI64" s="7">
        <v>1</v>
      </c>
      <c r="AJ64">
        <v>1</v>
      </c>
      <c r="AK64">
        <v>1</v>
      </c>
      <c r="AL64" s="9">
        <v>1</v>
      </c>
      <c r="AM64">
        <v>0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 s="7">
        <v>1</v>
      </c>
      <c r="AU64" s="7">
        <v>1</v>
      </c>
      <c r="AV64">
        <v>1</v>
      </c>
      <c r="AW64">
        <v>1</v>
      </c>
      <c r="AX64">
        <v>1</v>
      </c>
      <c r="AY64" s="7">
        <v>0</v>
      </c>
      <c r="AZ64">
        <v>1</v>
      </c>
      <c r="BA64">
        <v>1</v>
      </c>
      <c r="BB64">
        <v>1</v>
      </c>
      <c r="BC64">
        <v>1</v>
      </c>
      <c r="BD64" t="s">
        <v>55</v>
      </c>
    </row>
    <row r="65" spans="1:56" x14ac:dyDescent="0.2">
      <c r="A65" t="s">
        <v>170</v>
      </c>
      <c r="D65">
        <v>16.5</v>
      </c>
      <c r="E65">
        <v>15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1</v>
      </c>
      <c r="O65">
        <v>0</v>
      </c>
      <c r="P65">
        <v>0</v>
      </c>
      <c r="Q65">
        <v>0</v>
      </c>
      <c r="R65">
        <v>0</v>
      </c>
      <c r="S65" s="7">
        <v>0</v>
      </c>
      <c r="T65" s="9">
        <v>0</v>
      </c>
      <c r="U65">
        <v>0</v>
      </c>
      <c r="V65" s="7">
        <v>0</v>
      </c>
      <c r="W65" s="7">
        <v>0</v>
      </c>
      <c r="X65">
        <v>0</v>
      </c>
      <c r="Y65" s="9">
        <v>1</v>
      </c>
      <c r="Z65">
        <v>0</v>
      </c>
      <c r="AA65">
        <v>0</v>
      </c>
      <c r="AB65" s="7">
        <v>1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1</v>
      </c>
      <c r="AI65" s="7">
        <v>1</v>
      </c>
      <c r="AJ65">
        <v>0</v>
      </c>
      <c r="AK65">
        <v>0</v>
      </c>
      <c r="AL65" s="9">
        <v>1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1</v>
      </c>
      <c r="AS65">
        <v>1</v>
      </c>
      <c r="AT65" s="7">
        <v>0</v>
      </c>
      <c r="AU65" s="7">
        <v>0</v>
      </c>
      <c r="AV65">
        <v>1</v>
      </c>
      <c r="AW65">
        <v>0</v>
      </c>
      <c r="AX65">
        <v>0</v>
      </c>
      <c r="AY65" s="7">
        <v>0</v>
      </c>
      <c r="AZ65">
        <v>1</v>
      </c>
      <c r="BA65">
        <v>0</v>
      </c>
      <c r="BB65">
        <v>0</v>
      </c>
      <c r="BC65">
        <v>1</v>
      </c>
      <c r="BD65" t="s">
        <v>58</v>
      </c>
    </row>
    <row r="66" spans="1:56" x14ac:dyDescent="0.2">
      <c r="A66" t="s">
        <v>65</v>
      </c>
      <c r="D66">
        <v>16.559999999999999</v>
      </c>
      <c r="E66">
        <v>47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P66">
        <v>1</v>
      </c>
      <c r="Q66">
        <v>1</v>
      </c>
      <c r="R66">
        <v>1</v>
      </c>
      <c r="S66" s="7">
        <v>1</v>
      </c>
      <c r="T66" s="9">
        <v>1</v>
      </c>
      <c r="U66">
        <v>1</v>
      </c>
      <c r="V66" s="7">
        <v>1</v>
      </c>
      <c r="W66" s="7">
        <v>1</v>
      </c>
      <c r="X66">
        <v>1</v>
      </c>
      <c r="Y66" s="9">
        <v>1</v>
      </c>
      <c r="Z66">
        <v>1</v>
      </c>
      <c r="AA66">
        <v>1</v>
      </c>
      <c r="AB66" s="7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 s="7">
        <v>1</v>
      </c>
      <c r="AJ66">
        <v>1</v>
      </c>
      <c r="AK66">
        <v>1</v>
      </c>
      <c r="AL66" s="9">
        <v>1</v>
      </c>
      <c r="AM66">
        <v>1</v>
      </c>
      <c r="AN66">
        <v>0</v>
      </c>
      <c r="AO66">
        <v>1</v>
      </c>
      <c r="AP66">
        <v>1</v>
      </c>
      <c r="AQ66">
        <v>0</v>
      </c>
      <c r="AR66">
        <v>1</v>
      </c>
      <c r="AS66">
        <v>1</v>
      </c>
      <c r="AT66" s="7">
        <v>1</v>
      </c>
      <c r="AU66" s="7">
        <v>1</v>
      </c>
      <c r="AV66">
        <v>1</v>
      </c>
      <c r="AW66">
        <v>1</v>
      </c>
      <c r="AX66">
        <v>1</v>
      </c>
      <c r="AY66" s="7">
        <v>1</v>
      </c>
      <c r="AZ66">
        <v>1</v>
      </c>
      <c r="BA66">
        <v>1</v>
      </c>
      <c r="BB66">
        <v>1</v>
      </c>
      <c r="BC66">
        <v>1</v>
      </c>
      <c r="BD66" t="s">
        <v>55</v>
      </c>
    </row>
    <row r="67" spans="1:56" x14ac:dyDescent="0.2">
      <c r="A67" t="s">
        <v>229</v>
      </c>
      <c r="D67">
        <v>17.22</v>
      </c>
      <c r="E67">
        <v>48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0</v>
      </c>
      <c r="R67">
        <v>1</v>
      </c>
      <c r="S67" s="7">
        <v>1</v>
      </c>
      <c r="T67" s="9">
        <v>1</v>
      </c>
      <c r="U67">
        <v>1</v>
      </c>
      <c r="V67" s="7">
        <v>1</v>
      </c>
      <c r="W67" s="7">
        <v>1</v>
      </c>
      <c r="X67">
        <v>1</v>
      </c>
      <c r="Y67" s="9">
        <v>1</v>
      </c>
      <c r="Z67">
        <v>1</v>
      </c>
      <c r="AA67">
        <v>1</v>
      </c>
      <c r="AB67" s="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 s="7">
        <v>1</v>
      </c>
      <c r="AJ67">
        <v>1</v>
      </c>
      <c r="AK67">
        <v>1</v>
      </c>
      <c r="AL67" s="9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 s="7">
        <v>1</v>
      </c>
      <c r="AU67" s="7">
        <v>1</v>
      </c>
      <c r="AV67">
        <v>1</v>
      </c>
      <c r="AW67">
        <v>0</v>
      </c>
      <c r="AX67">
        <v>1</v>
      </c>
      <c r="AY67" s="7">
        <v>1</v>
      </c>
      <c r="AZ67">
        <v>1</v>
      </c>
      <c r="BA67">
        <v>1</v>
      </c>
      <c r="BB67">
        <v>1</v>
      </c>
      <c r="BC67">
        <v>1</v>
      </c>
      <c r="BD67" t="s">
        <v>55</v>
      </c>
    </row>
    <row r="68" spans="1:56" x14ac:dyDescent="0.2">
      <c r="A68" t="s">
        <v>198</v>
      </c>
      <c r="D68">
        <v>17.54</v>
      </c>
      <c r="E68">
        <v>50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 s="7">
        <v>1</v>
      </c>
      <c r="T68" s="9">
        <v>1</v>
      </c>
      <c r="U68">
        <v>1</v>
      </c>
      <c r="V68" s="7">
        <v>1</v>
      </c>
      <c r="W68" s="7">
        <v>1</v>
      </c>
      <c r="X68">
        <v>1</v>
      </c>
      <c r="Y68" s="9">
        <v>1</v>
      </c>
      <c r="Z68">
        <v>1</v>
      </c>
      <c r="AA68">
        <v>1</v>
      </c>
      <c r="AB68" s="7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 s="7">
        <v>1</v>
      </c>
      <c r="AJ68">
        <v>1</v>
      </c>
      <c r="AK68">
        <v>1</v>
      </c>
      <c r="AL68" s="9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 s="7">
        <v>1</v>
      </c>
      <c r="AU68" s="7">
        <v>1</v>
      </c>
      <c r="AV68">
        <v>1</v>
      </c>
      <c r="AW68">
        <v>1</v>
      </c>
      <c r="AX68">
        <v>1</v>
      </c>
      <c r="AY68" s="7">
        <v>1</v>
      </c>
      <c r="AZ68">
        <v>1</v>
      </c>
      <c r="BA68">
        <v>1</v>
      </c>
      <c r="BB68">
        <v>1</v>
      </c>
      <c r="BC68">
        <v>1</v>
      </c>
      <c r="BD68" t="s">
        <v>55</v>
      </c>
    </row>
    <row r="69" spans="1:56" x14ac:dyDescent="0.2">
      <c r="A69" t="s">
        <v>89</v>
      </c>
      <c r="D69">
        <v>17.57</v>
      </c>
      <c r="E69">
        <v>47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 s="7">
        <v>1</v>
      </c>
      <c r="T69" s="9">
        <v>1</v>
      </c>
      <c r="U69">
        <v>1</v>
      </c>
      <c r="V69" s="7">
        <v>1</v>
      </c>
      <c r="W69" s="7">
        <v>1</v>
      </c>
      <c r="X69">
        <v>1</v>
      </c>
      <c r="Y69" s="9">
        <v>1</v>
      </c>
      <c r="Z69">
        <v>1</v>
      </c>
      <c r="AA69">
        <v>1</v>
      </c>
      <c r="AB69" s="7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 s="7">
        <v>1</v>
      </c>
      <c r="AJ69">
        <v>1</v>
      </c>
      <c r="AK69">
        <v>1</v>
      </c>
      <c r="AL69" s="9">
        <v>1</v>
      </c>
      <c r="AM69">
        <v>1</v>
      </c>
      <c r="AN69">
        <v>1</v>
      </c>
      <c r="AO69">
        <v>0</v>
      </c>
      <c r="AP69">
        <v>1</v>
      </c>
      <c r="AQ69">
        <v>1</v>
      </c>
      <c r="AR69">
        <v>1</v>
      </c>
      <c r="AS69">
        <v>1</v>
      </c>
      <c r="AT69" s="7">
        <v>1</v>
      </c>
      <c r="AU69" s="7">
        <v>1</v>
      </c>
      <c r="AV69">
        <v>1</v>
      </c>
      <c r="AW69">
        <v>1</v>
      </c>
      <c r="AX69">
        <v>1</v>
      </c>
      <c r="AY69" s="7">
        <v>1</v>
      </c>
      <c r="AZ69">
        <v>1</v>
      </c>
      <c r="BA69">
        <v>1</v>
      </c>
      <c r="BB69">
        <v>1</v>
      </c>
      <c r="BC69">
        <v>1</v>
      </c>
      <c r="BD69" t="s">
        <v>55</v>
      </c>
    </row>
    <row r="70" spans="1:56" x14ac:dyDescent="0.2">
      <c r="A70" t="s">
        <v>57</v>
      </c>
      <c r="D70">
        <v>18.14</v>
      </c>
      <c r="E70">
        <v>17</v>
      </c>
      <c r="F70">
        <v>0</v>
      </c>
      <c r="G70">
        <v>0</v>
      </c>
      <c r="H70">
        <v>1</v>
      </c>
      <c r="I70">
        <v>1</v>
      </c>
      <c r="J70">
        <v>0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 s="7">
        <v>0</v>
      </c>
      <c r="T70" s="9">
        <v>1</v>
      </c>
      <c r="U70">
        <v>1</v>
      </c>
      <c r="V70" s="7">
        <v>1</v>
      </c>
      <c r="W70" s="7">
        <v>0</v>
      </c>
      <c r="X70">
        <v>0</v>
      </c>
      <c r="Y70" s="9">
        <v>1</v>
      </c>
      <c r="Z70">
        <v>0</v>
      </c>
      <c r="AA70">
        <v>0</v>
      </c>
      <c r="AB70" s="7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 s="7">
        <v>0</v>
      </c>
      <c r="AJ70">
        <v>0</v>
      </c>
      <c r="AK70">
        <v>0</v>
      </c>
      <c r="AL70" s="9">
        <v>1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 s="7">
        <v>0</v>
      </c>
      <c r="AU70" s="7">
        <v>0</v>
      </c>
      <c r="AV70">
        <v>0</v>
      </c>
      <c r="AW70">
        <v>0</v>
      </c>
      <c r="AX70">
        <v>1</v>
      </c>
      <c r="AY70" s="7">
        <v>1</v>
      </c>
      <c r="AZ70">
        <v>1</v>
      </c>
      <c r="BA70">
        <v>0</v>
      </c>
      <c r="BB70">
        <v>1</v>
      </c>
      <c r="BC70">
        <v>0</v>
      </c>
      <c r="BD70" t="s">
        <v>58</v>
      </c>
    </row>
    <row r="71" spans="1:56" x14ac:dyDescent="0.2">
      <c r="A71" t="s">
        <v>191</v>
      </c>
      <c r="D71">
        <v>18.14</v>
      </c>
      <c r="E71">
        <v>47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0</v>
      </c>
      <c r="P71">
        <v>1</v>
      </c>
      <c r="Q71">
        <v>0</v>
      </c>
      <c r="R71">
        <v>1</v>
      </c>
      <c r="S71" s="7">
        <v>1</v>
      </c>
      <c r="T71" s="9">
        <v>1</v>
      </c>
      <c r="U71">
        <v>1</v>
      </c>
      <c r="V71" s="7">
        <v>1</v>
      </c>
      <c r="W71" s="7">
        <v>1</v>
      </c>
      <c r="X71">
        <v>1</v>
      </c>
      <c r="Y71" s="9">
        <v>1</v>
      </c>
      <c r="Z71">
        <v>1</v>
      </c>
      <c r="AA71">
        <v>1</v>
      </c>
      <c r="AB71" s="7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 s="7">
        <v>1</v>
      </c>
      <c r="AJ71">
        <v>1</v>
      </c>
      <c r="AK71">
        <v>1</v>
      </c>
      <c r="AL71" s="9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 s="7">
        <v>1</v>
      </c>
      <c r="AU71" s="7">
        <v>1</v>
      </c>
      <c r="AV71">
        <v>1</v>
      </c>
      <c r="AW71">
        <v>1</v>
      </c>
      <c r="AX71">
        <v>1</v>
      </c>
      <c r="AY71" s="7">
        <v>1</v>
      </c>
      <c r="AZ71">
        <v>1</v>
      </c>
      <c r="BA71">
        <v>1</v>
      </c>
      <c r="BB71">
        <v>1</v>
      </c>
      <c r="BC71">
        <v>0</v>
      </c>
      <c r="BD71" t="s">
        <v>55</v>
      </c>
    </row>
    <row r="72" spans="1:56" x14ac:dyDescent="0.2">
      <c r="A72" t="s">
        <v>56</v>
      </c>
      <c r="D72">
        <v>18.22</v>
      </c>
      <c r="E72">
        <v>48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0</v>
      </c>
      <c r="R72">
        <v>1</v>
      </c>
      <c r="S72" s="7">
        <v>1</v>
      </c>
      <c r="T72" s="9">
        <v>1</v>
      </c>
      <c r="U72">
        <v>1</v>
      </c>
      <c r="V72" s="7">
        <v>1</v>
      </c>
      <c r="W72" s="7">
        <v>1</v>
      </c>
      <c r="X72">
        <v>1</v>
      </c>
      <c r="Y72" s="9">
        <v>1</v>
      </c>
      <c r="Z72">
        <v>1</v>
      </c>
      <c r="AA72">
        <v>1</v>
      </c>
      <c r="AB72" s="7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 s="7">
        <v>1</v>
      </c>
      <c r="AJ72">
        <v>1</v>
      </c>
      <c r="AK72">
        <v>1</v>
      </c>
      <c r="AL72" s="9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 s="7">
        <v>1</v>
      </c>
      <c r="AU72" s="7">
        <v>1</v>
      </c>
      <c r="AV72">
        <v>1</v>
      </c>
      <c r="AW72">
        <v>0</v>
      </c>
      <c r="AX72">
        <v>1</v>
      </c>
      <c r="AY72" s="7">
        <v>1</v>
      </c>
      <c r="AZ72">
        <v>1</v>
      </c>
      <c r="BA72">
        <v>1</v>
      </c>
      <c r="BB72">
        <v>1</v>
      </c>
      <c r="BC72">
        <v>1</v>
      </c>
      <c r="BD72" t="s">
        <v>55</v>
      </c>
    </row>
    <row r="73" spans="1:56" x14ac:dyDescent="0.2">
      <c r="A73" t="s">
        <v>77</v>
      </c>
      <c r="D73">
        <v>18.29</v>
      </c>
      <c r="E73">
        <v>46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0</v>
      </c>
      <c r="P73">
        <v>1</v>
      </c>
      <c r="Q73">
        <v>1</v>
      </c>
      <c r="R73">
        <v>1</v>
      </c>
      <c r="S73" s="7">
        <v>1</v>
      </c>
      <c r="T73" s="9">
        <v>1</v>
      </c>
      <c r="U73">
        <v>1</v>
      </c>
      <c r="V73" s="7">
        <v>1</v>
      </c>
      <c r="W73" s="7">
        <v>1</v>
      </c>
      <c r="X73">
        <v>1</v>
      </c>
      <c r="Y73" s="9">
        <v>1</v>
      </c>
      <c r="Z73">
        <v>1</v>
      </c>
      <c r="AA73">
        <v>1</v>
      </c>
      <c r="AB73" s="7">
        <v>0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 s="7">
        <v>1</v>
      </c>
      <c r="AJ73">
        <v>1</v>
      </c>
      <c r="AK73">
        <v>0</v>
      </c>
      <c r="AL73" s="9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 s="7">
        <v>1</v>
      </c>
      <c r="AU73" s="7">
        <v>1</v>
      </c>
      <c r="AV73">
        <v>0</v>
      </c>
      <c r="AW73">
        <v>1</v>
      </c>
      <c r="AX73">
        <v>1</v>
      </c>
      <c r="AY73" s="7">
        <v>1</v>
      </c>
      <c r="AZ73">
        <v>1</v>
      </c>
      <c r="BA73">
        <v>1</v>
      </c>
      <c r="BB73">
        <v>1</v>
      </c>
      <c r="BC73">
        <v>1</v>
      </c>
      <c r="BD73" t="s">
        <v>55</v>
      </c>
    </row>
    <row r="74" spans="1:56" x14ac:dyDescent="0.2">
      <c r="A74" t="s">
        <v>123</v>
      </c>
      <c r="D74">
        <v>18.5</v>
      </c>
      <c r="E74">
        <v>42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 s="7">
        <v>1</v>
      </c>
      <c r="T74" s="9">
        <v>1</v>
      </c>
      <c r="U74">
        <v>0</v>
      </c>
      <c r="V74" s="7">
        <v>1</v>
      </c>
      <c r="W74" s="7">
        <v>1</v>
      </c>
      <c r="X74">
        <v>1</v>
      </c>
      <c r="Y74" s="9">
        <v>1</v>
      </c>
      <c r="Z74">
        <v>1</v>
      </c>
      <c r="AA74">
        <v>1</v>
      </c>
      <c r="AB74" s="7">
        <v>1</v>
      </c>
      <c r="AC74">
        <v>0</v>
      </c>
      <c r="AD74">
        <v>1</v>
      </c>
      <c r="AE74">
        <v>1</v>
      </c>
      <c r="AF74">
        <v>1</v>
      </c>
      <c r="AG74">
        <v>1</v>
      </c>
      <c r="AH74">
        <v>1</v>
      </c>
      <c r="AI74" s="7">
        <v>1</v>
      </c>
      <c r="AJ74">
        <v>1</v>
      </c>
      <c r="AK74">
        <v>1</v>
      </c>
      <c r="AL74" s="9">
        <v>1</v>
      </c>
      <c r="AM74">
        <v>0</v>
      </c>
      <c r="AN74">
        <v>1</v>
      </c>
      <c r="AO74">
        <v>1</v>
      </c>
      <c r="AP74">
        <v>1</v>
      </c>
      <c r="AQ74">
        <v>0</v>
      </c>
      <c r="AR74">
        <v>1</v>
      </c>
      <c r="AS74">
        <v>1</v>
      </c>
      <c r="AT74" s="7">
        <v>0</v>
      </c>
      <c r="AU74" s="7">
        <v>1</v>
      </c>
      <c r="AV74">
        <v>0</v>
      </c>
      <c r="AW74">
        <v>1</v>
      </c>
      <c r="AX74">
        <v>0</v>
      </c>
      <c r="AY74" s="7">
        <v>1</v>
      </c>
      <c r="AZ74">
        <v>1</v>
      </c>
      <c r="BA74">
        <v>1</v>
      </c>
      <c r="BB74">
        <v>1</v>
      </c>
      <c r="BC74">
        <v>0</v>
      </c>
      <c r="BD74" t="s">
        <v>64</v>
      </c>
    </row>
    <row r="75" spans="1:56" x14ac:dyDescent="0.2">
      <c r="A75" t="s">
        <v>146</v>
      </c>
      <c r="D75">
        <v>19.329999999999998</v>
      </c>
      <c r="E75">
        <v>24</v>
      </c>
      <c r="F75">
        <v>1</v>
      </c>
      <c r="G75">
        <v>0</v>
      </c>
      <c r="H75">
        <v>0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0</v>
      </c>
      <c r="P75">
        <v>1</v>
      </c>
      <c r="Q75">
        <v>0</v>
      </c>
      <c r="R75">
        <v>1</v>
      </c>
      <c r="S75" s="7">
        <v>1</v>
      </c>
      <c r="T75" s="9">
        <v>0</v>
      </c>
      <c r="U75">
        <v>0</v>
      </c>
      <c r="V75" s="7">
        <v>1</v>
      </c>
      <c r="W75" s="7">
        <v>1</v>
      </c>
      <c r="X75">
        <v>0</v>
      </c>
      <c r="Y75" s="9">
        <v>0</v>
      </c>
      <c r="Z75">
        <v>0</v>
      </c>
      <c r="AA75">
        <v>0</v>
      </c>
      <c r="AB75" s="7">
        <v>0</v>
      </c>
      <c r="AC75">
        <v>0</v>
      </c>
      <c r="AD75">
        <v>0</v>
      </c>
      <c r="AE75">
        <v>1</v>
      </c>
      <c r="AF75">
        <v>0</v>
      </c>
      <c r="AG75">
        <v>1</v>
      </c>
      <c r="AH75">
        <v>1</v>
      </c>
      <c r="AI75" s="7">
        <v>1</v>
      </c>
      <c r="AJ75">
        <v>0</v>
      </c>
      <c r="AK75">
        <v>0</v>
      </c>
      <c r="AL75" s="9">
        <v>0</v>
      </c>
      <c r="AM75">
        <v>0</v>
      </c>
      <c r="AN75">
        <v>0</v>
      </c>
      <c r="AO75">
        <v>1</v>
      </c>
      <c r="AP75">
        <v>1</v>
      </c>
      <c r="AQ75">
        <v>0</v>
      </c>
      <c r="AR75">
        <v>1</v>
      </c>
      <c r="AS75">
        <v>0</v>
      </c>
      <c r="AT75" s="7">
        <v>0</v>
      </c>
      <c r="AU75" s="7">
        <v>1</v>
      </c>
      <c r="AV75">
        <v>0</v>
      </c>
      <c r="AW75">
        <v>0</v>
      </c>
      <c r="AX75">
        <v>1</v>
      </c>
      <c r="AY75" s="7">
        <v>1</v>
      </c>
      <c r="AZ75">
        <v>0</v>
      </c>
      <c r="BA75">
        <v>1</v>
      </c>
      <c r="BB75">
        <v>1</v>
      </c>
      <c r="BC75">
        <v>0</v>
      </c>
      <c r="BD75" t="s">
        <v>58</v>
      </c>
    </row>
    <row r="76" spans="1:56" x14ac:dyDescent="0.2">
      <c r="A76" t="s">
        <v>154</v>
      </c>
      <c r="D76">
        <v>19.52</v>
      </c>
      <c r="E76">
        <v>47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 s="7">
        <v>1</v>
      </c>
      <c r="T76" s="9">
        <v>1</v>
      </c>
      <c r="U76">
        <v>1</v>
      </c>
      <c r="V76" s="7">
        <v>1</v>
      </c>
      <c r="W76" s="7">
        <v>1</v>
      </c>
      <c r="X76">
        <v>1</v>
      </c>
      <c r="Y76" s="9">
        <v>1</v>
      </c>
      <c r="Z76">
        <v>1</v>
      </c>
      <c r="AA76">
        <v>1</v>
      </c>
      <c r="AB76" s="7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 s="7">
        <v>1</v>
      </c>
      <c r="AJ76">
        <v>1</v>
      </c>
      <c r="AK76">
        <v>0</v>
      </c>
      <c r="AL76" s="9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 s="7">
        <v>1</v>
      </c>
      <c r="AU76" s="7">
        <v>1</v>
      </c>
      <c r="AV76">
        <v>1</v>
      </c>
      <c r="AW76">
        <v>1</v>
      </c>
      <c r="AX76">
        <v>1</v>
      </c>
      <c r="AY76" s="7">
        <v>1</v>
      </c>
      <c r="AZ76">
        <v>0</v>
      </c>
      <c r="BA76">
        <v>1</v>
      </c>
      <c r="BB76">
        <v>1</v>
      </c>
      <c r="BC76">
        <v>1</v>
      </c>
      <c r="BD76" t="s">
        <v>55</v>
      </c>
    </row>
    <row r="77" spans="1:56" s="3" customFormat="1" x14ac:dyDescent="0.2"/>
    <row r="78" spans="1:56" s="2" customFormat="1" x14ac:dyDescent="0.2">
      <c r="A78" s="4" t="s">
        <v>245</v>
      </c>
    </row>
    <row r="79" spans="1:56" x14ac:dyDescent="0.2">
      <c r="A79" s="5" t="s">
        <v>231</v>
      </c>
      <c r="B79" s="5"/>
      <c r="C79" s="5"/>
      <c r="D79" s="5"/>
      <c r="E79" s="5"/>
      <c r="F79">
        <f>COUNT(E44:E76)</f>
        <v>33</v>
      </c>
      <c r="G79" s="5"/>
      <c r="H79" s="5"/>
      <c r="I79" s="5"/>
    </row>
    <row r="80" spans="1:56" x14ac:dyDescent="0.2">
      <c r="A80" s="5" t="s">
        <v>232</v>
      </c>
      <c r="B80" s="5"/>
      <c r="C80" s="5"/>
      <c r="D80" s="5"/>
      <c r="E80" s="5"/>
      <c r="F80">
        <f>AVERAGE(D44:D76)</f>
        <v>14.337272727272728</v>
      </c>
      <c r="G80" s="5"/>
      <c r="H80" s="5"/>
      <c r="I80" s="5"/>
    </row>
    <row r="81" spans="1:55" x14ac:dyDescent="0.2">
      <c r="A81" s="5" t="s">
        <v>233</v>
      </c>
      <c r="B81" s="5"/>
      <c r="C81" s="5"/>
      <c r="D81" s="5"/>
      <c r="E81" s="5"/>
      <c r="F81">
        <f>AVERAGE(E44:E76)</f>
        <v>38.636363636363633</v>
      </c>
      <c r="G81" s="5"/>
      <c r="H81" s="5"/>
      <c r="I81" s="5"/>
    </row>
    <row r="82" spans="1:55" x14ac:dyDescent="0.2">
      <c r="A82" s="5" t="s">
        <v>234</v>
      </c>
      <c r="B82" s="5"/>
      <c r="C82" s="5"/>
      <c r="D82" s="5"/>
      <c r="E82" s="5"/>
      <c r="F82">
        <f>COUNTIF(F44:F76,"=1")</f>
        <v>27</v>
      </c>
      <c r="G82">
        <f t="shared" ref="G82:BC82" si="1">COUNTIF(G44:G76,"=1")</f>
        <v>26</v>
      </c>
      <c r="H82">
        <f t="shared" si="1"/>
        <v>29</v>
      </c>
      <c r="I82">
        <f t="shared" si="1"/>
        <v>30</v>
      </c>
      <c r="J82">
        <f t="shared" si="1"/>
        <v>28</v>
      </c>
      <c r="K82">
        <f t="shared" si="1"/>
        <v>29</v>
      </c>
      <c r="L82">
        <f t="shared" si="1"/>
        <v>30</v>
      </c>
      <c r="M82">
        <f t="shared" si="1"/>
        <v>27</v>
      </c>
      <c r="N82">
        <f t="shared" si="1"/>
        <v>25</v>
      </c>
      <c r="O82">
        <f t="shared" si="1"/>
        <v>17</v>
      </c>
      <c r="P82">
        <f t="shared" si="1"/>
        <v>26</v>
      </c>
      <c r="Q82">
        <f t="shared" si="1"/>
        <v>14</v>
      </c>
      <c r="R82">
        <f t="shared" si="1"/>
        <v>26</v>
      </c>
      <c r="S82">
        <f t="shared" si="1"/>
        <v>26</v>
      </c>
      <c r="T82">
        <f t="shared" si="1"/>
        <v>29</v>
      </c>
      <c r="U82">
        <f t="shared" si="1"/>
        <v>22</v>
      </c>
      <c r="V82">
        <f t="shared" si="1"/>
        <v>29</v>
      </c>
      <c r="W82">
        <f t="shared" si="1"/>
        <v>29</v>
      </c>
      <c r="X82">
        <f t="shared" si="1"/>
        <v>27</v>
      </c>
      <c r="Y82">
        <f t="shared" si="1"/>
        <v>30</v>
      </c>
      <c r="Z82">
        <f t="shared" si="1"/>
        <v>26</v>
      </c>
      <c r="AA82">
        <f t="shared" si="1"/>
        <v>25</v>
      </c>
      <c r="AB82">
        <f t="shared" si="1"/>
        <v>24</v>
      </c>
      <c r="AC82">
        <f t="shared" si="1"/>
        <v>18</v>
      </c>
      <c r="AD82">
        <f t="shared" si="1"/>
        <v>28</v>
      </c>
      <c r="AE82">
        <f t="shared" si="1"/>
        <v>28</v>
      </c>
      <c r="AF82">
        <f t="shared" si="1"/>
        <v>28</v>
      </c>
      <c r="AG82">
        <f t="shared" si="1"/>
        <v>24</v>
      </c>
      <c r="AH82">
        <f t="shared" si="1"/>
        <v>30</v>
      </c>
      <c r="AI82">
        <f t="shared" si="1"/>
        <v>28</v>
      </c>
      <c r="AJ82">
        <f t="shared" si="1"/>
        <v>24</v>
      </c>
      <c r="AK82">
        <f t="shared" si="1"/>
        <v>18</v>
      </c>
      <c r="AL82">
        <f t="shared" si="1"/>
        <v>29</v>
      </c>
      <c r="AM82">
        <f t="shared" si="1"/>
        <v>20</v>
      </c>
      <c r="AN82">
        <f t="shared" si="1"/>
        <v>23</v>
      </c>
      <c r="AO82">
        <f t="shared" si="1"/>
        <v>21</v>
      </c>
      <c r="AP82">
        <f t="shared" si="1"/>
        <v>30</v>
      </c>
      <c r="AQ82">
        <f t="shared" si="1"/>
        <v>21</v>
      </c>
      <c r="AR82">
        <f t="shared" si="1"/>
        <v>29</v>
      </c>
      <c r="AS82">
        <f t="shared" si="1"/>
        <v>26</v>
      </c>
      <c r="AT82">
        <f t="shared" si="1"/>
        <v>20</v>
      </c>
      <c r="AU82">
        <f t="shared" si="1"/>
        <v>28</v>
      </c>
      <c r="AV82">
        <f t="shared" si="1"/>
        <v>22</v>
      </c>
      <c r="AW82">
        <f t="shared" si="1"/>
        <v>22</v>
      </c>
      <c r="AX82">
        <f t="shared" si="1"/>
        <v>26</v>
      </c>
      <c r="AY82">
        <f t="shared" si="1"/>
        <v>29</v>
      </c>
      <c r="AZ82">
        <f t="shared" si="1"/>
        <v>26</v>
      </c>
      <c r="BA82">
        <f t="shared" si="1"/>
        <v>30</v>
      </c>
      <c r="BB82">
        <f t="shared" si="1"/>
        <v>27</v>
      </c>
      <c r="BC82">
        <f t="shared" si="1"/>
        <v>19</v>
      </c>
    </row>
    <row r="83" spans="1:55" x14ac:dyDescent="0.2">
      <c r="A83" s="5"/>
      <c r="B83" s="5"/>
      <c r="C83" s="5"/>
      <c r="D83" s="5"/>
      <c r="E83" s="5"/>
      <c r="G83" s="5"/>
      <c r="H83" s="5"/>
      <c r="I83" s="5"/>
    </row>
    <row r="84" spans="1:55" x14ac:dyDescent="0.2">
      <c r="A84" s="5"/>
      <c r="B84" s="5"/>
      <c r="C84" s="5"/>
      <c r="D84" s="5"/>
      <c r="E84" s="5"/>
      <c r="G84" s="5"/>
      <c r="H84" s="10" t="s">
        <v>244</v>
      </c>
      <c r="I84" s="5"/>
    </row>
    <row r="85" spans="1:55" x14ac:dyDescent="0.2">
      <c r="A85" s="5" t="s">
        <v>235</v>
      </c>
      <c r="B85" s="5"/>
      <c r="C85" s="5"/>
      <c r="D85" s="5"/>
      <c r="E85" s="5"/>
      <c r="F85">
        <f>SUM(T82,Y82,AL82)</f>
        <v>88</v>
      </c>
      <c r="G85" s="5"/>
      <c r="H85" s="5">
        <f>3*F79</f>
        <v>99</v>
      </c>
      <c r="I85" s="5"/>
    </row>
    <row r="86" spans="1:55" x14ac:dyDescent="0.2">
      <c r="A86" s="5" t="s">
        <v>236</v>
      </c>
      <c r="B86" s="5"/>
      <c r="C86" s="5"/>
      <c r="D86" s="5"/>
      <c r="E86" s="5"/>
      <c r="F86">
        <f>SUM(F82:R82,U82,X82,Z82:AA82,AC82:AH82,AJ82:AK82,AM82:AS82,AV82:AX82,AZ82:BC82)</f>
        <v>974</v>
      </c>
      <c r="G86" s="5"/>
      <c r="H86" s="5">
        <f>39*F79</f>
        <v>1287</v>
      </c>
      <c r="I86" s="5"/>
    </row>
    <row r="87" spans="1:55" x14ac:dyDescent="0.2">
      <c r="A87" s="5" t="s">
        <v>237</v>
      </c>
      <c r="B87" s="5"/>
      <c r="C87" s="5"/>
      <c r="D87" s="5"/>
      <c r="E87" s="5"/>
      <c r="F87">
        <f>SUM(S82,V82:W82,AB82,AI82,AT82:AU82,AY82)</f>
        <v>213</v>
      </c>
      <c r="G87" s="5"/>
      <c r="H87" s="5">
        <f>8*F79</f>
        <v>264</v>
      </c>
      <c r="I87" s="5"/>
    </row>
    <row r="88" spans="1:55" x14ac:dyDescent="0.2">
      <c r="A88" s="5"/>
      <c r="B88" s="5"/>
      <c r="C88" s="5"/>
      <c r="D88" s="5"/>
      <c r="E88" s="5"/>
      <c r="G88" s="5"/>
      <c r="H88" s="5"/>
      <c r="I88" s="5"/>
    </row>
    <row r="89" spans="1:55" x14ac:dyDescent="0.2">
      <c r="A89" s="5" t="s">
        <v>238</v>
      </c>
      <c r="B89" s="5"/>
      <c r="C89" s="5"/>
      <c r="D89" s="5"/>
      <c r="E89" s="5"/>
      <c r="F89">
        <f>COUNTIF(E44:E76,"&lt;=10")</f>
        <v>1</v>
      </c>
      <c r="G89" s="5"/>
      <c r="H89" s="5"/>
      <c r="I89" s="5"/>
    </row>
    <row r="90" spans="1:55" x14ac:dyDescent="0.2">
      <c r="A90" s="5" t="s">
        <v>239</v>
      </c>
      <c r="B90" s="5"/>
      <c r="C90" s="5"/>
      <c r="D90" s="5"/>
      <c r="E90" s="5"/>
      <c r="F90">
        <f>ABS(COUNTIF(E44:E76,"&lt;=20")-COUNTIF(E44:E76,"&lt;=10"))</f>
        <v>3</v>
      </c>
      <c r="G90" s="5"/>
      <c r="H90" s="5"/>
      <c r="I90" s="5"/>
    </row>
    <row r="91" spans="1:55" x14ac:dyDescent="0.2">
      <c r="A91" s="5" t="s">
        <v>240</v>
      </c>
      <c r="B91" s="5"/>
      <c r="C91" s="5"/>
      <c r="D91" s="5"/>
      <c r="E91" s="5"/>
      <c r="F91">
        <f>ABS(COUNTIF(E44:E76,"&lt;=30")-COUNTIF(E44:E76,"&lt;=20"))</f>
        <v>3</v>
      </c>
      <c r="G91" s="5"/>
      <c r="H91" s="5"/>
      <c r="I91" s="5"/>
    </row>
    <row r="92" spans="1:55" x14ac:dyDescent="0.2">
      <c r="A92" s="5" t="s">
        <v>241</v>
      </c>
      <c r="B92" s="5"/>
      <c r="C92" s="5"/>
      <c r="D92" s="5"/>
      <c r="E92" s="5"/>
      <c r="F92">
        <f>ABS(COUNTIF(E44:E76,"&lt;=40")-COUNTIF(E44:E76,"&lt;=30"))</f>
        <v>4</v>
      </c>
      <c r="G92" s="5"/>
      <c r="H92" s="5"/>
      <c r="I92" s="5"/>
    </row>
    <row r="93" spans="1:55" x14ac:dyDescent="0.2">
      <c r="A93" s="5" t="s">
        <v>242</v>
      </c>
      <c r="B93" s="5"/>
      <c r="C93" s="5"/>
      <c r="D93" s="5"/>
      <c r="E93" s="5"/>
      <c r="F93">
        <f>ABS(COUNTIF(E44:E76,"&lt;=50")-COUNTIF(E44:E76,"&lt;=40"))</f>
        <v>22</v>
      </c>
      <c r="G93" s="5"/>
      <c r="H93" s="5"/>
      <c r="I93" s="5"/>
    </row>
    <row r="94" spans="1:55" s="3" customFormat="1" x14ac:dyDescent="0.2"/>
    <row r="95" spans="1:55" s="3" customFormat="1" x14ac:dyDescent="0.2"/>
    <row r="96" spans="1:55" s="2" customFormat="1" x14ac:dyDescent="0.2">
      <c r="A96" s="4" t="s">
        <v>246</v>
      </c>
    </row>
    <row r="97" spans="1:56" x14ac:dyDescent="0.2">
      <c r="A97" t="s">
        <v>158</v>
      </c>
      <c r="D97">
        <v>20.190000000000001</v>
      </c>
      <c r="E97">
        <v>36</v>
      </c>
      <c r="F97">
        <v>1</v>
      </c>
      <c r="G97">
        <v>1</v>
      </c>
      <c r="H97">
        <v>1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0</v>
      </c>
      <c r="P97">
        <v>1</v>
      </c>
      <c r="Q97">
        <v>0</v>
      </c>
      <c r="R97">
        <v>0</v>
      </c>
      <c r="S97" s="7">
        <v>1</v>
      </c>
      <c r="T97" s="9">
        <v>1</v>
      </c>
      <c r="U97">
        <v>0</v>
      </c>
      <c r="V97" s="7">
        <v>1</v>
      </c>
      <c r="W97" s="7">
        <v>1</v>
      </c>
      <c r="X97">
        <v>1</v>
      </c>
      <c r="Y97" s="9">
        <v>1</v>
      </c>
      <c r="Z97">
        <v>0</v>
      </c>
      <c r="AA97">
        <v>0</v>
      </c>
      <c r="AB97" s="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 s="7">
        <v>1</v>
      </c>
      <c r="AJ97">
        <v>0</v>
      </c>
      <c r="AK97">
        <v>1</v>
      </c>
      <c r="AL97" s="9">
        <v>0</v>
      </c>
      <c r="AM97">
        <v>1</v>
      </c>
      <c r="AN97">
        <v>0</v>
      </c>
      <c r="AO97">
        <v>0</v>
      </c>
      <c r="AP97">
        <v>1</v>
      </c>
      <c r="AQ97">
        <v>1</v>
      </c>
      <c r="AR97">
        <v>1</v>
      </c>
      <c r="AS97">
        <v>1</v>
      </c>
      <c r="AT97" s="7">
        <v>1</v>
      </c>
      <c r="AU97" s="7">
        <v>1</v>
      </c>
      <c r="AV97">
        <v>0</v>
      </c>
      <c r="AW97">
        <v>0</v>
      </c>
      <c r="AX97">
        <v>1</v>
      </c>
      <c r="AY97" s="7">
        <v>1</v>
      </c>
      <c r="AZ97">
        <v>1</v>
      </c>
      <c r="BA97">
        <v>1</v>
      </c>
      <c r="BB97">
        <v>1</v>
      </c>
      <c r="BC97">
        <v>1</v>
      </c>
      <c r="BD97" t="s">
        <v>72</v>
      </c>
    </row>
    <row r="98" spans="1:56" x14ac:dyDescent="0.2">
      <c r="A98" t="s">
        <v>150</v>
      </c>
      <c r="D98">
        <v>20.5</v>
      </c>
      <c r="E98">
        <v>49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 s="7">
        <v>1</v>
      </c>
      <c r="T98" s="9">
        <v>1</v>
      </c>
      <c r="U98">
        <v>1</v>
      </c>
      <c r="V98" s="7">
        <v>1</v>
      </c>
      <c r="W98" s="7">
        <v>1</v>
      </c>
      <c r="X98">
        <v>1</v>
      </c>
      <c r="Y98" s="9">
        <v>1</v>
      </c>
      <c r="Z98">
        <v>1</v>
      </c>
      <c r="AA98">
        <v>1</v>
      </c>
      <c r="AB98" s="7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 s="7">
        <v>1</v>
      </c>
      <c r="AJ98">
        <v>1</v>
      </c>
      <c r="AK98">
        <v>1</v>
      </c>
      <c r="AL98" s="9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 s="7">
        <v>1</v>
      </c>
      <c r="AU98" s="7">
        <v>1</v>
      </c>
      <c r="AV98">
        <v>1</v>
      </c>
      <c r="AW98">
        <v>1</v>
      </c>
      <c r="AX98">
        <v>1</v>
      </c>
      <c r="AY98" s="7">
        <v>1</v>
      </c>
      <c r="AZ98">
        <v>1</v>
      </c>
      <c r="BA98">
        <v>1</v>
      </c>
      <c r="BB98">
        <v>1</v>
      </c>
      <c r="BC98">
        <v>0</v>
      </c>
      <c r="BD98" t="s">
        <v>55</v>
      </c>
    </row>
    <row r="99" spans="1:56" x14ac:dyDescent="0.2">
      <c r="A99" t="s">
        <v>184</v>
      </c>
      <c r="D99">
        <v>21.1</v>
      </c>
      <c r="E99">
        <v>35</v>
      </c>
      <c r="F99">
        <v>1</v>
      </c>
      <c r="G99">
        <v>0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 s="7">
        <v>0</v>
      </c>
      <c r="T99" s="9">
        <v>1</v>
      </c>
      <c r="U99">
        <v>0</v>
      </c>
      <c r="V99" s="7">
        <v>1</v>
      </c>
      <c r="W99" s="7">
        <v>1</v>
      </c>
      <c r="X99">
        <v>1</v>
      </c>
      <c r="Y99" s="9">
        <v>1</v>
      </c>
      <c r="Z99">
        <v>1</v>
      </c>
      <c r="AA99">
        <v>1</v>
      </c>
      <c r="AB99" s="7">
        <v>0</v>
      </c>
      <c r="AC99">
        <v>0</v>
      </c>
      <c r="AD99">
        <v>1</v>
      </c>
      <c r="AE99">
        <v>1</v>
      </c>
      <c r="AF99">
        <v>1</v>
      </c>
      <c r="AG99">
        <v>0</v>
      </c>
      <c r="AH99">
        <v>1</v>
      </c>
      <c r="AI99" s="7">
        <v>1</v>
      </c>
      <c r="AJ99">
        <v>0</v>
      </c>
      <c r="AK99">
        <v>0</v>
      </c>
      <c r="AL99" s="9">
        <v>0</v>
      </c>
      <c r="AM99">
        <v>1</v>
      </c>
      <c r="AN99">
        <v>0</v>
      </c>
      <c r="AO99">
        <v>0</v>
      </c>
      <c r="AP99">
        <v>1</v>
      </c>
      <c r="AQ99">
        <v>1</v>
      </c>
      <c r="AR99">
        <v>1</v>
      </c>
      <c r="AS99">
        <v>1</v>
      </c>
      <c r="AT99" s="7">
        <v>1</v>
      </c>
      <c r="AU99" s="7">
        <v>1</v>
      </c>
      <c r="AV99">
        <v>1</v>
      </c>
      <c r="AW99">
        <v>1</v>
      </c>
      <c r="AX99">
        <v>1</v>
      </c>
      <c r="AY99" s="7">
        <v>0</v>
      </c>
      <c r="AZ99">
        <v>1</v>
      </c>
      <c r="BA99">
        <v>1</v>
      </c>
      <c r="BB99">
        <v>1</v>
      </c>
      <c r="BC99">
        <v>0</v>
      </c>
      <c r="BD99" t="s">
        <v>72</v>
      </c>
    </row>
    <row r="100" spans="1:56" x14ac:dyDescent="0.2">
      <c r="A100" t="s">
        <v>140</v>
      </c>
      <c r="D100">
        <v>21.15</v>
      </c>
      <c r="E100">
        <v>48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 s="7">
        <v>1</v>
      </c>
      <c r="T100" s="9">
        <v>1</v>
      </c>
      <c r="U100">
        <v>1</v>
      </c>
      <c r="V100" s="7">
        <v>1</v>
      </c>
      <c r="W100" s="7">
        <v>1</v>
      </c>
      <c r="X100">
        <v>1</v>
      </c>
      <c r="Y100" s="9">
        <v>1</v>
      </c>
      <c r="Z100">
        <v>1</v>
      </c>
      <c r="AA100">
        <v>1</v>
      </c>
      <c r="AB100" s="7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 s="7">
        <v>1</v>
      </c>
      <c r="AJ100">
        <v>1</v>
      </c>
      <c r="AK100">
        <v>1</v>
      </c>
      <c r="AL100" s="9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 s="7">
        <v>1</v>
      </c>
      <c r="AU100" s="7">
        <v>1</v>
      </c>
      <c r="AV100">
        <v>1</v>
      </c>
      <c r="AW100">
        <v>0</v>
      </c>
      <c r="AX100">
        <v>1</v>
      </c>
      <c r="AY100" s="7">
        <v>1</v>
      </c>
      <c r="AZ100">
        <v>1</v>
      </c>
      <c r="BA100">
        <v>1</v>
      </c>
      <c r="BB100">
        <v>1</v>
      </c>
      <c r="BC100">
        <v>0</v>
      </c>
      <c r="BD100" t="s">
        <v>55</v>
      </c>
    </row>
    <row r="101" spans="1:56" x14ac:dyDescent="0.2">
      <c r="A101" t="s">
        <v>96</v>
      </c>
      <c r="D101">
        <v>21.31</v>
      </c>
      <c r="E101">
        <v>46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0</v>
      </c>
      <c r="R101">
        <v>1</v>
      </c>
      <c r="S101" s="7">
        <v>1</v>
      </c>
      <c r="T101" s="9">
        <v>1</v>
      </c>
      <c r="U101">
        <v>1</v>
      </c>
      <c r="V101" s="7">
        <v>1</v>
      </c>
      <c r="W101" s="7">
        <v>1</v>
      </c>
      <c r="X101">
        <v>1</v>
      </c>
      <c r="Y101" s="9">
        <v>1</v>
      </c>
      <c r="Z101">
        <v>0</v>
      </c>
      <c r="AA101">
        <v>1</v>
      </c>
      <c r="AB101" s="7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 s="7">
        <v>1</v>
      </c>
      <c r="AJ101">
        <v>1</v>
      </c>
      <c r="AK101">
        <v>1</v>
      </c>
      <c r="AL101" s="9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 s="7">
        <v>1</v>
      </c>
      <c r="AU101" s="7">
        <v>1</v>
      </c>
      <c r="AV101">
        <v>1</v>
      </c>
      <c r="AW101">
        <v>1</v>
      </c>
      <c r="AX101">
        <v>1</v>
      </c>
      <c r="AY101" s="7">
        <v>1</v>
      </c>
      <c r="AZ101">
        <v>1</v>
      </c>
      <c r="BA101">
        <v>1</v>
      </c>
      <c r="BB101">
        <v>0</v>
      </c>
      <c r="BC101">
        <v>1</v>
      </c>
      <c r="BD101" t="s">
        <v>55</v>
      </c>
    </row>
    <row r="102" spans="1:56" x14ac:dyDescent="0.2">
      <c r="A102" t="s">
        <v>172</v>
      </c>
      <c r="D102">
        <v>21.35</v>
      </c>
      <c r="E102">
        <v>45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1</v>
      </c>
      <c r="S102" s="7">
        <v>1</v>
      </c>
      <c r="T102" s="9">
        <v>1</v>
      </c>
      <c r="U102">
        <v>1</v>
      </c>
      <c r="V102" s="7">
        <v>1</v>
      </c>
      <c r="W102" s="7">
        <v>1</v>
      </c>
      <c r="X102">
        <v>1</v>
      </c>
      <c r="Y102" s="9">
        <v>1</v>
      </c>
      <c r="Z102">
        <v>1</v>
      </c>
      <c r="AA102">
        <v>1</v>
      </c>
      <c r="AB102" s="7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s="7">
        <v>1</v>
      </c>
      <c r="AJ102">
        <v>1</v>
      </c>
      <c r="AK102">
        <v>1</v>
      </c>
      <c r="AL102" s="9">
        <v>1</v>
      </c>
      <c r="AM102">
        <v>0</v>
      </c>
      <c r="AN102">
        <v>0</v>
      </c>
      <c r="AO102">
        <v>1</v>
      </c>
      <c r="AP102">
        <v>1</v>
      </c>
      <c r="AQ102">
        <v>1</v>
      </c>
      <c r="AR102">
        <v>1</v>
      </c>
      <c r="AS102">
        <v>1</v>
      </c>
      <c r="AT102" s="7">
        <v>1</v>
      </c>
      <c r="AU102" s="7">
        <v>1</v>
      </c>
      <c r="AV102">
        <v>1</v>
      </c>
      <c r="AW102">
        <v>1</v>
      </c>
      <c r="AX102">
        <v>1</v>
      </c>
      <c r="AY102" s="7">
        <v>1</v>
      </c>
      <c r="AZ102">
        <v>1</v>
      </c>
      <c r="BA102">
        <v>1</v>
      </c>
      <c r="BB102">
        <v>0</v>
      </c>
      <c r="BC102">
        <v>0</v>
      </c>
      <c r="BD102" t="s">
        <v>55</v>
      </c>
    </row>
    <row r="103" spans="1:56" x14ac:dyDescent="0.2">
      <c r="A103" t="s">
        <v>116</v>
      </c>
      <c r="D103">
        <v>21.38</v>
      </c>
      <c r="E103">
        <v>43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1</v>
      </c>
      <c r="Q103">
        <v>0</v>
      </c>
      <c r="R103">
        <v>1</v>
      </c>
      <c r="S103" s="7">
        <v>1</v>
      </c>
      <c r="T103" s="9">
        <v>1</v>
      </c>
      <c r="U103">
        <v>1</v>
      </c>
      <c r="V103" s="7">
        <v>1</v>
      </c>
      <c r="W103" s="7">
        <v>1</v>
      </c>
      <c r="X103">
        <v>1</v>
      </c>
      <c r="Y103" s="9">
        <v>1</v>
      </c>
      <c r="Z103">
        <v>1</v>
      </c>
      <c r="AA103">
        <v>1</v>
      </c>
      <c r="AB103" s="7">
        <v>0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 s="7">
        <v>1</v>
      </c>
      <c r="AJ103">
        <v>1</v>
      </c>
      <c r="AK103">
        <v>0</v>
      </c>
      <c r="AL103" s="9">
        <v>1</v>
      </c>
      <c r="AM103">
        <v>1</v>
      </c>
      <c r="AN103">
        <v>1</v>
      </c>
      <c r="AO103">
        <v>0</v>
      </c>
      <c r="AP103">
        <v>1</v>
      </c>
      <c r="AQ103">
        <v>1</v>
      </c>
      <c r="AR103">
        <v>1</v>
      </c>
      <c r="AS103">
        <v>1</v>
      </c>
      <c r="AT103" s="7">
        <v>1</v>
      </c>
      <c r="AU103" s="7">
        <v>1</v>
      </c>
      <c r="AV103">
        <v>1</v>
      </c>
      <c r="AW103">
        <v>1</v>
      </c>
      <c r="AX103">
        <v>1</v>
      </c>
      <c r="AY103" s="7">
        <v>1</v>
      </c>
      <c r="AZ103">
        <v>0</v>
      </c>
      <c r="BA103">
        <v>1</v>
      </c>
      <c r="BB103">
        <v>1</v>
      </c>
      <c r="BC103">
        <v>0</v>
      </c>
      <c r="BD103" t="s">
        <v>55</v>
      </c>
    </row>
    <row r="104" spans="1:56" x14ac:dyDescent="0.2">
      <c r="A104" t="s">
        <v>76</v>
      </c>
      <c r="D104">
        <v>21.4</v>
      </c>
      <c r="E104">
        <v>46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1</v>
      </c>
      <c r="O104">
        <v>1</v>
      </c>
      <c r="P104">
        <v>1</v>
      </c>
      <c r="Q104">
        <v>1</v>
      </c>
      <c r="R104">
        <v>0</v>
      </c>
      <c r="S104" s="7">
        <v>1</v>
      </c>
      <c r="T104" s="9">
        <v>1</v>
      </c>
      <c r="U104">
        <v>1</v>
      </c>
      <c r="V104" s="7">
        <v>1</v>
      </c>
      <c r="W104" s="7">
        <v>1</v>
      </c>
      <c r="X104">
        <v>1</v>
      </c>
      <c r="Y104" s="9">
        <v>1</v>
      </c>
      <c r="Z104">
        <v>1</v>
      </c>
      <c r="AA104">
        <v>1</v>
      </c>
      <c r="AB104" s="7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 s="7">
        <v>1</v>
      </c>
      <c r="AJ104">
        <v>1</v>
      </c>
      <c r="AK104">
        <v>0</v>
      </c>
      <c r="AL104" s="9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 s="7">
        <v>1</v>
      </c>
      <c r="AU104" s="7">
        <v>1</v>
      </c>
      <c r="AV104">
        <v>1</v>
      </c>
      <c r="AW104">
        <v>1</v>
      </c>
      <c r="AX104">
        <v>0</v>
      </c>
      <c r="AY104" s="7">
        <v>1</v>
      </c>
      <c r="AZ104">
        <v>1</v>
      </c>
      <c r="BA104">
        <v>1</v>
      </c>
      <c r="BB104">
        <v>1</v>
      </c>
      <c r="BC104">
        <v>1</v>
      </c>
      <c r="BD104" t="s">
        <v>55</v>
      </c>
    </row>
    <row r="105" spans="1:56" x14ac:dyDescent="0.2">
      <c r="A105" t="s">
        <v>122</v>
      </c>
      <c r="D105">
        <v>21.7</v>
      </c>
      <c r="E105">
        <v>23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1</v>
      </c>
      <c r="S105" s="7">
        <v>0</v>
      </c>
      <c r="T105" s="9">
        <v>1</v>
      </c>
      <c r="U105">
        <v>0</v>
      </c>
      <c r="V105" s="7">
        <v>1</v>
      </c>
      <c r="W105" s="7">
        <v>1</v>
      </c>
      <c r="X105">
        <v>1</v>
      </c>
      <c r="Y105" s="9">
        <v>0</v>
      </c>
      <c r="Z105">
        <v>0</v>
      </c>
      <c r="AA105">
        <v>0</v>
      </c>
      <c r="AB105" s="7">
        <v>1</v>
      </c>
      <c r="AC105">
        <v>0</v>
      </c>
      <c r="AD105">
        <v>1</v>
      </c>
      <c r="AE105">
        <v>1</v>
      </c>
      <c r="AF105">
        <v>1</v>
      </c>
      <c r="AG105">
        <v>0</v>
      </c>
      <c r="AH105">
        <v>1</v>
      </c>
      <c r="AI105" s="7">
        <v>0</v>
      </c>
      <c r="AJ105">
        <v>1</v>
      </c>
      <c r="AK105">
        <v>0</v>
      </c>
      <c r="AL105" s="9">
        <v>0</v>
      </c>
      <c r="AM105">
        <v>1</v>
      </c>
      <c r="AN105">
        <v>0</v>
      </c>
      <c r="AO105">
        <v>0</v>
      </c>
      <c r="AP105">
        <v>1</v>
      </c>
      <c r="AQ105">
        <v>0</v>
      </c>
      <c r="AR105">
        <v>1</v>
      </c>
      <c r="AS105">
        <v>0</v>
      </c>
      <c r="AT105" s="7">
        <v>0</v>
      </c>
      <c r="AU105" s="7">
        <v>0</v>
      </c>
      <c r="AV105">
        <v>1</v>
      </c>
      <c r="AW105">
        <v>0</v>
      </c>
      <c r="AX105">
        <v>1</v>
      </c>
      <c r="AY105" s="7">
        <v>1</v>
      </c>
      <c r="AZ105">
        <v>1</v>
      </c>
      <c r="BA105">
        <v>1</v>
      </c>
      <c r="BB105">
        <v>1</v>
      </c>
      <c r="BC105">
        <v>0</v>
      </c>
      <c r="BD105" t="s">
        <v>58</v>
      </c>
    </row>
    <row r="106" spans="1:56" x14ac:dyDescent="0.2">
      <c r="A106" t="s">
        <v>78</v>
      </c>
      <c r="D106">
        <v>22.12</v>
      </c>
      <c r="E106">
        <v>50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 s="7">
        <v>1</v>
      </c>
      <c r="T106" s="9">
        <v>1</v>
      </c>
      <c r="U106">
        <v>1</v>
      </c>
      <c r="V106" s="7">
        <v>1</v>
      </c>
      <c r="W106" s="7">
        <v>1</v>
      </c>
      <c r="X106">
        <v>1</v>
      </c>
      <c r="Y106" s="9">
        <v>1</v>
      </c>
      <c r="Z106">
        <v>1</v>
      </c>
      <c r="AA106">
        <v>1</v>
      </c>
      <c r="AB106" s="7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 s="7">
        <v>1</v>
      </c>
      <c r="AJ106">
        <v>1</v>
      </c>
      <c r="AK106">
        <v>1</v>
      </c>
      <c r="AL106" s="9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 s="7">
        <v>1</v>
      </c>
      <c r="AU106" s="7">
        <v>1</v>
      </c>
      <c r="AV106">
        <v>1</v>
      </c>
      <c r="AW106">
        <v>1</v>
      </c>
      <c r="AX106">
        <v>1</v>
      </c>
      <c r="AY106" s="7">
        <v>1</v>
      </c>
      <c r="AZ106">
        <v>1</v>
      </c>
      <c r="BA106">
        <v>1</v>
      </c>
      <c r="BB106">
        <v>1</v>
      </c>
      <c r="BC106">
        <v>1</v>
      </c>
      <c r="BD106" t="s">
        <v>55</v>
      </c>
    </row>
    <row r="107" spans="1:56" x14ac:dyDescent="0.2">
      <c r="A107" t="s">
        <v>93</v>
      </c>
      <c r="D107">
        <v>22.31</v>
      </c>
      <c r="E107">
        <v>9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 s="7">
        <v>0</v>
      </c>
      <c r="T107" s="9">
        <v>1</v>
      </c>
      <c r="U107">
        <v>1</v>
      </c>
      <c r="V107" s="7">
        <v>0</v>
      </c>
      <c r="W107" s="7">
        <v>0</v>
      </c>
      <c r="X107">
        <v>0</v>
      </c>
      <c r="Y107" s="9">
        <v>0</v>
      </c>
      <c r="Z107">
        <v>0</v>
      </c>
      <c r="AA107">
        <v>0</v>
      </c>
      <c r="AB107" s="7">
        <v>0</v>
      </c>
      <c r="AC107">
        <v>0</v>
      </c>
      <c r="AD107">
        <v>0</v>
      </c>
      <c r="AE107">
        <v>1</v>
      </c>
      <c r="AF107">
        <v>1</v>
      </c>
      <c r="AG107">
        <v>0</v>
      </c>
      <c r="AH107">
        <v>0</v>
      </c>
      <c r="AI107" s="7">
        <v>0</v>
      </c>
      <c r="AJ107">
        <v>0</v>
      </c>
      <c r="AK107">
        <v>0</v>
      </c>
      <c r="AL107" s="9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 s="7">
        <v>0</v>
      </c>
      <c r="AU107" s="7">
        <v>0</v>
      </c>
      <c r="AV107">
        <v>0</v>
      </c>
      <c r="AW107">
        <v>0</v>
      </c>
      <c r="AX107">
        <v>1</v>
      </c>
      <c r="AY107" s="7">
        <v>0</v>
      </c>
      <c r="AZ107">
        <v>0</v>
      </c>
      <c r="BA107">
        <v>0</v>
      </c>
      <c r="BB107">
        <v>1</v>
      </c>
      <c r="BC107">
        <v>0</v>
      </c>
      <c r="BD107" t="s">
        <v>58</v>
      </c>
    </row>
    <row r="108" spans="1:56" x14ac:dyDescent="0.2">
      <c r="A108" t="s">
        <v>175</v>
      </c>
      <c r="D108">
        <v>22.48</v>
      </c>
      <c r="E108">
        <v>49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 s="7">
        <v>0</v>
      </c>
      <c r="T108" s="9">
        <v>1</v>
      </c>
      <c r="U108">
        <v>1</v>
      </c>
      <c r="V108" s="7">
        <v>1</v>
      </c>
      <c r="W108" s="7">
        <v>1</v>
      </c>
      <c r="X108">
        <v>1</v>
      </c>
      <c r="Y108" s="9">
        <v>1</v>
      </c>
      <c r="Z108">
        <v>1</v>
      </c>
      <c r="AA108">
        <v>1</v>
      </c>
      <c r="AB108" s="7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 s="7">
        <v>1</v>
      </c>
      <c r="AJ108">
        <v>1</v>
      </c>
      <c r="AK108">
        <v>1</v>
      </c>
      <c r="AL108" s="9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 s="7">
        <v>1</v>
      </c>
      <c r="AU108" s="7">
        <v>1</v>
      </c>
      <c r="AV108">
        <v>1</v>
      </c>
      <c r="AW108">
        <v>1</v>
      </c>
      <c r="AX108">
        <v>1</v>
      </c>
      <c r="AY108" s="7">
        <v>1</v>
      </c>
      <c r="AZ108">
        <v>1</v>
      </c>
      <c r="BA108">
        <v>1</v>
      </c>
      <c r="BB108">
        <v>1</v>
      </c>
      <c r="BC108">
        <v>1</v>
      </c>
      <c r="BD108" t="s">
        <v>55</v>
      </c>
    </row>
    <row r="109" spans="1:56" x14ac:dyDescent="0.2">
      <c r="A109" t="s">
        <v>159</v>
      </c>
      <c r="D109">
        <v>23.3</v>
      </c>
      <c r="E109">
        <v>38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0</v>
      </c>
      <c r="O109">
        <v>0</v>
      </c>
      <c r="P109">
        <v>1</v>
      </c>
      <c r="Q109">
        <v>0</v>
      </c>
      <c r="R109">
        <v>1</v>
      </c>
      <c r="S109" s="7">
        <v>0</v>
      </c>
      <c r="T109" s="9">
        <v>1</v>
      </c>
      <c r="U109">
        <v>1</v>
      </c>
      <c r="V109" s="7">
        <v>1</v>
      </c>
      <c r="W109" s="7">
        <v>1</v>
      </c>
      <c r="X109">
        <v>0</v>
      </c>
      <c r="Y109" s="9">
        <v>1</v>
      </c>
      <c r="Z109">
        <v>1</v>
      </c>
      <c r="AA109">
        <v>1</v>
      </c>
      <c r="AB109" s="7">
        <v>1</v>
      </c>
      <c r="AC109">
        <v>1</v>
      </c>
      <c r="AD109">
        <v>0</v>
      </c>
      <c r="AE109">
        <v>1</v>
      </c>
      <c r="AF109">
        <v>1</v>
      </c>
      <c r="AG109">
        <v>1</v>
      </c>
      <c r="AH109">
        <v>1</v>
      </c>
      <c r="AI109" s="7">
        <v>0</v>
      </c>
      <c r="AJ109">
        <v>0</v>
      </c>
      <c r="AK109">
        <v>0</v>
      </c>
      <c r="AL109" s="9">
        <v>1</v>
      </c>
      <c r="AM109">
        <v>1</v>
      </c>
      <c r="AN109">
        <v>0</v>
      </c>
      <c r="AO109">
        <v>1</v>
      </c>
      <c r="AP109">
        <v>1</v>
      </c>
      <c r="AQ109">
        <v>1</v>
      </c>
      <c r="AR109">
        <v>1</v>
      </c>
      <c r="AS109">
        <v>1</v>
      </c>
      <c r="AT109" s="7">
        <v>1</v>
      </c>
      <c r="AU109" s="7">
        <v>1</v>
      </c>
      <c r="AV109">
        <v>1</v>
      </c>
      <c r="AW109">
        <v>0</v>
      </c>
      <c r="AX109">
        <v>1</v>
      </c>
      <c r="AY109" s="7">
        <v>1</v>
      </c>
      <c r="AZ109">
        <v>1</v>
      </c>
      <c r="BA109">
        <v>1</v>
      </c>
      <c r="BB109">
        <v>1</v>
      </c>
      <c r="BC109">
        <v>0</v>
      </c>
      <c r="BD109" t="s">
        <v>64</v>
      </c>
    </row>
    <row r="110" spans="1:56" x14ac:dyDescent="0.2">
      <c r="A110" t="s">
        <v>143</v>
      </c>
      <c r="D110">
        <v>23.42</v>
      </c>
      <c r="E110">
        <v>16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7">
        <v>0</v>
      </c>
      <c r="T110" s="9">
        <v>0</v>
      </c>
      <c r="U110">
        <v>1</v>
      </c>
      <c r="V110" s="7">
        <v>0</v>
      </c>
      <c r="W110" s="7">
        <v>0</v>
      </c>
      <c r="X110">
        <v>0</v>
      </c>
      <c r="Y110" s="9">
        <v>0</v>
      </c>
      <c r="Z110">
        <v>0</v>
      </c>
      <c r="AA110">
        <v>0</v>
      </c>
      <c r="AB110" s="7">
        <v>1</v>
      </c>
      <c r="AC110">
        <v>0</v>
      </c>
      <c r="AD110">
        <v>0</v>
      </c>
      <c r="AE110">
        <v>1</v>
      </c>
      <c r="AF110">
        <v>1</v>
      </c>
      <c r="AG110">
        <v>0</v>
      </c>
      <c r="AH110">
        <v>0</v>
      </c>
      <c r="AI110" s="7">
        <v>0</v>
      </c>
      <c r="AJ110">
        <v>1</v>
      </c>
      <c r="AK110">
        <v>1</v>
      </c>
      <c r="AL110" s="9">
        <v>0</v>
      </c>
      <c r="AM110">
        <v>1</v>
      </c>
      <c r="AN110">
        <v>1</v>
      </c>
      <c r="AO110">
        <v>0</v>
      </c>
      <c r="AP110">
        <v>0</v>
      </c>
      <c r="AQ110">
        <v>1</v>
      </c>
      <c r="AR110">
        <v>0</v>
      </c>
      <c r="AS110">
        <v>0</v>
      </c>
      <c r="AT110" s="7">
        <v>1</v>
      </c>
      <c r="AU110" s="7">
        <v>1</v>
      </c>
      <c r="AV110">
        <v>0</v>
      </c>
      <c r="AW110">
        <v>0</v>
      </c>
      <c r="AX110">
        <v>0</v>
      </c>
      <c r="AY110" s="7">
        <v>0</v>
      </c>
      <c r="AZ110">
        <v>1</v>
      </c>
      <c r="BA110">
        <v>1</v>
      </c>
      <c r="BB110">
        <v>0</v>
      </c>
      <c r="BC110">
        <v>1</v>
      </c>
      <c r="BD110" t="s">
        <v>58</v>
      </c>
    </row>
    <row r="111" spans="1:56" x14ac:dyDescent="0.2">
      <c r="A111" t="s">
        <v>220</v>
      </c>
      <c r="D111">
        <v>23.56</v>
      </c>
      <c r="E111">
        <v>48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 s="7">
        <v>1</v>
      </c>
      <c r="T111" s="9">
        <v>1</v>
      </c>
      <c r="U111">
        <v>1</v>
      </c>
      <c r="V111" s="7">
        <v>1</v>
      </c>
      <c r="W111" s="7">
        <v>1</v>
      </c>
      <c r="X111">
        <v>1</v>
      </c>
      <c r="Y111" s="9">
        <v>1</v>
      </c>
      <c r="Z111">
        <v>1</v>
      </c>
      <c r="AA111">
        <v>1</v>
      </c>
      <c r="AB111" s="7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 s="7">
        <v>1</v>
      </c>
      <c r="AJ111">
        <v>1</v>
      </c>
      <c r="AK111">
        <v>1</v>
      </c>
      <c r="AL111" s="9">
        <v>1</v>
      </c>
      <c r="AM111">
        <v>1</v>
      </c>
      <c r="AN111">
        <v>1</v>
      </c>
      <c r="AO111">
        <v>1</v>
      </c>
      <c r="AP111">
        <v>1</v>
      </c>
      <c r="AQ111">
        <v>0</v>
      </c>
      <c r="AR111">
        <v>1</v>
      </c>
      <c r="AS111">
        <v>1</v>
      </c>
      <c r="AT111" s="7">
        <v>0</v>
      </c>
      <c r="AU111" s="7">
        <v>1</v>
      </c>
      <c r="AV111">
        <v>1</v>
      </c>
      <c r="AW111">
        <v>1</v>
      </c>
      <c r="AX111">
        <v>1</v>
      </c>
      <c r="AY111" s="7">
        <v>1</v>
      </c>
      <c r="AZ111">
        <v>1</v>
      </c>
      <c r="BA111">
        <v>1</v>
      </c>
      <c r="BB111">
        <v>1</v>
      </c>
      <c r="BC111">
        <v>1</v>
      </c>
      <c r="BD111" t="s">
        <v>55</v>
      </c>
    </row>
    <row r="112" spans="1:56" x14ac:dyDescent="0.2">
      <c r="A112" t="s">
        <v>147</v>
      </c>
      <c r="D112">
        <v>23.57</v>
      </c>
      <c r="E112">
        <v>40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0</v>
      </c>
      <c r="R112">
        <v>1</v>
      </c>
      <c r="S112" s="7">
        <v>0</v>
      </c>
      <c r="T112" s="9">
        <v>1</v>
      </c>
      <c r="U112">
        <v>1</v>
      </c>
      <c r="V112" s="7">
        <v>0</v>
      </c>
      <c r="W112" s="7">
        <v>1</v>
      </c>
      <c r="X112">
        <v>1</v>
      </c>
      <c r="Y112" s="9">
        <v>1</v>
      </c>
      <c r="Z112">
        <v>0</v>
      </c>
      <c r="AA112">
        <v>1</v>
      </c>
      <c r="AB112" s="7">
        <v>1</v>
      </c>
      <c r="AC112">
        <v>1</v>
      </c>
      <c r="AD112">
        <v>1</v>
      </c>
      <c r="AE112">
        <v>1</v>
      </c>
      <c r="AF112">
        <v>1</v>
      </c>
      <c r="AG112">
        <v>0</v>
      </c>
      <c r="AH112">
        <v>1</v>
      </c>
      <c r="AI112" s="7">
        <v>1</v>
      </c>
      <c r="AJ112">
        <v>1</v>
      </c>
      <c r="AK112">
        <v>0</v>
      </c>
      <c r="AL112" s="9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 s="7">
        <v>1</v>
      </c>
      <c r="AU112" s="7">
        <v>1</v>
      </c>
      <c r="AV112">
        <v>0</v>
      </c>
      <c r="AW112">
        <v>1</v>
      </c>
      <c r="AX112">
        <v>1</v>
      </c>
      <c r="AY112" s="7">
        <v>1</v>
      </c>
      <c r="AZ112">
        <v>1</v>
      </c>
      <c r="BA112">
        <v>0</v>
      </c>
      <c r="BB112">
        <v>1</v>
      </c>
      <c r="BC112">
        <v>1</v>
      </c>
      <c r="BD112" t="s">
        <v>64</v>
      </c>
    </row>
    <row r="113" spans="1:56" x14ac:dyDescent="0.2">
      <c r="A113" t="s">
        <v>99</v>
      </c>
      <c r="D113">
        <v>24.37</v>
      </c>
      <c r="E113">
        <v>43</v>
      </c>
      <c r="F113">
        <v>1</v>
      </c>
      <c r="G113">
        <v>0</v>
      </c>
      <c r="H113">
        <v>1</v>
      </c>
      <c r="I113">
        <v>1</v>
      </c>
      <c r="J113">
        <v>1</v>
      </c>
      <c r="K113">
        <v>0</v>
      </c>
      <c r="L113">
        <v>1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1</v>
      </c>
      <c r="S113" s="7">
        <v>1</v>
      </c>
      <c r="T113" s="9">
        <v>1</v>
      </c>
      <c r="U113">
        <v>1</v>
      </c>
      <c r="V113" s="7">
        <v>1</v>
      </c>
      <c r="W113" s="7">
        <v>1</v>
      </c>
      <c r="X113">
        <v>1</v>
      </c>
      <c r="Y113" s="9">
        <v>1</v>
      </c>
      <c r="Z113">
        <v>1</v>
      </c>
      <c r="AA113">
        <v>1</v>
      </c>
      <c r="AB113" s="7">
        <v>1</v>
      </c>
      <c r="AC113">
        <v>0</v>
      </c>
      <c r="AD113">
        <v>1</v>
      </c>
      <c r="AE113">
        <v>1</v>
      </c>
      <c r="AF113">
        <v>1</v>
      </c>
      <c r="AG113">
        <v>1</v>
      </c>
      <c r="AH113">
        <v>1</v>
      </c>
      <c r="AI113" s="7">
        <v>1</v>
      </c>
      <c r="AJ113">
        <v>1</v>
      </c>
      <c r="AK113">
        <v>1</v>
      </c>
      <c r="AL113" s="9">
        <v>1</v>
      </c>
      <c r="AM113">
        <v>0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 s="7">
        <v>1</v>
      </c>
      <c r="AU113" s="7">
        <v>1</v>
      </c>
      <c r="AV113">
        <v>1</v>
      </c>
      <c r="AW113">
        <v>0</v>
      </c>
      <c r="AX113">
        <v>1</v>
      </c>
      <c r="AY113" s="7">
        <v>0</v>
      </c>
      <c r="AZ113">
        <v>1</v>
      </c>
      <c r="BA113">
        <v>1</v>
      </c>
      <c r="BB113">
        <v>1</v>
      </c>
      <c r="BC113">
        <v>1</v>
      </c>
      <c r="BD113" t="s">
        <v>55</v>
      </c>
    </row>
    <row r="114" spans="1:56" x14ac:dyDescent="0.2">
      <c r="A114" t="s">
        <v>166</v>
      </c>
      <c r="D114">
        <v>24.57</v>
      </c>
      <c r="E114">
        <v>45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 s="7">
        <v>1</v>
      </c>
      <c r="T114" s="9">
        <v>1</v>
      </c>
      <c r="U114">
        <v>1</v>
      </c>
      <c r="V114" s="7">
        <v>1</v>
      </c>
      <c r="W114" s="7">
        <v>1</v>
      </c>
      <c r="X114">
        <v>1</v>
      </c>
      <c r="Y114" s="9">
        <v>1</v>
      </c>
      <c r="Z114">
        <v>1</v>
      </c>
      <c r="AA114">
        <v>1</v>
      </c>
      <c r="AB114" s="7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 s="7">
        <v>1</v>
      </c>
      <c r="AJ114">
        <v>1</v>
      </c>
      <c r="AK114">
        <v>0</v>
      </c>
      <c r="AL114" s="9">
        <v>1</v>
      </c>
      <c r="AM114">
        <v>0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0</v>
      </c>
      <c r="AT114" s="7">
        <v>1</v>
      </c>
      <c r="AU114" s="7">
        <v>1</v>
      </c>
      <c r="AV114">
        <v>1</v>
      </c>
      <c r="AW114">
        <v>1</v>
      </c>
      <c r="AX114">
        <v>0</v>
      </c>
      <c r="AY114" s="7">
        <v>1</v>
      </c>
      <c r="AZ114">
        <v>1</v>
      </c>
      <c r="BA114">
        <v>1</v>
      </c>
      <c r="BB114">
        <v>1</v>
      </c>
      <c r="BC114">
        <v>0</v>
      </c>
      <c r="BD114" t="s">
        <v>55</v>
      </c>
    </row>
    <row r="115" spans="1:56" x14ac:dyDescent="0.2">
      <c r="A115" t="s">
        <v>190</v>
      </c>
      <c r="D115">
        <v>25.15</v>
      </c>
      <c r="E115">
        <v>45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1</v>
      </c>
      <c r="S115" s="7">
        <v>1</v>
      </c>
      <c r="T115" s="9">
        <v>1</v>
      </c>
      <c r="U115">
        <v>1</v>
      </c>
      <c r="V115" s="7">
        <v>1</v>
      </c>
      <c r="W115" s="7">
        <v>1</v>
      </c>
      <c r="X115">
        <v>1</v>
      </c>
      <c r="Y115" s="9">
        <v>1</v>
      </c>
      <c r="Z115">
        <v>1</v>
      </c>
      <c r="AA115">
        <v>1</v>
      </c>
      <c r="AB115" s="7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 s="7">
        <v>1</v>
      </c>
      <c r="AJ115">
        <v>1</v>
      </c>
      <c r="AK115">
        <v>0</v>
      </c>
      <c r="AL115" s="9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 s="7">
        <v>1</v>
      </c>
      <c r="AU115" s="7">
        <v>0</v>
      </c>
      <c r="AV115">
        <v>1</v>
      </c>
      <c r="AW115">
        <v>1</v>
      </c>
      <c r="AX115">
        <v>1</v>
      </c>
      <c r="AY115" s="7">
        <v>1</v>
      </c>
      <c r="AZ115">
        <v>1</v>
      </c>
      <c r="BA115">
        <v>1</v>
      </c>
      <c r="BB115">
        <v>1</v>
      </c>
      <c r="BC115">
        <v>0</v>
      </c>
      <c r="BD115" t="s">
        <v>55</v>
      </c>
    </row>
    <row r="116" spans="1:56" x14ac:dyDescent="0.2">
      <c r="A116" t="s">
        <v>139</v>
      </c>
      <c r="D116">
        <v>25.25</v>
      </c>
      <c r="E116">
        <v>45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0</v>
      </c>
      <c r="R116">
        <v>1</v>
      </c>
      <c r="S116" s="7">
        <v>1</v>
      </c>
      <c r="T116" s="9">
        <v>1</v>
      </c>
      <c r="U116">
        <v>1</v>
      </c>
      <c r="V116" s="7">
        <v>1</v>
      </c>
      <c r="W116" s="7">
        <v>1</v>
      </c>
      <c r="X116">
        <v>1</v>
      </c>
      <c r="Y116" s="9">
        <v>1</v>
      </c>
      <c r="Z116">
        <v>1</v>
      </c>
      <c r="AA116">
        <v>1</v>
      </c>
      <c r="AB116" s="7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 s="7">
        <v>1</v>
      </c>
      <c r="AJ116">
        <v>1</v>
      </c>
      <c r="AK116">
        <v>0</v>
      </c>
      <c r="AL116" s="9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 s="7">
        <v>0</v>
      </c>
      <c r="AU116" s="7">
        <v>1</v>
      </c>
      <c r="AV116">
        <v>1</v>
      </c>
      <c r="AW116">
        <v>1</v>
      </c>
      <c r="AX116">
        <v>1</v>
      </c>
      <c r="AY116" s="7">
        <v>0</v>
      </c>
      <c r="AZ116">
        <v>1</v>
      </c>
      <c r="BA116">
        <v>1</v>
      </c>
      <c r="BB116">
        <v>1</v>
      </c>
      <c r="BC116">
        <v>0</v>
      </c>
      <c r="BD116" t="s">
        <v>55</v>
      </c>
    </row>
    <row r="117" spans="1:56" x14ac:dyDescent="0.2">
      <c r="A117" t="s">
        <v>188</v>
      </c>
      <c r="D117">
        <v>25.34</v>
      </c>
      <c r="E117">
        <v>43</v>
      </c>
      <c r="F117">
        <v>1</v>
      </c>
      <c r="G117">
        <v>0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0</v>
      </c>
      <c r="R117">
        <v>0</v>
      </c>
      <c r="S117" s="7">
        <v>1</v>
      </c>
      <c r="T117" s="9">
        <v>1</v>
      </c>
      <c r="U117">
        <v>0</v>
      </c>
      <c r="V117" s="7">
        <v>1</v>
      </c>
      <c r="W117" s="7">
        <v>1</v>
      </c>
      <c r="X117">
        <v>1</v>
      </c>
      <c r="Y117" s="9">
        <v>1</v>
      </c>
      <c r="Z117">
        <v>1</v>
      </c>
      <c r="AA117">
        <v>1</v>
      </c>
      <c r="AB117" s="7">
        <v>1</v>
      </c>
      <c r="AC117">
        <v>1</v>
      </c>
      <c r="AD117">
        <v>1</v>
      </c>
      <c r="AE117">
        <v>1</v>
      </c>
      <c r="AF117">
        <v>1</v>
      </c>
      <c r="AG117">
        <v>0</v>
      </c>
      <c r="AH117">
        <v>1</v>
      </c>
      <c r="AI117" s="7">
        <v>1</v>
      </c>
      <c r="AJ117">
        <v>1</v>
      </c>
      <c r="AK117">
        <v>1</v>
      </c>
      <c r="AL117" s="9">
        <v>1</v>
      </c>
      <c r="AM117">
        <v>1</v>
      </c>
      <c r="AN117">
        <v>1</v>
      </c>
      <c r="AO117">
        <v>0</v>
      </c>
      <c r="AP117">
        <v>1</v>
      </c>
      <c r="AQ117">
        <v>1</v>
      </c>
      <c r="AR117">
        <v>1</v>
      </c>
      <c r="AS117">
        <v>1</v>
      </c>
      <c r="AT117" s="7">
        <v>1</v>
      </c>
      <c r="AU117" s="7">
        <v>1</v>
      </c>
      <c r="AV117">
        <v>1</v>
      </c>
      <c r="AW117">
        <v>0</v>
      </c>
      <c r="AX117">
        <v>1</v>
      </c>
      <c r="AY117" s="7">
        <v>1</v>
      </c>
      <c r="AZ117">
        <v>1</v>
      </c>
      <c r="BA117">
        <v>1</v>
      </c>
      <c r="BB117">
        <v>1</v>
      </c>
      <c r="BC117">
        <v>1</v>
      </c>
      <c r="BD117" t="s">
        <v>55</v>
      </c>
    </row>
    <row r="118" spans="1:56" x14ac:dyDescent="0.2">
      <c r="A118" t="s">
        <v>90</v>
      </c>
      <c r="D118">
        <v>25.42</v>
      </c>
      <c r="E118">
        <v>44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0</v>
      </c>
      <c r="R118">
        <v>1</v>
      </c>
      <c r="S118" s="7">
        <v>1</v>
      </c>
      <c r="T118" s="9">
        <v>1</v>
      </c>
      <c r="U118">
        <v>0</v>
      </c>
      <c r="V118" s="7">
        <v>1</v>
      </c>
      <c r="W118" s="7">
        <v>1</v>
      </c>
      <c r="X118">
        <v>1</v>
      </c>
      <c r="Y118" s="9">
        <v>1</v>
      </c>
      <c r="Z118">
        <v>1</v>
      </c>
      <c r="AA118">
        <v>1</v>
      </c>
      <c r="AB118" s="7">
        <v>0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 s="7">
        <v>1</v>
      </c>
      <c r="AJ118">
        <v>1</v>
      </c>
      <c r="AK118">
        <v>0</v>
      </c>
      <c r="AL118" s="9">
        <v>1</v>
      </c>
      <c r="AM118">
        <v>0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 s="7">
        <v>1</v>
      </c>
      <c r="AU118" s="7">
        <v>1</v>
      </c>
      <c r="AV118">
        <v>1</v>
      </c>
      <c r="AW118">
        <v>1</v>
      </c>
      <c r="AX118">
        <v>1</v>
      </c>
      <c r="AY118" s="7">
        <v>1</v>
      </c>
      <c r="AZ118">
        <v>1</v>
      </c>
      <c r="BA118">
        <v>1</v>
      </c>
      <c r="BB118">
        <v>1</v>
      </c>
      <c r="BC118">
        <v>0</v>
      </c>
      <c r="BD118" t="s">
        <v>55</v>
      </c>
    </row>
    <row r="119" spans="1:56" x14ac:dyDescent="0.2">
      <c r="A119" t="s">
        <v>135</v>
      </c>
      <c r="D119">
        <v>26.1</v>
      </c>
      <c r="E119">
        <v>32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0</v>
      </c>
      <c r="N119">
        <v>1</v>
      </c>
      <c r="O119">
        <v>0</v>
      </c>
      <c r="P119">
        <v>1</v>
      </c>
      <c r="Q119">
        <v>0</v>
      </c>
      <c r="R119">
        <v>0</v>
      </c>
      <c r="S119" s="7">
        <v>0</v>
      </c>
      <c r="T119" s="9">
        <v>1</v>
      </c>
      <c r="U119">
        <v>0</v>
      </c>
      <c r="V119" s="7">
        <v>1</v>
      </c>
      <c r="W119" s="7">
        <v>1</v>
      </c>
      <c r="X119">
        <v>1</v>
      </c>
      <c r="Y119" s="9">
        <v>0</v>
      </c>
      <c r="Z119">
        <v>0</v>
      </c>
      <c r="AA119">
        <v>1</v>
      </c>
      <c r="AB119" s="7">
        <v>1</v>
      </c>
      <c r="AC119">
        <v>1</v>
      </c>
      <c r="AD119">
        <v>1</v>
      </c>
      <c r="AE119">
        <v>1</v>
      </c>
      <c r="AF119">
        <v>1</v>
      </c>
      <c r="AG119">
        <v>0</v>
      </c>
      <c r="AH119">
        <v>1</v>
      </c>
      <c r="AI119" s="7">
        <v>1</v>
      </c>
      <c r="AJ119">
        <v>1</v>
      </c>
      <c r="AK119">
        <v>0</v>
      </c>
      <c r="AL119" s="9">
        <v>0</v>
      </c>
      <c r="AM119">
        <v>0</v>
      </c>
      <c r="AN119">
        <v>1</v>
      </c>
      <c r="AO119">
        <v>0</v>
      </c>
      <c r="AP119">
        <v>1</v>
      </c>
      <c r="AQ119">
        <v>1</v>
      </c>
      <c r="AR119">
        <v>1</v>
      </c>
      <c r="AS119">
        <v>1</v>
      </c>
      <c r="AT119" s="7">
        <v>0</v>
      </c>
      <c r="AU119" s="7">
        <v>0</v>
      </c>
      <c r="AV119">
        <v>0</v>
      </c>
      <c r="AW119">
        <v>0</v>
      </c>
      <c r="AX119">
        <v>1</v>
      </c>
      <c r="AY119" s="7">
        <v>1</v>
      </c>
      <c r="AZ119">
        <v>0</v>
      </c>
      <c r="BA119">
        <v>1</v>
      </c>
      <c r="BB119">
        <v>1</v>
      </c>
      <c r="BC119">
        <v>1</v>
      </c>
      <c r="BD119" t="s">
        <v>72</v>
      </c>
    </row>
    <row r="120" spans="1:56" x14ac:dyDescent="0.2">
      <c r="A120" t="s">
        <v>177</v>
      </c>
      <c r="D120">
        <v>26.25</v>
      </c>
      <c r="E120">
        <v>48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 s="7">
        <v>1</v>
      </c>
      <c r="T120" s="9">
        <v>1</v>
      </c>
      <c r="U120">
        <v>1</v>
      </c>
      <c r="V120" s="7">
        <v>1</v>
      </c>
      <c r="W120" s="7">
        <v>0</v>
      </c>
      <c r="X120">
        <v>1</v>
      </c>
      <c r="Y120" s="9">
        <v>1</v>
      </c>
      <c r="Z120">
        <v>1</v>
      </c>
      <c r="AA120">
        <v>1</v>
      </c>
      <c r="AB120" s="7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 s="7">
        <v>1</v>
      </c>
      <c r="AJ120">
        <v>1</v>
      </c>
      <c r="AK120">
        <v>1</v>
      </c>
      <c r="AL120" s="9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 s="7">
        <v>1</v>
      </c>
      <c r="AU120" s="7">
        <v>1</v>
      </c>
      <c r="AV120">
        <v>1</v>
      </c>
      <c r="AW120">
        <v>1</v>
      </c>
      <c r="AX120">
        <v>1</v>
      </c>
      <c r="AY120" s="7">
        <v>1</v>
      </c>
      <c r="AZ120">
        <v>1</v>
      </c>
      <c r="BA120">
        <v>1</v>
      </c>
      <c r="BB120">
        <v>1</v>
      </c>
      <c r="BC120">
        <v>0</v>
      </c>
      <c r="BD120" t="s">
        <v>55</v>
      </c>
    </row>
    <row r="121" spans="1:56" x14ac:dyDescent="0.2">
      <c r="A121" t="s">
        <v>182</v>
      </c>
      <c r="D121">
        <v>26.42</v>
      </c>
      <c r="E121">
        <v>45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0</v>
      </c>
      <c r="P121">
        <v>1</v>
      </c>
      <c r="Q121">
        <v>1</v>
      </c>
      <c r="R121">
        <v>1</v>
      </c>
      <c r="S121" s="7">
        <v>1</v>
      </c>
      <c r="T121" s="9">
        <v>1</v>
      </c>
      <c r="U121">
        <v>1</v>
      </c>
      <c r="V121" s="7">
        <v>1</v>
      </c>
      <c r="W121" s="7">
        <v>1</v>
      </c>
      <c r="X121">
        <v>1</v>
      </c>
      <c r="Y121" s="9">
        <v>1</v>
      </c>
      <c r="Z121">
        <v>1</v>
      </c>
      <c r="AA121">
        <v>1</v>
      </c>
      <c r="AB121" s="7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 s="7">
        <v>1</v>
      </c>
      <c r="AJ121">
        <v>1</v>
      </c>
      <c r="AK121">
        <v>1</v>
      </c>
      <c r="AL121" s="9">
        <v>1</v>
      </c>
      <c r="AM121">
        <v>0</v>
      </c>
      <c r="AN121">
        <v>0</v>
      </c>
      <c r="AO121">
        <v>1</v>
      </c>
      <c r="AP121">
        <v>1</v>
      </c>
      <c r="AQ121">
        <v>1</v>
      </c>
      <c r="AR121">
        <v>1</v>
      </c>
      <c r="AS121">
        <v>1</v>
      </c>
      <c r="AT121" s="7">
        <v>1</v>
      </c>
      <c r="AU121" s="7">
        <v>1</v>
      </c>
      <c r="AV121">
        <v>0</v>
      </c>
      <c r="AW121">
        <v>1</v>
      </c>
      <c r="AX121">
        <v>0</v>
      </c>
      <c r="AY121" s="7">
        <v>1</v>
      </c>
      <c r="AZ121">
        <v>1</v>
      </c>
      <c r="BA121">
        <v>1</v>
      </c>
      <c r="BB121">
        <v>1</v>
      </c>
      <c r="BC121">
        <v>1</v>
      </c>
      <c r="BD121" t="s">
        <v>55</v>
      </c>
    </row>
    <row r="122" spans="1:56" x14ac:dyDescent="0.2">
      <c r="A122" t="s">
        <v>151</v>
      </c>
      <c r="D122">
        <v>27.26</v>
      </c>
      <c r="E122">
        <v>44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 s="7">
        <v>0</v>
      </c>
      <c r="T122" s="9">
        <v>1</v>
      </c>
      <c r="U122">
        <v>1</v>
      </c>
      <c r="V122" s="7">
        <v>1</v>
      </c>
      <c r="W122" s="7">
        <v>1</v>
      </c>
      <c r="X122">
        <v>1</v>
      </c>
      <c r="Y122" s="9">
        <v>1</v>
      </c>
      <c r="Z122">
        <v>1</v>
      </c>
      <c r="AA122">
        <v>1</v>
      </c>
      <c r="AB122" s="7">
        <v>0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 s="7">
        <v>1</v>
      </c>
      <c r="AJ122">
        <v>1</v>
      </c>
      <c r="AK122">
        <v>1</v>
      </c>
      <c r="AL122" s="9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 s="7">
        <v>1</v>
      </c>
      <c r="AU122" s="7">
        <v>1</v>
      </c>
      <c r="AV122">
        <v>1</v>
      </c>
      <c r="AW122">
        <v>1</v>
      </c>
      <c r="AX122">
        <v>0</v>
      </c>
      <c r="AY122" s="7">
        <v>1</v>
      </c>
      <c r="AZ122">
        <v>1</v>
      </c>
      <c r="BA122">
        <v>1</v>
      </c>
      <c r="BB122">
        <v>1</v>
      </c>
      <c r="BC122">
        <v>0</v>
      </c>
      <c r="BD122" t="s">
        <v>55</v>
      </c>
    </row>
    <row r="123" spans="1:56" x14ac:dyDescent="0.2">
      <c r="A123" t="s">
        <v>210</v>
      </c>
      <c r="D123">
        <v>27.51</v>
      </c>
      <c r="E123">
        <v>45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0</v>
      </c>
      <c r="P123">
        <v>1</v>
      </c>
      <c r="Q123">
        <v>0</v>
      </c>
      <c r="R123">
        <v>1</v>
      </c>
      <c r="S123" s="7">
        <v>1</v>
      </c>
      <c r="T123" s="9">
        <v>1</v>
      </c>
      <c r="U123">
        <v>1</v>
      </c>
      <c r="V123" s="7">
        <v>1</v>
      </c>
      <c r="W123" s="7">
        <v>0</v>
      </c>
      <c r="X123">
        <v>1</v>
      </c>
      <c r="Y123" s="9">
        <v>1</v>
      </c>
      <c r="Z123">
        <v>1</v>
      </c>
      <c r="AA123">
        <v>1</v>
      </c>
      <c r="AB123" s="7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 s="7">
        <v>1</v>
      </c>
      <c r="AJ123">
        <v>1</v>
      </c>
      <c r="AK123">
        <v>1</v>
      </c>
      <c r="AL123" s="9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 s="7">
        <v>1</v>
      </c>
      <c r="AU123" s="7">
        <v>1</v>
      </c>
      <c r="AV123">
        <v>1</v>
      </c>
      <c r="AW123">
        <v>1</v>
      </c>
      <c r="AX123">
        <v>1</v>
      </c>
      <c r="AY123" s="7">
        <v>1</v>
      </c>
      <c r="AZ123">
        <v>1</v>
      </c>
      <c r="BA123">
        <v>1</v>
      </c>
      <c r="BB123">
        <v>0</v>
      </c>
      <c r="BC123">
        <v>0</v>
      </c>
      <c r="BD123" t="s">
        <v>55</v>
      </c>
    </row>
    <row r="124" spans="1:56" x14ac:dyDescent="0.2">
      <c r="A124" t="s">
        <v>91</v>
      </c>
      <c r="D124">
        <v>28.15</v>
      </c>
      <c r="E124">
        <v>32</v>
      </c>
      <c r="F124">
        <v>1</v>
      </c>
      <c r="G124">
        <v>0</v>
      </c>
      <c r="H124">
        <v>1</v>
      </c>
      <c r="I124">
        <v>1</v>
      </c>
      <c r="J124">
        <v>0</v>
      </c>
      <c r="K124">
        <v>1</v>
      </c>
      <c r="L124">
        <v>1</v>
      </c>
      <c r="M124">
        <v>0</v>
      </c>
      <c r="N124">
        <v>1</v>
      </c>
      <c r="O124">
        <v>1</v>
      </c>
      <c r="P124">
        <v>1</v>
      </c>
      <c r="Q124">
        <v>0</v>
      </c>
      <c r="R124">
        <v>1</v>
      </c>
      <c r="S124" s="7">
        <v>1</v>
      </c>
      <c r="T124" s="9">
        <v>1</v>
      </c>
      <c r="U124">
        <v>0</v>
      </c>
      <c r="V124" s="7">
        <v>1</v>
      </c>
      <c r="W124" s="7">
        <v>1</v>
      </c>
      <c r="X124">
        <v>0</v>
      </c>
      <c r="Y124" s="9">
        <v>0</v>
      </c>
      <c r="Z124">
        <v>0</v>
      </c>
      <c r="AA124">
        <v>1</v>
      </c>
      <c r="AB124" s="7">
        <v>0</v>
      </c>
      <c r="AC124">
        <v>0</v>
      </c>
      <c r="AD124">
        <v>1</v>
      </c>
      <c r="AE124">
        <v>1</v>
      </c>
      <c r="AF124">
        <v>1</v>
      </c>
      <c r="AG124">
        <v>1</v>
      </c>
      <c r="AH124">
        <v>1</v>
      </c>
      <c r="AI124" s="7">
        <v>1</v>
      </c>
      <c r="AJ124">
        <v>1</v>
      </c>
      <c r="AK124">
        <v>0</v>
      </c>
      <c r="AL124" s="9">
        <v>1</v>
      </c>
      <c r="AM124">
        <v>0</v>
      </c>
      <c r="AN124">
        <v>0</v>
      </c>
      <c r="AO124">
        <v>0</v>
      </c>
      <c r="AP124">
        <v>1</v>
      </c>
      <c r="AQ124">
        <v>1</v>
      </c>
      <c r="AR124">
        <v>1</v>
      </c>
      <c r="AS124">
        <v>0</v>
      </c>
      <c r="AT124" s="7">
        <v>0</v>
      </c>
      <c r="AU124" s="7">
        <v>1</v>
      </c>
      <c r="AV124">
        <v>1</v>
      </c>
      <c r="AW124">
        <v>1</v>
      </c>
      <c r="AX124">
        <v>1</v>
      </c>
      <c r="AY124" s="7">
        <v>1</v>
      </c>
      <c r="AZ124">
        <v>1</v>
      </c>
      <c r="BA124">
        <v>1</v>
      </c>
      <c r="BB124">
        <v>0</v>
      </c>
      <c r="BC124">
        <v>0</v>
      </c>
      <c r="BD124" t="s">
        <v>72</v>
      </c>
    </row>
    <row r="125" spans="1:56" x14ac:dyDescent="0.2">
      <c r="A125" t="s">
        <v>54</v>
      </c>
      <c r="D125">
        <v>28.25</v>
      </c>
      <c r="E125">
        <v>48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 s="7">
        <v>1</v>
      </c>
      <c r="T125" s="9">
        <v>1</v>
      </c>
      <c r="U125">
        <v>1</v>
      </c>
      <c r="V125" s="7">
        <v>1</v>
      </c>
      <c r="W125" s="7">
        <v>1</v>
      </c>
      <c r="X125">
        <v>1</v>
      </c>
      <c r="Y125" s="9">
        <v>1</v>
      </c>
      <c r="Z125">
        <v>1</v>
      </c>
      <c r="AA125">
        <v>1</v>
      </c>
      <c r="AB125" s="7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 s="7">
        <v>1</v>
      </c>
      <c r="AJ125">
        <v>1</v>
      </c>
      <c r="AK125">
        <v>1</v>
      </c>
      <c r="AL125" s="9">
        <v>1</v>
      </c>
      <c r="AM125">
        <v>0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 s="7">
        <v>0</v>
      </c>
      <c r="AU125" s="7">
        <v>1</v>
      </c>
      <c r="AV125">
        <v>1</v>
      </c>
      <c r="AW125">
        <v>1</v>
      </c>
      <c r="AX125">
        <v>1</v>
      </c>
      <c r="AY125" s="7">
        <v>1</v>
      </c>
      <c r="AZ125">
        <v>1</v>
      </c>
      <c r="BA125">
        <v>1</v>
      </c>
      <c r="BB125">
        <v>1</v>
      </c>
      <c r="BC125">
        <v>1</v>
      </c>
      <c r="BD125" t="s">
        <v>55</v>
      </c>
    </row>
    <row r="126" spans="1:56" x14ac:dyDescent="0.2">
      <c r="A126" t="s">
        <v>174</v>
      </c>
      <c r="D126">
        <v>28.25</v>
      </c>
      <c r="E126">
        <v>49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 s="7">
        <v>0</v>
      </c>
      <c r="T126" s="9">
        <v>1</v>
      </c>
      <c r="U126">
        <v>1</v>
      </c>
      <c r="V126" s="7">
        <v>1</v>
      </c>
      <c r="W126" s="7">
        <v>1</v>
      </c>
      <c r="X126">
        <v>1</v>
      </c>
      <c r="Y126" s="9">
        <v>1</v>
      </c>
      <c r="Z126">
        <v>1</v>
      </c>
      <c r="AA126">
        <v>1</v>
      </c>
      <c r="AB126" s="7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 s="7">
        <v>1</v>
      </c>
      <c r="AJ126">
        <v>1</v>
      </c>
      <c r="AK126">
        <v>1</v>
      </c>
      <c r="AL126" s="9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 s="7">
        <v>1</v>
      </c>
      <c r="AU126" s="7">
        <v>1</v>
      </c>
      <c r="AV126">
        <v>1</v>
      </c>
      <c r="AW126">
        <v>1</v>
      </c>
      <c r="AX126">
        <v>1</v>
      </c>
      <c r="AY126" s="7">
        <v>1</v>
      </c>
      <c r="AZ126">
        <v>1</v>
      </c>
      <c r="BA126">
        <v>1</v>
      </c>
      <c r="BB126">
        <v>1</v>
      </c>
      <c r="BC126">
        <v>1</v>
      </c>
      <c r="BD126" t="s">
        <v>55</v>
      </c>
    </row>
    <row r="127" spans="1:56" x14ac:dyDescent="0.2">
      <c r="A127" t="s">
        <v>227</v>
      </c>
      <c r="D127">
        <v>28.3</v>
      </c>
      <c r="E127">
        <v>40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0</v>
      </c>
      <c r="P127">
        <v>1</v>
      </c>
      <c r="Q127">
        <v>0</v>
      </c>
      <c r="R127">
        <v>1</v>
      </c>
      <c r="S127" s="7">
        <v>1</v>
      </c>
      <c r="T127" s="9">
        <v>1</v>
      </c>
      <c r="U127">
        <v>0</v>
      </c>
      <c r="V127" s="7">
        <v>1</v>
      </c>
      <c r="W127" s="7">
        <v>1</v>
      </c>
      <c r="X127">
        <v>1</v>
      </c>
      <c r="Y127" s="9">
        <v>1</v>
      </c>
      <c r="Z127">
        <v>1</v>
      </c>
      <c r="AA127">
        <v>1</v>
      </c>
      <c r="AB127" s="7">
        <v>1</v>
      </c>
      <c r="AC127">
        <v>0</v>
      </c>
      <c r="AD127">
        <v>1</v>
      </c>
      <c r="AE127">
        <v>1</v>
      </c>
      <c r="AF127">
        <v>1</v>
      </c>
      <c r="AG127">
        <v>1</v>
      </c>
      <c r="AH127">
        <v>1</v>
      </c>
      <c r="AI127" s="7">
        <v>1</v>
      </c>
      <c r="AJ127">
        <v>1</v>
      </c>
      <c r="AK127">
        <v>0</v>
      </c>
      <c r="AL127" s="9">
        <v>1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1</v>
      </c>
      <c r="AS127">
        <v>1</v>
      </c>
      <c r="AT127" s="7">
        <v>1</v>
      </c>
      <c r="AU127" s="7">
        <v>1</v>
      </c>
      <c r="AV127">
        <v>1</v>
      </c>
      <c r="AW127">
        <v>1</v>
      </c>
      <c r="AX127">
        <v>0</v>
      </c>
      <c r="AY127" s="7">
        <v>1</v>
      </c>
      <c r="AZ127">
        <v>1</v>
      </c>
      <c r="BA127">
        <v>1</v>
      </c>
      <c r="BB127">
        <v>0</v>
      </c>
      <c r="BC127">
        <v>0</v>
      </c>
      <c r="BD127" t="s">
        <v>64</v>
      </c>
    </row>
    <row r="128" spans="1:56" x14ac:dyDescent="0.2">
      <c r="A128" t="s">
        <v>127</v>
      </c>
      <c r="D128">
        <v>28.45</v>
      </c>
      <c r="E128">
        <v>46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0</v>
      </c>
      <c r="P128">
        <v>1</v>
      </c>
      <c r="Q128">
        <v>1</v>
      </c>
      <c r="R128">
        <v>1</v>
      </c>
      <c r="S128" s="7">
        <v>1</v>
      </c>
      <c r="T128" s="9">
        <v>1</v>
      </c>
      <c r="U128">
        <v>1</v>
      </c>
      <c r="V128" s="7">
        <v>1</v>
      </c>
      <c r="W128" s="7">
        <v>1</v>
      </c>
      <c r="X128">
        <v>1</v>
      </c>
      <c r="Y128" s="9">
        <v>1</v>
      </c>
      <c r="Z128">
        <v>1</v>
      </c>
      <c r="AA128">
        <v>1</v>
      </c>
      <c r="AB128" s="7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 s="7">
        <v>1</v>
      </c>
      <c r="AJ128">
        <v>1</v>
      </c>
      <c r="AK128">
        <v>1</v>
      </c>
      <c r="AL128" s="9">
        <v>1</v>
      </c>
      <c r="AM128">
        <v>0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 s="7">
        <v>1</v>
      </c>
      <c r="AU128" s="7">
        <v>1</v>
      </c>
      <c r="AV128">
        <v>1</v>
      </c>
      <c r="AW128">
        <v>1</v>
      </c>
      <c r="AX128">
        <v>1</v>
      </c>
      <c r="AY128" s="7">
        <v>1</v>
      </c>
      <c r="AZ128">
        <v>1</v>
      </c>
      <c r="BA128">
        <v>1</v>
      </c>
      <c r="BB128">
        <v>0</v>
      </c>
      <c r="BC128">
        <v>0</v>
      </c>
      <c r="BD128" t="s">
        <v>55</v>
      </c>
    </row>
    <row r="129" spans="1:56" x14ac:dyDescent="0.2">
      <c r="A129" t="s">
        <v>98</v>
      </c>
      <c r="D129">
        <v>28.56</v>
      </c>
      <c r="E129">
        <v>48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0</v>
      </c>
      <c r="R129">
        <v>1</v>
      </c>
      <c r="S129" s="7">
        <v>1</v>
      </c>
      <c r="T129" s="9">
        <v>1</v>
      </c>
      <c r="U129">
        <v>1</v>
      </c>
      <c r="V129" s="7">
        <v>1</v>
      </c>
      <c r="W129" s="7">
        <v>1</v>
      </c>
      <c r="X129">
        <v>1</v>
      </c>
      <c r="Y129" s="9">
        <v>1</v>
      </c>
      <c r="Z129">
        <v>1</v>
      </c>
      <c r="AA129">
        <v>1</v>
      </c>
      <c r="AB129" s="7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 s="7">
        <v>1</v>
      </c>
      <c r="AJ129">
        <v>1</v>
      </c>
      <c r="AK129">
        <v>1</v>
      </c>
      <c r="AL129" s="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 s="7">
        <v>1</v>
      </c>
      <c r="AU129" s="7">
        <v>1</v>
      </c>
      <c r="AV129">
        <v>1</v>
      </c>
      <c r="AW129">
        <v>1</v>
      </c>
      <c r="AX129">
        <v>1</v>
      </c>
      <c r="AY129" s="7">
        <v>1</v>
      </c>
      <c r="AZ129">
        <v>1</v>
      </c>
      <c r="BA129">
        <v>1</v>
      </c>
      <c r="BB129">
        <v>1</v>
      </c>
      <c r="BC129">
        <v>0</v>
      </c>
      <c r="BD129" t="s">
        <v>55</v>
      </c>
    </row>
    <row r="130" spans="1:56" x14ac:dyDescent="0.2">
      <c r="A130" t="s">
        <v>114</v>
      </c>
      <c r="D130">
        <v>28.8</v>
      </c>
      <c r="E130">
        <v>45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 s="7">
        <v>1</v>
      </c>
      <c r="T130" s="9">
        <v>1</v>
      </c>
      <c r="U130">
        <v>1</v>
      </c>
      <c r="V130" s="7">
        <v>1</v>
      </c>
      <c r="W130" s="7">
        <v>1</v>
      </c>
      <c r="X130">
        <v>1</v>
      </c>
      <c r="Y130" s="9">
        <v>1</v>
      </c>
      <c r="Z130">
        <v>1</v>
      </c>
      <c r="AA130">
        <v>1</v>
      </c>
      <c r="AB130" s="7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0</v>
      </c>
      <c r="AI130" s="7">
        <v>1</v>
      </c>
      <c r="AJ130">
        <v>1</v>
      </c>
      <c r="AK130">
        <v>0</v>
      </c>
      <c r="AL130" s="9">
        <v>1</v>
      </c>
      <c r="AM130">
        <v>1</v>
      </c>
      <c r="AN130">
        <v>1</v>
      </c>
      <c r="AO130">
        <v>1</v>
      </c>
      <c r="AP130">
        <v>1</v>
      </c>
      <c r="AQ130">
        <v>0</v>
      </c>
      <c r="AR130">
        <v>1</v>
      </c>
      <c r="AS130">
        <v>1</v>
      </c>
      <c r="AT130" s="7">
        <v>1</v>
      </c>
      <c r="AU130" s="7">
        <v>1</v>
      </c>
      <c r="AV130">
        <v>1</v>
      </c>
      <c r="AW130">
        <v>0</v>
      </c>
      <c r="AX130">
        <v>1</v>
      </c>
      <c r="AY130" s="7">
        <v>1</v>
      </c>
      <c r="AZ130">
        <v>1</v>
      </c>
      <c r="BA130">
        <v>1</v>
      </c>
      <c r="BB130">
        <v>1</v>
      </c>
      <c r="BC130">
        <v>0</v>
      </c>
      <c r="BD130" t="s">
        <v>55</v>
      </c>
    </row>
    <row r="131" spans="1:56" x14ac:dyDescent="0.2">
      <c r="A131" t="s">
        <v>136</v>
      </c>
      <c r="D131">
        <v>29.22</v>
      </c>
      <c r="E131">
        <v>42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1</v>
      </c>
      <c r="O131">
        <v>1</v>
      </c>
      <c r="P131">
        <v>1</v>
      </c>
      <c r="Q131">
        <v>1</v>
      </c>
      <c r="R131">
        <v>0</v>
      </c>
      <c r="S131" s="7">
        <v>1</v>
      </c>
      <c r="T131" s="9">
        <v>1</v>
      </c>
      <c r="U131">
        <v>0</v>
      </c>
      <c r="V131" s="7">
        <v>1</v>
      </c>
      <c r="W131" s="7">
        <v>1</v>
      </c>
      <c r="X131">
        <v>0</v>
      </c>
      <c r="Y131" s="9">
        <v>0</v>
      </c>
      <c r="Z131">
        <v>1</v>
      </c>
      <c r="AA131">
        <v>1</v>
      </c>
      <c r="AB131" s="7">
        <v>1</v>
      </c>
      <c r="AC131">
        <v>1</v>
      </c>
      <c r="AD131">
        <v>0</v>
      </c>
      <c r="AE131">
        <v>1</v>
      </c>
      <c r="AF131">
        <v>1</v>
      </c>
      <c r="AG131">
        <v>1</v>
      </c>
      <c r="AH131">
        <v>0</v>
      </c>
      <c r="AI131" s="7">
        <v>1</v>
      </c>
      <c r="AJ131">
        <v>1</v>
      </c>
      <c r="AK131">
        <v>1</v>
      </c>
      <c r="AL131" s="9">
        <v>1</v>
      </c>
      <c r="AM131">
        <v>0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 s="7">
        <v>1</v>
      </c>
      <c r="AU131" s="7">
        <v>1</v>
      </c>
      <c r="AV131">
        <v>1</v>
      </c>
      <c r="AW131">
        <v>1</v>
      </c>
      <c r="AX131">
        <v>1</v>
      </c>
      <c r="AY131" s="7">
        <v>1</v>
      </c>
      <c r="AZ131">
        <v>1</v>
      </c>
      <c r="BA131">
        <v>1</v>
      </c>
      <c r="BB131">
        <v>1</v>
      </c>
      <c r="BC131">
        <v>1</v>
      </c>
      <c r="BD131" t="s">
        <v>64</v>
      </c>
    </row>
    <row r="132" spans="1:56" x14ac:dyDescent="0.2">
      <c r="A132" t="s">
        <v>205</v>
      </c>
      <c r="D132">
        <v>29.32</v>
      </c>
      <c r="E132">
        <v>37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1</v>
      </c>
      <c r="O132">
        <v>0</v>
      </c>
      <c r="P132">
        <v>1</v>
      </c>
      <c r="Q132">
        <v>0</v>
      </c>
      <c r="R132">
        <v>0</v>
      </c>
      <c r="S132" s="7">
        <v>1</v>
      </c>
      <c r="T132" s="9">
        <v>0</v>
      </c>
      <c r="U132">
        <v>1</v>
      </c>
      <c r="V132" s="7">
        <v>1</v>
      </c>
      <c r="W132" s="7">
        <v>1</v>
      </c>
      <c r="X132">
        <v>0</v>
      </c>
      <c r="Y132" s="9">
        <v>1</v>
      </c>
      <c r="Z132">
        <v>1</v>
      </c>
      <c r="AA132">
        <v>1</v>
      </c>
      <c r="AB132" s="7">
        <v>1</v>
      </c>
      <c r="AC132">
        <v>1</v>
      </c>
      <c r="AD132">
        <v>0</v>
      </c>
      <c r="AE132">
        <v>1</v>
      </c>
      <c r="AF132">
        <v>1</v>
      </c>
      <c r="AG132">
        <v>0</v>
      </c>
      <c r="AH132">
        <v>1</v>
      </c>
      <c r="AI132" s="7">
        <v>1</v>
      </c>
      <c r="AJ132">
        <v>0</v>
      </c>
      <c r="AK132">
        <v>0</v>
      </c>
      <c r="AL132" s="9">
        <v>0</v>
      </c>
      <c r="AM132">
        <v>1</v>
      </c>
      <c r="AN132">
        <v>1</v>
      </c>
      <c r="AO132">
        <v>0</v>
      </c>
      <c r="AP132">
        <v>1</v>
      </c>
      <c r="AQ132">
        <v>1</v>
      </c>
      <c r="AR132">
        <v>1</v>
      </c>
      <c r="AS132">
        <v>1</v>
      </c>
      <c r="AT132" s="7">
        <v>0</v>
      </c>
      <c r="AU132" s="7">
        <v>1</v>
      </c>
      <c r="AV132">
        <v>1</v>
      </c>
      <c r="AW132">
        <v>1</v>
      </c>
      <c r="AX132">
        <v>1</v>
      </c>
      <c r="AY132" s="7">
        <v>1</v>
      </c>
      <c r="AZ132">
        <v>1</v>
      </c>
      <c r="BA132">
        <v>1</v>
      </c>
      <c r="BB132">
        <v>1</v>
      </c>
      <c r="BC132">
        <v>1</v>
      </c>
      <c r="BD132" t="s">
        <v>72</v>
      </c>
    </row>
    <row r="133" spans="1:56" x14ac:dyDescent="0.2">
      <c r="A133" t="s">
        <v>211</v>
      </c>
      <c r="D133">
        <v>29.37</v>
      </c>
      <c r="E133">
        <v>49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 s="7">
        <v>1</v>
      </c>
      <c r="T133" s="9">
        <v>1</v>
      </c>
      <c r="U133">
        <v>1</v>
      </c>
      <c r="V133" s="7">
        <v>1</v>
      </c>
      <c r="W133" s="7">
        <v>1</v>
      </c>
      <c r="X133">
        <v>1</v>
      </c>
      <c r="Y133" s="9">
        <v>1</v>
      </c>
      <c r="Z133">
        <v>1</v>
      </c>
      <c r="AA133">
        <v>1</v>
      </c>
      <c r="AB133" s="7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 s="7">
        <v>1</v>
      </c>
      <c r="AJ133">
        <v>1</v>
      </c>
      <c r="AK133">
        <v>1</v>
      </c>
      <c r="AL133" s="9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 s="7">
        <v>1</v>
      </c>
      <c r="AU133" s="7">
        <v>1</v>
      </c>
      <c r="AV133">
        <v>1</v>
      </c>
      <c r="AW133">
        <v>1</v>
      </c>
      <c r="AX133">
        <v>0</v>
      </c>
      <c r="AY133" s="7">
        <v>1</v>
      </c>
      <c r="AZ133">
        <v>1</v>
      </c>
      <c r="BA133">
        <v>1</v>
      </c>
      <c r="BB133">
        <v>1</v>
      </c>
      <c r="BC133">
        <v>1</v>
      </c>
      <c r="BD133" t="s">
        <v>55</v>
      </c>
    </row>
    <row r="134" spans="1:56" s="3" customFormat="1" x14ac:dyDescent="0.2"/>
    <row r="135" spans="1:56" x14ac:dyDescent="0.2">
      <c r="A135" s="4" t="s">
        <v>246</v>
      </c>
      <c r="B135" s="2"/>
      <c r="C135" s="2"/>
      <c r="D135" s="2"/>
      <c r="E135" s="2"/>
      <c r="F135" s="2"/>
      <c r="G135" s="2"/>
      <c r="H135" s="2"/>
      <c r="I135" s="2"/>
    </row>
    <row r="136" spans="1:56" x14ac:dyDescent="0.2">
      <c r="A136" s="5" t="s">
        <v>231</v>
      </c>
      <c r="B136" s="5"/>
      <c r="C136" s="5"/>
      <c r="D136" s="5"/>
      <c r="E136" s="5"/>
      <c r="F136">
        <f>COUNT(E97:E133)</f>
        <v>37</v>
      </c>
      <c r="G136" s="5"/>
      <c r="H136" s="5"/>
      <c r="I136" s="5"/>
    </row>
    <row r="137" spans="1:56" x14ac:dyDescent="0.2">
      <c r="A137" s="5" t="s">
        <v>232</v>
      </c>
      <c r="B137" s="5"/>
      <c r="C137" s="5"/>
      <c r="D137" s="5"/>
      <c r="E137" s="5"/>
      <c r="F137">
        <f>AVERAGE(D97:D133)</f>
        <v>24.895945945945943</v>
      </c>
      <c r="G137" s="5"/>
      <c r="H137" s="5"/>
      <c r="I137" s="5"/>
    </row>
    <row r="138" spans="1:56" x14ac:dyDescent="0.2">
      <c r="A138" s="5" t="s">
        <v>233</v>
      </c>
      <c r="B138" s="5"/>
      <c r="C138" s="5"/>
      <c r="D138" s="5"/>
      <c r="E138" s="5"/>
      <c r="F138">
        <f>AVERAGE(E97:E133)</f>
        <v>41.513513513513516</v>
      </c>
      <c r="G138" s="5"/>
      <c r="H138" s="5"/>
      <c r="I138" s="5"/>
    </row>
    <row r="139" spans="1:56" x14ac:dyDescent="0.2">
      <c r="A139" s="5" t="s">
        <v>234</v>
      </c>
      <c r="B139" s="5"/>
      <c r="C139" s="5"/>
      <c r="D139" s="5"/>
      <c r="E139" s="5"/>
      <c r="F139">
        <f>COUNTIF(F97:F133,"=1")</f>
        <v>34</v>
      </c>
      <c r="G139">
        <f t="shared" ref="G139:BC139" si="2">COUNTIF(G97:G133,"=1")</f>
        <v>29</v>
      </c>
      <c r="H139">
        <f t="shared" si="2"/>
        <v>34</v>
      </c>
      <c r="I139">
        <f t="shared" si="2"/>
        <v>34</v>
      </c>
      <c r="J139">
        <f t="shared" si="2"/>
        <v>32</v>
      </c>
      <c r="K139">
        <f t="shared" si="2"/>
        <v>35</v>
      </c>
      <c r="L139">
        <f t="shared" si="2"/>
        <v>35</v>
      </c>
      <c r="M139">
        <f t="shared" si="2"/>
        <v>28</v>
      </c>
      <c r="N139">
        <f t="shared" si="2"/>
        <v>33</v>
      </c>
      <c r="O139">
        <f t="shared" si="2"/>
        <v>24</v>
      </c>
      <c r="P139">
        <f t="shared" si="2"/>
        <v>34</v>
      </c>
      <c r="Q139">
        <f t="shared" si="2"/>
        <v>19</v>
      </c>
      <c r="R139">
        <f t="shared" si="2"/>
        <v>28</v>
      </c>
      <c r="S139">
        <f t="shared" si="2"/>
        <v>27</v>
      </c>
      <c r="T139">
        <f t="shared" si="2"/>
        <v>35</v>
      </c>
      <c r="U139">
        <f t="shared" si="2"/>
        <v>28</v>
      </c>
      <c r="V139">
        <f t="shared" si="2"/>
        <v>34</v>
      </c>
      <c r="W139">
        <f t="shared" si="2"/>
        <v>33</v>
      </c>
      <c r="X139">
        <f t="shared" si="2"/>
        <v>31</v>
      </c>
      <c r="Y139">
        <f t="shared" si="2"/>
        <v>31</v>
      </c>
      <c r="Z139">
        <f t="shared" si="2"/>
        <v>29</v>
      </c>
      <c r="AA139">
        <f t="shared" si="2"/>
        <v>33</v>
      </c>
      <c r="AB139">
        <f t="shared" si="2"/>
        <v>31</v>
      </c>
      <c r="AC139">
        <f t="shared" si="2"/>
        <v>30</v>
      </c>
      <c r="AD139">
        <f t="shared" si="2"/>
        <v>32</v>
      </c>
      <c r="AE139">
        <f t="shared" si="2"/>
        <v>37</v>
      </c>
      <c r="AF139">
        <f t="shared" si="2"/>
        <v>37</v>
      </c>
      <c r="AG139">
        <f t="shared" si="2"/>
        <v>29</v>
      </c>
      <c r="AH139">
        <f t="shared" si="2"/>
        <v>33</v>
      </c>
      <c r="AI139">
        <f t="shared" si="2"/>
        <v>33</v>
      </c>
      <c r="AJ139">
        <f t="shared" si="2"/>
        <v>32</v>
      </c>
      <c r="AK139">
        <f t="shared" si="2"/>
        <v>21</v>
      </c>
      <c r="AL139">
        <f t="shared" si="2"/>
        <v>29</v>
      </c>
      <c r="AM139">
        <f t="shared" si="2"/>
        <v>24</v>
      </c>
      <c r="AN139">
        <f t="shared" si="2"/>
        <v>29</v>
      </c>
      <c r="AO139">
        <f t="shared" si="2"/>
        <v>26</v>
      </c>
      <c r="AP139">
        <f t="shared" si="2"/>
        <v>35</v>
      </c>
      <c r="AQ139">
        <f t="shared" si="2"/>
        <v>33</v>
      </c>
      <c r="AR139">
        <f t="shared" si="2"/>
        <v>35</v>
      </c>
      <c r="AS139">
        <f t="shared" si="2"/>
        <v>32</v>
      </c>
      <c r="AT139">
        <f t="shared" si="2"/>
        <v>29</v>
      </c>
      <c r="AU139">
        <f t="shared" si="2"/>
        <v>33</v>
      </c>
      <c r="AV139">
        <f t="shared" si="2"/>
        <v>31</v>
      </c>
      <c r="AW139">
        <f t="shared" si="2"/>
        <v>27</v>
      </c>
      <c r="AX139">
        <f t="shared" si="2"/>
        <v>30</v>
      </c>
      <c r="AY139">
        <f t="shared" si="2"/>
        <v>32</v>
      </c>
      <c r="AZ139">
        <f t="shared" si="2"/>
        <v>34</v>
      </c>
      <c r="BA139">
        <f t="shared" si="2"/>
        <v>35</v>
      </c>
      <c r="BB139">
        <f t="shared" si="2"/>
        <v>30</v>
      </c>
      <c r="BC139">
        <f t="shared" si="2"/>
        <v>17</v>
      </c>
    </row>
    <row r="140" spans="1:56" x14ac:dyDescent="0.2">
      <c r="A140" s="5"/>
      <c r="B140" s="5"/>
      <c r="C140" s="5"/>
      <c r="D140" s="5"/>
      <c r="E140" s="5"/>
      <c r="G140" s="5"/>
      <c r="H140" s="5"/>
      <c r="I140" s="5"/>
    </row>
    <row r="141" spans="1:56" x14ac:dyDescent="0.2">
      <c r="A141" s="5"/>
      <c r="B141" s="5"/>
      <c r="C141" s="5"/>
      <c r="D141" s="5"/>
      <c r="E141" s="5"/>
      <c r="G141" s="5"/>
      <c r="H141" s="10" t="s">
        <v>244</v>
      </c>
      <c r="I141" s="5"/>
    </row>
    <row r="142" spans="1:56" x14ac:dyDescent="0.2">
      <c r="A142" s="5" t="s">
        <v>235</v>
      </c>
      <c r="B142" s="5"/>
      <c r="C142" s="5"/>
      <c r="D142" s="5"/>
      <c r="E142" s="5"/>
      <c r="F142">
        <f>SUM(T139,Y139,AL139)</f>
        <v>95</v>
      </c>
      <c r="G142" s="5"/>
      <c r="H142" s="5">
        <f>3*F136</f>
        <v>111</v>
      </c>
      <c r="I142" s="5"/>
    </row>
    <row r="143" spans="1:56" x14ac:dyDescent="0.2">
      <c r="A143" s="5" t="s">
        <v>236</v>
      </c>
      <c r="B143" s="5"/>
      <c r="C143" s="5"/>
      <c r="D143" s="5"/>
      <c r="E143" s="5"/>
      <c r="F143">
        <f>SUM(F139:R139,U139,X139,Z139:AA139,AC139:AH139,AJ139:AK139,AM139:AS139,AV139:AX139,AZ139:BC139)</f>
        <v>1189</v>
      </c>
      <c r="G143" s="5"/>
      <c r="H143" s="5">
        <f>39*F136</f>
        <v>1443</v>
      </c>
      <c r="I143" s="5"/>
    </row>
    <row r="144" spans="1:56" x14ac:dyDescent="0.2">
      <c r="A144" s="5" t="s">
        <v>237</v>
      </c>
      <c r="B144" s="5"/>
      <c r="C144" s="5"/>
      <c r="D144" s="5"/>
      <c r="E144" s="5"/>
      <c r="F144">
        <f>SUM(S139,V139:W139,AB139,AI139,AT139:AU139,AY139)</f>
        <v>252</v>
      </c>
      <c r="G144" s="5"/>
      <c r="H144" s="5">
        <f>8*F136</f>
        <v>296</v>
      </c>
      <c r="I144" s="5"/>
    </row>
    <row r="145" spans="1:56" x14ac:dyDescent="0.2">
      <c r="A145" s="5"/>
      <c r="B145" s="5"/>
      <c r="C145" s="5"/>
      <c r="D145" s="5"/>
      <c r="E145" s="5"/>
      <c r="G145" s="5"/>
      <c r="H145" s="5"/>
      <c r="I145" s="5"/>
    </row>
    <row r="146" spans="1:56" x14ac:dyDescent="0.2">
      <c r="A146" s="5" t="s">
        <v>238</v>
      </c>
      <c r="B146" s="5"/>
      <c r="C146" s="5"/>
      <c r="D146" s="5"/>
      <c r="E146" s="5"/>
      <c r="F146">
        <f>COUNTIF(E97:E133,"&lt;=10")</f>
        <v>1</v>
      </c>
      <c r="G146" s="5"/>
      <c r="H146" s="5"/>
      <c r="I146" s="5"/>
    </row>
    <row r="147" spans="1:56" x14ac:dyDescent="0.2">
      <c r="A147" s="5" t="s">
        <v>239</v>
      </c>
      <c r="B147" s="5"/>
      <c r="C147" s="5"/>
      <c r="D147" s="5"/>
      <c r="E147" s="5"/>
      <c r="F147">
        <f>ABS(COUNTIF(E97:E133,"&lt;=20")-COUNTIF(E97:E133,"&lt;=10"))</f>
        <v>1</v>
      </c>
      <c r="G147" s="5"/>
      <c r="H147" s="5"/>
      <c r="I147" s="5"/>
    </row>
    <row r="148" spans="1:56" x14ac:dyDescent="0.2">
      <c r="A148" s="5" t="s">
        <v>240</v>
      </c>
      <c r="B148" s="5"/>
      <c r="C148" s="5"/>
      <c r="D148" s="5"/>
      <c r="E148" s="5"/>
      <c r="F148">
        <f>ABS(COUNTIF(E97:E133,"&lt;=30")-COUNTIF(E97:E133,"&lt;=20"))</f>
        <v>1</v>
      </c>
      <c r="G148" s="5"/>
      <c r="H148" s="5"/>
      <c r="I148" s="5"/>
    </row>
    <row r="149" spans="1:56" x14ac:dyDescent="0.2">
      <c r="A149" s="5" t="s">
        <v>241</v>
      </c>
      <c r="B149" s="5"/>
      <c r="C149" s="5"/>
      <c r="D149" s="5"/>
      <c r="E149" s="5"/>
      <c r="F149">
        <f>ABS(COUNTIF(E97:E133,"&lt;=40")-COUNTIF(E97:E133,"&lt;=30"))</f>
        <v>8</v>
      </c>
      <c r="G149" s="5"/>
      <c r="H149" s="5"/>
      <c r="I149" s="5"/>
    </row>
    <row r="150" spans="1:56" x14ac:dyDescent="0.2">
      <c r="A150" s="5" t="s">
        <v>242</v>
      </c>
      <c r="B150" s="5"/>
      <c r="C150" s="5"/>
      <c r="D150" s="5"/>
      <c r="E150" s="5"/>
      <c r="F150">
        <f>ABS(COUNTIF(E97:E133,"&lt;=50")-COUNTIF(E97:E133,"&lt;=40"))</f>
        <v>26</v>
      </c>
      <c r="G150" s="5"/>
      <c r="H150" s="5"/>
      <c r="I150" s="5"/>
    </row>
    <row r="151" spans="1:56" s="3" customFormat="1" x14ac:dyDescent="0.2"/>
    <row r="152" spans="1:56" s="3" customFormat="1" x14ac:dyDescent="0.2"/>
    <row r="153" spans="1:56" s="4" customFormat="1" x14ac:dyDescent="0.2">
      <c r="A153" s="4" t="s">
        <v>247</v>
      </c>
    </row>
    <row r="154" spans="1:56" x14ac:dyDescent="0.2">
      <c r="A154" t="s">
        <v>87</v>
      </c>
      <c r="D154">
        <v>30.45</v>
      </c>
      <c r="E154">
        <v>48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 s="7">
        <v>1</v>
      </c>
      <c r="T154" s="9">
        <v>1</v>
      </c>
      <c r="U154">
        <v>1</v>
      </c>
      <c r="V154" s="7">
        <v>1</v>
      </c>
      <c r="W154" s="7">
        <v>1</v>
      </c>
      <c r="X154">
        <v>1</v>
      </c>
      <c r="Y154" s="9">
        <v>1</v>
      </c>
      <c r="Z154">
        <v>1</v>
      </c>
      <c r="AA154">
        <v>1</v>
      </c>
      <c r="AB154" s="7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 s="7">
        <v>1</v>
      </c>
      <c r="AJ154">
        <v>1</v>
      </c>
      <c r="AK154">
        <v>1</v>
      </c>
      <c r="AL154" s="9">
        <v>1</v>
      </c>
      <c r="AM154">
        <v>0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 s="7">
        <v>1</v>
      </c>
      <c r="AU154" s="7">
        <v>1</v>
      </c>
      <c r="AV154">
        <v>1</v>
      </c>
      <c r="AW154">
        <v>1</v>
      </c>
      <c r="AX154">
        <v>1</v>
      </c>
      <c r="AY154" s="7">
        <v>1</v>
      </c>
      <c r="AZ154">
        <v>1</v>
      </c>
      <c r="BA154">
        <v>1</v>
      </c>
      <c r="BB154">
        <v>0</v>
      </c>
      <c r="BC154">
        <v>1</v>
      </c>
      <c r="BD154" t="s">
        <v>55</v>
      </c>
    </row>
    <row r="155" spans="1:56" x14ac:dyDescent="0.2">
      <c r="A155" t="s">
        <v>217</v>
      </c>
      <c r="D155">
        <v>31</v>
      </c>
      <c r="E155">
        <v>44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0</v>
      </c>
      <c r="S155" s="7">
        <v>0</v>
      </c>
      <c r="T155" s="9">
        <v>1</v>
      </c>
      <c r="U155">
        <v>1</v>
      </c>
      <c r="V155" s="7">
        <v>1</v>
      </c>
      <c r="W155" s="7">
        <v>1</v>
      </c>
      <c r="X155">
        <v>1</v>
      </c>
      <c r="Y155" s="9">
        <v>1</v>
      </c>
      <c r="Z155">
        <v>1</v>
      </c>
      <c r="AA155">
        <v>1</v>
      </c>
      <c r="AB155" s="7">
        <v>1</v>
      </c>
      <c r="AC155">
        <v>1</v>
      </c>
      <c r="AD155">
        <v>1</v>
      </c>
      <c r="AE155">
        <v>0</v>
      </c>
      <c r="AF155">
        <v>1</v>
      </c>
      <c r="AG155">
        <v>1</v>
      </c>
      <c r="AH155">
        <v>1</v>
      </c>
      <c r="AI155" s="7">
        <v>1</v>
      </c>
      <c r="AJ155">
        <v>1</v>
      </c>
      <c r="AK155">
        <v>1</v>
      </c>
      <c r="AL155" s="9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 s="7">
        <v>1</v>
      </c>
      <c r="AU155" s="7">
        <v>1</v>
      </c>
      <c r="AV155">
        <v>1</v>
      </c>
      <c r="AW155">
        <v>0</v>
      </c>
      <c r="AX155">
        <v>0</v>
      </c>
      <c r="AY155" s="7">
        <v>1</v>
      </c>
      <c r="AZ155">
        <v>1</v>
      </c>
      <c r="BA155">
        <v>1</v>
      </c>
      <c r="BB155">
        <v>0</v>
      </c>
      <c r="BC155">
        <v>1</v>
      </c>
      <c r="BD155" t="s">
        <v>55</v>
      </c>
    </row>
    <row r="156" spans="1:56" x14ac:dyDescent="0.2">
      <c r="A156" t="s">
        <v>95</v>
      </c>
      <c r="D156">
        <v>31.42</v>
      </c>
      <c r="E156">
        <v>47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0</v>
      </c>
      <c r="R156">
        <v>1</v>
      </c>
      <c r="S156" s="7">
        <v>1</v>
      </c>
      <c r="T156" s="9">
        <v>1</v>
      </c>
      <c r="U156">
        <v>1</v>
      </c>
      <c r="V156" s="7">
        <v>1</v>
      </c>
      <c r="W156" s="7">
        <v>1</v>
      </c>
      <c r="X156">
        <v>1</v>
      </c>
      <c r="Y156" s="9">
        <v>1</v>
      </c>
      <c r="Z156">
        <v>1</v>
      </c>
      <c r="AA156">
        <v>1</v>
      </c>
      <c r="AB156" s="7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 s="7">
        <v>1</v>
      </c>
      <c r="AJ156">
        <v>1</v>
      </c>
      <c r="AK156">
        <v>0</v>
      </c>
      <c r="AL156" s="9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 s="7">
        <v>1</v>
      </c>
      <c r="AU156" s="7">
        <v>1</v>
      </c>
      <c r="AV156">
        <v>1</v>
      </c>
      <c r="AW156">
        <v>1</v>
      </c>
      <c r="AX156">
        <v>1</v>
      </c>
      <c r="AY156" s="7">
        <v>1</v>
      </c>
      <c r="AZ156">
        <v>1</v>
      </c>
      <c r="BA156">
        <v>1</v>
      </c>
      <c r="BB156">
        <v>0</v>
      </c>
      <c r="BC156">
        <v>1</v>
      </c>
      <c r="BD156" t="s">
        <v>55</v>
      </c>
    </row>
    <row r="157" spans="1:56" x14ac:dyDescent="0.2">
      <c r="A157" t="s">
        <v>129</v>
      </c>
      <c r="D157">
        <v>32.11</v>
      </c>
      <c r="E157">
        <v>42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0</v>
      </c>
      <c r="R157">
        <v>1</v>
      </c>
      <c r="S157" s="7">
        <v>0</v>
      </c>
      <c r="T157" s="9">
        <v>1</v>
      </c>
      <c r="U157">
        <v>1</v>
      </c>
      <c r="V157" s="7">
        <v>1</v>
      </c>
      <c r="W157" s="7">
        <v>1</v>
      </c>
      <c r="X157">
        <v>1</v>
      </c>
      <c r="Y157" s="9">
        <v>1</v>
      </c>
      <c r="Z157">
        <v>1</v>
      </c>
      <c r="AA157">
        <v>1</v>
      </c>
      <c r="AB157" s="7">
        <v>1</v>
      </c>
      <c r="AC157">
        <v>1</v>
      </c>
      <c r="AD157">
        <v>1</v>
      </c>
      <c r="AE157">
        <v>1</v>
      </c>
      <c r="AF157">
        <v>1</v>
      </c>
      <c r="AG157">
        <v>0</v>
      </c>
      <c r="AH157">
        <v>1</v>
      </c>
      <c r="AI157" s="7">
        <v>1</v>
      </c>
      <c r="AJ157">
        <v>1</v>
      </c>
      <c r="AK157">
        <v>0</v>
      </c>
      <c r="AL157" s="9">
        <v>1</v>
      </c>
      <c r="AM157">
        <v>0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0</v>
      </c>
      <c r="AT157" s="7">
        <v>1</v>
      </c>
      <c r="AU157" s="7">
        <v>1</v>
      </c>
      <c r="AV157">
        <v>0</v>
      </c>
      <c r="AW157">
        <v>1</v>
      </c>
      <c r="AX157">
        <v>0</v>
      </c>
      <c r="AY157" s="7">
        <v>1</v>
      </c>
      <c r="AZ157">
        <v>1</v>
      </c>
      <c r="BA157">
        <v>1</v>
      </c>
      <c r="BB157">
        <v>1</v>
      </c>
      <c r="BC157">
        <v>1</v>
      </c>
      <c r="BD157" t="s">
        <v>64</v>
      </c>
    </row>
    <row r="158" spans="1:56" x14ac:dyDescent="0.2">
      <c r="A158" t="s">
        <v>161</v>
      </c>
      <c r="D158">
        <v>32.130000000000003</v>
      </c>
      <c r="E158">
        <v>48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 s="7">
        <v>1</v>
      </c>
      <c r="T158" s="9">
        <v>1</v>
      </c>
      <c r="U158">
        <v>1</v>
      </c>
      <c r="V158" s="7">
        <v>1</v>
      </c>
      <c r="W158" s="7">
        <v>1</v>
      </c>
      <c r="X158">
        <v>1</v>
      </c>
      <c r="Y158" s="9">
        <v>1</v>
      </c>
      <c r="Z158">
        <v>1</v>
      </c>
      <c r="AA158">
        <v>1</v>
      </c>
      <c r="AB158" s="7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 s="7">
        <v>1</v>
      </c>
      <c r="AJ158">
        <v>1</v>
      </c>
      <c r="AK158">
        <v>0</v>
      </c>
      <c r="AL158" s="9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 s="7">
        <v>1</v>
      </c>
      <c r="AU158" s="7">
        <v>1</v>
      </c>
      <c r="AV158">
        <v>1</v>
      </c>
      <c r="AW158">
        <v>1</v>
      </c>
      <c r="AX158">
        <v>1</v>
      </c>
      <c r="AY158" s="7">
        <v>1</v>
      </c>
      <c r="AZ158">
        <v>1</v>
      </c>
      <c r="BA158">
        <v>1</v>
      </c>
      <c r="BB158">
        <v>1</v>
      </c>
      <c r="BC158">
        <v>0</v>
      </c>
      <c r="BD158" t="s">
        <v>55</v>
      </c>
    </row>
    <row r="159" spans="1:56" x14ac:dyDescent="0.2">
      <c r="A159" t="s">
        <v>105</v>
      </c>
      <c r="D159">
        <v>32.17</v>
      </c>
      <c r="E159">
        <v>36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0</v>
      </c>
      <c r="N159">
        <v>1</v>
      </c>
      <c r="O159">
        <v>1</v>
      </c>
      <c r="P159">
        <v>1</v>
      </c>
      <c r="Q159">
        <v>0</v>
      </c>
      <c r="R159">
        <v>0</v>
      </c>
      <c r="S159" s="7">
        <v>0</v>
      </c>
      <c r="T159" s="9">
        <v>1</v>
      </c>
      <c r="U159">
        <v>0</v>
      </c>
      <c r="V159" s="7">
        <v>1</v>
      </c>
      <c r="W159" s="7">
        <v>1</v>
      </c>
      <c r="X159">
        <v>1</v>
      </c>
      <c r="Y159" s="9">
        <v>1</v>
      </c>
      <c r="Z159">
        <v>1</v>
      </c>
      <c r="AA159">
        <v>1</v>
      </c>
      <c r="AB159" s="7">
        <v>1</v>
      </c>
      <c r="AC159">
        <v>0</v>
      </c>
      <c r="AD159">
        <v>1</v>
      </c>
      <c r="AE159">
        <v>1</v>
      </c>
      <c r="AF159">
        <v>1</v>
      </c>
      <c r="AG159">
        <v>0</v>
      </c>
      <c r="AH159">
        <v>1</v>
      </c>
      <c r="AI159" s="7">
        <v>1</v>
      </c>
      <c r="AJ159">
        <v>1</v>
      </c>
      <c r="AK159">
        <v>0</v>
      </c>
      <c r="AL159" s="9">
        <v>1</v>
      </c>
      <c r="AM159">
        <v>1</v>
      </c>
      <c r="AN159">
        <v>1</v>
      </c>
      <c r="AO159">
        <v>0</v>
      </c>
      <c r="AP159">
        <v>1</v>
      </c>
      <c r="AQ159">
        <v>1</v>
      </c>
      <c r="AR159">
        <v>1</v>
      </c>
      <c r="AS159">
        <v>0</v>
      </c>
      <c r="AT159" s="7">
        <v>0</v>
      </c>
      <c r="AU159" s="7">
        <v>1</v>
      </c>
      <c r="AV159">
        <v>0</v>
      </c>
      <c r="AW159">
        <v>0</v>
      </c>
      <c r="AX159">
        <v>1</v>
      </c>
      <c r="AY159" s="7">
        <v>1</v>
      </c>
      <c r="AZ159">
        <v>0</v>
      </c>
      <c r="BA159">
        <v>1</v>
      </c>
      <c r="BB159">
        <v>1</v>
      </c>
      <c r="BC159">
        <v>1</v>
      </c>
      <c r="BD159" t="s">
        <v>72</v>
      </c>
    </row>
    <row r="160" spans="1:56" x14ac:dyDescent="0.2">
      <c r="A160" t="s">
        <v>222</v>
      </c>
      <c r="D160">
        <v>32.29</v>
      </c>
      <c r="E160">
        <v>48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 s="7">
        <v>1</v>
      </c>
      <c r="T160" s="9">
        <v>1</v>
      </c>
      <c r="U160">
        <v>1</v>
      </c>
      <c r="V160" s="7">
        <v>1</v>
      </c>
      <c r="W160" s="7">
        <v>1</v>
      </c>
      <c r="X160">
        <v>1</v>
      </c>
      <c r="Y160" s="9">
        <v>1</v>
      </c>
      <c r="Z160">
        <v>1</v>
      </c>
      <c r="AA160">
        <v>1</v>
      </c>
      <c r="AB160" s="7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 s="7">
        <v>1</v>
      </c>
      <c r="AJ160">
        <v>1</v>
      </c>
      <c r="AK160">
        <v>1</v>
      </c>
      <c r="AL160" s="9">
        <v>1</v>
      </c>
      <c r="AM160">
        <v>1</v>
      </c>
      <c r="AN160">
        <v>1</v>
      </c>
      <c r="AO160">
        <v>1</v>
      </c>
      <c r="AP160">
        <v>1</v>
      </c>
      <c r="AQ160">
        <v>0</v>
      </c>
      <c r="AR160">
        <v>1</v>
      </c>
      <c r="AS160">
        <v>1</v>
      </c>
      <c r="AT160" s="7">
        <v>0</v>
      </c>
      <c r="AU160" s="7">
        <v>1</v>
      </c>
      <c r="AV160">
        <v>1</v>
      </c>
      <c r="AW160">
        <v>1</v>
      </c>
      <c r="AX160">
        <v>1</v>
      </c>
      <c r="AY160" s="7">
        <v>1</v>
      </c>
      <c r="AZ160">
        <v>1</v>
      </c>
      <c r="BA160">
        <v>1</v>
      </c>
      <c r="BB160">
        <v>1</v>
      </c>
      <c r="BC160">
        <v>1</v>
      </c>
      <c r="BD160" t="s">
        <v>55</v>
      </c>
    </row>
    <row r="161" spans="1:56" x14ac:dyDescent="0.2">
      <c r="A161" t="s">
        <v>83</v>
      </c>
      <c r="D161">
        <v>32.32</v>
      </c>
      <c r="E161">
        <v>49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0</v>
      </c>
      <c r="N161">
        <v>1</v>
      </c>
      <c r="O161">
        <v>1</v>
      </c>
      <c r="P161">
        <v>1</v>
      </c>
      <c r="Q161">
        <v>1</v>
      </c>
      <c r="R161">
        <v>1</v>
      </c>
      <c r="S161" s="7">
        <v>1</v>
      </c>
      <c r="T161" s="9">
        <v>1</v>
      </c>
      <c r="U161">
        <v>1</v>
      </c>
      <c r="V161" s="7">
        <v>1</v>
      </c>
      <c r="W161" s="7">
        <v>1</v>
      </c>
      <c r="X161">
        <v>1</v>
      </c>
      <c r="Y161" s="9">
        <v>1</v>
      </c>
      <c r="Z161">
        <v>1</v>
      </c>
      <c r="AA161">
        <v>1</v>
      </c>
      <c r="AB161" s="7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 s="7">
        <v>1</v>
      </c>
      <c r="AJ161">
        <v>1</v>
      </c>
      <c r="AK161">
        <v>1</v>
      </c>
      <c r="AL161" s="9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 s="7">
        <v>1</v>
      </c>
      <c r="AU161" s="7">
        <v>1</v>
      </c>
      <c r="AV161">
        <v>1</v>
      </c>
      <c r="AW161">
        <v>1</v>
      </c>
      <c r="AX161">
        <v>1</v>
      </c>
      <c r="AY161" s="7">
        <v>1</v>
      </c>
      <c r="AZ161">
        <v>1</v>
      </c>
      <c r="BA161">
        <v>1</v>
      </c>
      <c r="BB161">
        <v>1</v>
      </c>
      <c r="BC161">
        <v>1</v>
      </c>
      <c r="BD161" t="s">
        <v>55</v>
      </c>
    </row>
    <row r="162" spans="1:56" x14ac:dyDescent="0.2">
      <c r="A162" t="s">
        <v>107</v>
      </c>
      <c r="D162">
        <v>32.380000000000003</v>
      </c>
      <c r="E162">
        <v>47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 s="7">
        <v>1</v>
      </c>
      <c r="T162" s="9">
        <v>1</v>
      </c>
      <c r="U162">
        <v>1</v>
      </c>
      <c r="V162" s="7">
        <v>1</v>
      </c>
      <c r="W162" s="7">
        <v>1</v>
      </c>
      <c r="X162">
        <v>1</v>
      </c>
      <c r="Y162" s="9">
        <v>1</v>
      </c>
      <c r="Z162">
        <v>1</v>
      </c>
      <c r="AA162">
        <v>1</v>
      </c>
      <c r="AB162" s="7">
        <v>0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 s="7">
        <v>1</v>
      </c>
      <c r="AJ162">
        <v>1</v>
      </c>
      <c r="AK162">
        <v>0</v>
      </c>
      <c r="AL162" s="9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 s="7">
        <v>1</v>
      </c>
      <c r="AU162" s="7">
        <v>1</v>
      </c>
      <c r="AV162">
        <v>1</v>
      </c>
      <c r="AW162">
        <v>1</v>
      </c>
      <c r="AX162">
        <v>1</v>
      </c>
      <c r="AY162" s="7">
        <v>1</v>
      </c>
      <c r="AZ162">
        <v>1</v>
      </c>
      <c r="BA162">
        <v>1</v>
      </c>
      <c r="BB162">
        <v>1</v>
      </c>
      <c r="BC162">
        <v>0</v>
      </c>
      <c r="BD162" t="s">
        <v>55</v>
      </c>
    </row>
    <row r="163" spans="1:56" x14ac:dyDescent="0.2">
      <c r="A163" t="s">
        <v>128</v>
      </c>
      <c r="D163">
        <v>32.43</v>
      </c>
      <c r="E163">
        <v>16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1</v>
      </c>
      <c r="M163">
        <v>1</v>
      </c>
      <c r="N163">
        <v>0</v>
      </c>
      <c r="O163">
        <v>0</v>
      </c>
      <c r="P163">
        <v>1</v>
      </c>
      <c r="Q163">
        <v>0</v>
      </c>
      <c r="R163">
        <v>0</v>
      </c>
      <c r="S163" s="7">
        <v>0</v>
      </c>
      <c r="T163" s="9">
        <v>1</v>
      </c>
      <c r="U163">
        <v>0</v>
      </c>
      <c r="V163" s="7">
        <v>1</v>
      </c>
      <c r="W163" s="7">
        <v>1</v>
      </c>
      <c r="X163">
        <v>0</v>
      </c>
      <c r="Y163" s="9">
        <v>0</v>
      </c>
      <c r="Z163">
        <v>0</v>
      </c>
      <c r="AA163">
        <v>1</v>
      </c>
      <c r="AB163" s="7">
        <v>0</v>
      </c>
      <c r="AC163">
        <v>0</v>
      </c>
      <c r="AD163">
        <v>1</v>
      </c>
      <c r="AE163">
        <v>1</v>
      </c>
      <c r="AF163">
        <v>0</v>
      </c>
      <c r="AG163">
        <v>0</v>
      </c>
      <c r="AH163">
        <v>0</v>
      </c>
      <c r="AI163" s="7">
        <v>0</v>
      </c>
      <c r="AJ163">
        <v>0</v>
      </c>
      <c r="AK163">
        <v>0</v>
      </c>
      <c r="AL163" s="9">
        <v>0</v>
      </c>
      <c r="AM163">
        <v>0</v>
      </c>
      <c r="AN163">
        <v>0</v>
      </c>
      <c r="AO163">
        <v>0</v>
      </c>
      <c r="AP163">
        <v>1</v>
      </c>
      <c r="AQ163">
        <v>0</v>
      </c>
      <c r="AR163">
        <v>0</v>
      </c>
      <c r="AS163">
        <v>1</v>
      </c>
      <c r="AT163" s="7">
        <v>1</v>
      </c>
      <c r="AU163" s="7">
        <v>0</v>
      </c>
      <c r="AV163">
        <v>0</v>
      </c>
      <c r="AW163">
        <v>0</v>
      </c>
      <c r="AX163">
        <v>0</v>
      </c>
      <c r="AY163" s="7">
        <v>1</v>
      </c>
      <c r="AZ163">
        <v>0</v>
      </c>
      <c r="BA163">
        <v>0</v>
      </c>
      <c r="BB163">
        <v>0</v>
      </c>
      <c r="BC163">
        <v>0</v>
      </c>
      <c r="BD163" t="s">
        <v>58</v>
      </c>
    </row>
    <row r="164" spans="1:56" x14ac:dyDescent="0.2">
      <c r="A164" t="s">
        <v>149</v>
      </c>
      <c r="D164">
        <v>32.450000000000003</v>
      </c>
      <c r="E164">
        <v>27</v>
      </c>
      <c r="F164">
        <v>1</v>
      </c>
      <c r="G164">
        <v>1</v>
      </c>
      <c r="H164">
        <v>1</v>
      </c>
      <c r="I164">
        <v>1</v>
      </c>
      <c r="J164">
        <v>0</v>
      </c>
      <c r="K164">
        <v>1</v>
      </c>
      <c r="L164">
        <v>1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1</v>
      </c>
      <c r="S164" s="7">
        <v>1</v>
      </c>
      <c r="T164" s="9">
        <v>1</v>
      </c>
      <c r="U164">
        <v>0</v>
      </c>
      <c r="V164" s="7">
        <v>1</v>
      </c>
      <c r="W164" s="7">
        <v>1</v>
      </c>
      <c r="X164">
        <v>1</v>
      </c>
      <c r="Y164" s="9">
        <v>1</v>
      </c>
      <c r="Z164">
        <v>1</v>
      </c>
      <c r="AA164">
        <v>0</v>
      </c>
      <c r="AB164" s="7">
        <v>0</v>
      </c>
      <c r="AC164">
        <v>0</v>
      </c>
      <c r="AD164">
        <v>1</v>
      </c>
      <c r="AE164">
        <v>1</v>
      </c>
      <c r="AF164">
        <v>1</v>
      </c>
      <c r="AG164">
        <v>0</v>
      </c>
      <c r="AH164">
        <v>1</v>
      </c>
      <c r="AI164" s="7">
        <v>1</v>
      </c>
      <c r="AJ164">
        <v>0</v>
      </c>
      <c r="AK164">
        <v>0</v>
      </c>
      <c r="AL164" s="9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</v>
      </c>
      <c r="AT164" s="7">
        <v>0</v>
      </c>
      <c r="AU164" s="7">
        <v>1</v>
      </c>
      <c r="AV164">
        <v>0</v>
      </c>
      <c r="AW164">
        <v>0</v>
      </c>
      <c r="AX164">
        <v>1</v>
      </c>
      <c r="AY164" s="7">
        <v>1</v>
      </c>
      <c r="AZ164">
        <v>0</v>
      </c>
      <c r="BA164">
        <v>0</v>
      </c>
      <c r="BB164">
        <v>1</v>
      </c>
      <c r="BC164">
        <v>1</v>
      </c>
      <c r="BD164" t="s">
        <v>121</v>
      </c>
    </row>
    <row r="165" spans="1:56" x14ac:dyDescent="0.2">
      <c r="A165" t="s">
        <v>187</v>
      </c>
      <c r="D165">
        <v>33.130000000000003</v>
      </c>
      <c r="E165">
        <v>43</v>
      </c>
      <c r="F165">
        <v>1</v>
      </c>
      <c r="G165">
        <v>0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1</v>
      </c>
      <c r="Q165">
        <v>1</v>
      </c>
      <c r="R165">
        <v>1</v>
      </c>
      <c r="S165" s="7">
        <v>1</v>
      </c>
      <c r="T165" s="9">
        <v>1</v>
      </c>
      <c r="U165">
        <v>1</v>
      </c>
      <c r="V165" s="7">
        <v>1</v>
      </c>
      <c r="W165" s="7">
        <v>1</v>
      </c>
      <c r="X165">
        <v>1</v>
      </c>
      <c r="Y165" s="9">
        <v>1</v>
      </c>
      <c r="Z165">
        <v>1</v>
      </c>
      <c r="AA165">
        <v>1</v>
      </c>
      <c r="AB165" s="7">
        <v>1</v>
      </c>
      <c r="AC165">
        <v>0</v>
      </c>
      <c r="AD165">
        <v>1</v>
      </c>
      <c r="AE165">
        <v>1</v>
      </c>
      <c r="AF165">
        <v>1</v>
      </c>
      <c r="AG165">
        <v>1</v>
      </c>
      <c r="AH165">
        <v>0</v>
      </c>
      <c r="AI165" s="7">
        <v>1</v>
      </c>
      <c r="AJ165">
        <v>0</v>
      </c>
      <c r="AK165">
        <v>1</v>
      </c>
      <c r="AL165" s="9">
        <v>1</v>
      </c>
      <c r="AM165">
        <v>1</v>
      </c>
      <c r="AN165">
        <v>1</v>
      </c>
      <c r="AO165">
        <v>0</v>
      </c>
      <c r="AP165">
        <v>1</v>
      </c>
      <c r="AQ165">
        <v>1</v>
      </c>
      <c r="AR165">
        <v>1</v>
      </c>
      <c r="AS165">
        <v>1</v>
      </c>
      <c r="AT165" s="7">
        <v>1</v>
      </c>
      <c r="AU165" s="7">
        <v>1</v>
      </c>
      <c r="AV165">
        <v>1</v>
      </c>
      <c r="AW165">
        <v>1</v>
      </c>
      <c r="AX165">
        <v>1</v>
      </c>
      <c r="AY165" s="7">
        <v>1</v>
      </c>
      <c r="AZ165">
        <v>1</v>
      </c>
      <c r="BA165">
        <v>1</v>
      </c>
      <c r="BB165">
        <v>1</v>
      </c>
      <c r="BC165">
        <v>1</v>
      </c>
      <c r="BD165" t="s">
        <v>55</v>
      </c>
    </row>
    <row r="166" spans="1:56" x14ac:dyDescent="0.2">
      <c r="A166" t="s">
        <v>134</v>
      </c>
      <c r="D166">
        <v>34.47</v>
      </c>
      <c r="E166">
        <v>29</v>
      </c>
      <c r="F166">
        <v>0</v>
      </c>
      <c r="G166">
        <v>1</v>
      </c>
      <c r="H166">
        <v>1</v>
      </c>
      <c r="I166">
        <v>1</v>
      </c>
      <c r="J166">
        <v>0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1</v>
      </c>
      <c r="Q166">
        <v>1</v>
      </c>
      <c r="R166">
        <v>1</v>
      </c>
      <c r="S166" s="7">
        <v>0</v>
      </c>
      <c r="T166" s="9">
        <v>1</v>
      </c>
      <c r="U166">
        <v>1</v>
      </c>
      <c r="V166" s="7">
        <v>1</v>
      </c>
      <c r="W166" s="7">
        <v>1</v>
      </c>
      <c r="X166">
        <v>1</v>
      </c>
      <c r="Y166" s="9">
        <v>0</v>
      </c>
      <c r="Z166">
        <v>0</v>
      </c>
      <c r="AA166">
        <v>0</v>
      </c>
      <c r="AB166" s="7">
        <v>0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 s="7">
        <v>1</v>
      </c>
      <c r="AJ166">
        <v>0</v>
      </c>
      <c r="AK166">
        <v>0</v>
      </c>
      <c r="AL166" s="9">
        <v>1</v>
      </c>
      <c r="AM166">
        <v>0</v>
      </c>
      <c r="AN166">
        <v>0</v>
      </c>
      <c r="AO166">
        <v>1</v>
      </c>
      <c r="AP166">
        <v>0</v>
      </c>
      <c r="AQ166">
        <v>1</v>
      </c>
      <c r="AR166">
        <v>1</v>
      </c>
      <c r="AS166">
        <v>0</v>
      </c>
      <c r="AT166" s="7">
        <v>0</v>
      </c>
      <c r="AU166" s="7">
        <v>0</v>
      </c>
      <c r="AV166">
        <v>0</v>
      </c>
      <c r="AW166">
        <v>0</v>
      </c>
      <c r="AX166">
        <v>1</v>
      </c>
      <c r="AY166" s="7">
        <v>1</v>
      </c>
      <c r="AZ166">
        <v>0</v>
      </c>
      <c r="BA166">
        <v>1</v>
      </c>
      <c r="BB166">
        <v>1</v>
      </c>
      <c r="BC166">
        <v>1</v>
      </c>
      <c r="BD166" t="s">
        <v>121</v>
      </c>
    </row>
    <row r="167" spans="1:56" x14ac:dyDescent="0.2">
      <c r="A167" t="s">
        <v>111</v>
      </c>
      <c r="D167">
        <v>34.53</v>
      </c>
      <c r="E167">
        <v>49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 s="7">
        <v>1</v>
      </c>
      <c r="T167" s="9">
        <v>1</v>
      </c>
      <c r="U167">
        <v>1</v>
      </c>
      <c r="V167" s="7">
        <v>1</v>
      </c>
      <c r="W167" s="7">
        <v>1</v>
      </c>
      <c r="X167">
        <v>1</v>
      </c>
      <c r="Y167" s="9">
        <v>1</v>
      </c>
      <c r="Z167">
        <v>1</v>
      </c>
      <c r="AA167">
        <v>1</v>
      </c>
      <c r="AB167" s="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 s="7">
        <v>1</v>
      </c>
      <c r="AJ167">
        <v>1</v>
      </c>
      <c r="AK167">
        <v>1</v>
      </c>
      <c r="AL167" s="9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 s="7">
        <v>1</v>
      </c>
      <c r="AU167" s="7">
        <v>1</v>
      </c>
      <c r="AV167">
        <v>1</v>
      </c>
      <c r="AW167">
        <v>1</v>
      </c>
      <c r="AX167">
        <v>1</v>
      </c>
      <c r="AY167" s="7">
        <v>1</v>
      </c>
      <c r="AZ167">
        <v>1</v>
      </c>
      <c r="BA167">
        <v>1</v>
      </c>
      <c r="BB167">
        <v>0</v>
      </c>
      <c r="BC167">
        <v>1</v>
      </c>
      <c r="BD167" t="s">
        <v>55</v>
      </c>
    </row>
    <row r="168" spans="1:56" x14ac:dyDescent="0.2">
      <c r="A168" t="s">
        <v>164</v>
      </c>
      <c r="D168">
        <v>35.340000000000003</v>
      </c>
      <c r="E168">
        <v>50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 s="7">
        <v>1</v>
      </c>
      <c r="T168" s="9">
        <v>1</v>
      </c>
      <c r="U168">
        <v>1</v>
      </c>
      <c r="V168" s="7">
        <v>1</v>
      </c>
      <c r="W168" s="7">
        <v>1</v>
      </c>
      <c r="X168">
        <v>1</v>
      </c>
      <c r="Y168" s="9">
        <v>1</v>
      </c>
      <c r="Z168">
        <v>1</v>
      </c>
      <c r="AA168">
        <v>1</v>
      </c>
      <c r="AB168" s="7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 s="7">
        <v>1</v>
      </c>
      <c r="AJ168">
        <v>1</v>
      </c>
      <c r="AK168">
        <v>1</v>
      </c>
      <c r="AL168" s="9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 s="7">
        <v>1</v>
      </c>
      <c r="AU168" s="7">
        <v>1</v>
      </c>
      <c r="AV168">
        <v>1</v>
      </c>
      <c r="AW168">
        <v>1</v>
      </c>
      <c r="AX168">
        <v>1</v>
      </c>
      <c r="AY168" s="7">
        <v>1</v>
      </c>
      <c r="AZ168">
        <v>1</v>
      </c>
      <c r="BA168">
        <v>1</v>
      </c>
      <c r="BB168">
        <v>1</v>
      </c>
      <c r="BC168">
        <v>1</v>
      </c>
      <c r="BD168" t="s">
        <v>55</v>
      </c>
    </row>
    <row r="169" spans="1:56" x14ac:dyDescent="0.2">
      <c r="A169" t="s">
        <v>117</v>
      </c>
      <c r="D169">
        <v>36.159999999999997</v>
      </c>
      <c r="E169">
        <v>40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0</v>
      </c>
      <c r="P169">
        <v>1</v>
      </c>
      <c r="Q169">
        <v>0</v>
      </c>
      <c r="R169">
        <v>0</v>
      </c>
      <c r="S169" s="7">
        <v>1</v>
      </c>
      <c r="T169" s="9">
        <v>1</v>
      </c>
      <c r="U169">
        <v>0</v>
      </c>
      <c r="V169" s="7">
        <v>1</v>
      </c>
      <c r="W169" s="7">
        <v>1</v>
      </c>
      <c r="X169">
        <v>1</v>
      </c>
      <c r="Y169" s="9">
        <v>1</v>
      </c>
      <c r="Z169">
        <v>1</v>
      </c>
      <c r="AA169">
        <v>1</v>
      </c>
      <c r="AB169" s="7">
        <v>1</v>
      </c>
      <c r="AC169">
        <v>0</v>
      </c>
      <c r="AD169">
        <v>1</v>
      </c>
      <c r="AE169">
        <v>1</v>
      </c>
      <c r="AF169">
        <v>1</v>
      </c>
      <c r="AG169">
        <v>1</v>
      </c>
      <c r="AH169">
        <v>1</v>
      </c>
      <c r="AI169" s="7">
        <v>1</v>
      </c>
      <c r="AJ169">
        <v>1</v>
      </c>
      <c r="AK169">
        <v>1</v>
      </c>
      <c r="AL169" s="9">
        <v>0</v>
      </c>
      <c r="AM169">
        <v>1</v>
      </c>
      <c r="AN169">
        <v>1</v>
      </c>
      <c r="AO169">
        <v>0</v>
      </c>
      <c r="AP169">
        <v>1</v>
      </c>
      <c r="AQ169">
        <v>0</v>
      </c>
      <c r="AR169">
        <v>1</v>
      </c>
      <c r="AS169">
        <v>1</v>
      </c>
      <c r="AT169" s="7">
        <v>1</v>
      </c>
      <c r="AU169" s="7">
        <v>1</v>
      </c>
      <c r="AV169">
        <v>1</v>
      </c>
      <c r="AW169">
        <v>1</v>
      </c>
      <c r="AX169">
        <v>1</v>
      </c>
      <c r="AY169" s="7">
        <v>1</v>
      </c>
      <c r="AZ169">
        <v>0</v>
      </c>
      <c r="BA169">
        <v>1</v>
      </c>
      <c r="BB169">
        <v>1</v>
      </c>
      <c r="BC169">
        <v>0</v>
      </c>
      <c r="BD169" t="s">
        <v>64</v>
      </c>
    </row>
    <row r="170" spans="1:56" x14ac:dyDescent="0.2">
      <c r="A170" t="s">
        <v>224</v>
      </c>
      <c r="D170">
        <v>36.31</v>
      </c>
      <c r="E170">
        <v>48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 s="7">
        <v>1</v>
      </c>
      <c r="T170" s="9">
        <v>1</v>
      </c>
      <c r="U170">
        <v>1</v>
      </c>
      <c r="V170" s="7">
        <v>1</v>
      </c>
      <c r="W170" s="7">
        <v>1</v>
      </c>
      <c r="X170">
        <v>1</v>
      </c>
      <c r="Y170" s="9">
        <v>1</v>
      </c>
      <c r="Z170">
        <v>1</v>
      </c>
      <c r="AA170">
        <v>1</v>
      </c>
      <c r="AB170" s="7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 s="7">
        <v>1</v>
      </c>
      <c r="AJ170">
        <v>1</v>
      </c>
      <c r="AK170">
        <v>1</v>
      </c>
      <c r="AL170" s="9">
        <v>0</v>
      </c>
      <c r="AM170">
        <v>1</v>
      </c>
      <c r="AN170">
        <v>0</v>
      </c>
      <c r="AO170">
        <v>1</v>
      </c>
      <c r="AP170">
        <v>1</v>
      </c>
      <c r="AQ170">
        <v>1</v>
      </c>
      <c r="AR170">
        <v>1</v>
      </c>
      <c r="AS170">
        <v>1</v>
      </c>
      <c r="AT170" s="7">
        <v>1</v>
      </c>
      <c r="AU170" s="7">
        <v>1</v>
      </c>
      <c r="AV170">
        <v>1</v>
      </c>
      <c r="AW170">
        <v>1</v>
      </c>
      <c r="AX170">
        <v>1</v>
      </c>
      <c r="AY170" s="7">
        <v>1</v>
      </c>
      <c r="AZ170">
        <v>1</v>
      </c>
      <c r="BA170">
        <v>1</v>
      </c>
      <c r="BB170">
        <v>1</v>
      </c>
      <c r="BC170">
        <v>1</v>
      </c>
      <c r="BD170" t="s">
        <v>55</v>
      </c>
    </row>
    <row r="171" spans="1:56" x14ac:dyDescent="0.2">
      <c r="A171" t="s">
        <v>216</v>
      </c>
      <c r="D171">
        <v>36.369999999999997</v>
      </c>
      <c r="E171">
        <v>47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0</v>
      </c>
      <c r="R171">
        <v>1</v>
      </c>
      <c r="S171" s="7">
        <v>1</v>
      </c>
      <c r="T171" s="9">
        <v>1</v>
      </c>
      <c r="U171">
        <v>1</v>
      </c>
      <c r="V171" s="7">
        <v>1</v>
      </c>
      <c r="W171" s="7">
        <v>1</v>
      </c>
      <c r="X171">
        <v>1</v>
      </c>
      <c r="Y171" s="9">
        <v>1</v>
      </c>
      <c r="Z171">
        <v>1</v>
      </c>
      <c r="AA171">
        <v>1</v>
      </c>
      <c r="AB171" s="7">
        <v>0</v>
      </c>
      <c r="AC171">
        <v>1</v>
      </c>
      <c r="AD171">
        <v>1</v>
      </c>
      <c r="AE171">
        <v>1</v>
      </c>
      <c r="AF171">
        <v>0</v>
      </c>
      <c r="AG171">
        <v>1</v>
      </c>
      <c r="AH171">
        <v>1</v>
      </c>
      <c r="AI171" s="7">
        <v>1</v>
      </c>
      <c r="AJ171">
        <v>1</v>
      </c>
      <c r="AK171">
        <v>1</v>
      </c>
      <c r="AL171" s="9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 s="7">
        <v>1</v>
      </c>
      <c r="AU171" s="7">
        <v>1</v>
      </c>
      <c r="AV171">
        <v>1</v>
      </c>
      <c r="AW171">
        <v>1</v>
      </c>
      <c r="AX171">
        <v>1</v>
      </c>
      <c r="AY171" s="7">
        <v>1</v>
      </c>
      <c r="AZ171">
        <v>1</v>
      </c>
      <c r="BA171">
        <v>1</v>
      </c>
      <c r="BB171">
        <v>1</v>
      </c>
      <c r="BC171">
        <v>1</v>
      </c>
      <c r="BD171" t="s">
        <v>55</v>
      </c>
    </row>
    <row r="172" spans="1:56" x14ac:dyDescent="0.2">
      <c r="A172" t="s">
        <v>101</v>
      </c>
      <c r="D172">
        <v>37.21</v>
      </c>
      <c r="E172">
        <v>47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0</v>
      </c>
      <c r="R172">
        <v>1</v>
      </c>
      <c r="S172" s="7">
        <v>1</v>
      </c>
      <c r="T172" s="9">
        <v>1</v>
      </c>
      <c r="U172">
        <v>1</v>
      </c>
      <c r="V172" s="7">
        <v>1</v>
      </c>
      <c r="W172" s="7">
        <v>1</v>
      </c>
      <c r="X172">
        <v>1</v>
      </c>
      <c r="Y172" s="9">
        <v>1</v>
      </c>
      <c r="Z172">
        <v>1</v>
      </c>
      <c r="AA172">
        <v>1</v>
      </c>
      <c r="AB172" s="7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 s="7">
        <v>1</v>
      </c>
      <c r="AJ172">
        <v>1</v>
      </c>
      <c r="AK172">
        <v>1</v>
      </c>
      <c r="AL172" s="9">
        <v>1</v>
      </c>
      <c r="AM172">
        <v>1</v>
      </c>
      <c r="AN172">
        <v>0</v>
      </c>
      <c r="AO172">
        <v>1</v>
      </c>
      <c r="AP172">
        <v>1</v>
      </c>
      <c r="AQ172">
        <v>1</v>
      </c>
      <c r="AR172">
        <v>1</v>
      </c>
      <c r="AS172">
        <v>1</v>
      </c>
      <c r="AT172" s="7">
        <v>1</v>
      </c>
      <c r="AU172" s="7">
        <v>1</v>
      </c>
      <c r="AV172">
        <v>1</v>
      </c>
      <c r="AW172">
        <v>1</v>
      </c>
      <c r="AX172">
        <v>1</v>
      </c>
      <c r="AY172" s="7">
        <v>1</v>
      </c>
      <c r="AZ172">
        <v>1</v>
      </c>
      <c r="BA172">
        <v>1</v>
      </c>
      <c r="BB172">
        <v>1</v>
      </c>
      <c r="BC172">
        <v>0</v>
      </c>
      <c r="BD172" t="s">
        <v>55</v>
      </c>
    </row>
    <row r="173" spans="1:56" x14ac:dyDescent="0.2">
      <c r="A173" t="s">
        <v>125</v>
      </c>
      <c r="D173">
        <v>37.409999999999997</v>
      </c>
      <c r="E173">
        <v>46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 s="7">
        <v>1</v>
      </c>
      <c r="T173" s="9">
        <v>1</v>
      </c>
      <c r="U173">
        <v>1</v>
      </c>
      <c r="V173" s="7">
        <v>1</v>
      </c>
      <c r="W173" s="7">
        <v>1</v>
      </c>
      <c r="X173">
        <v>1</v>
      </c>
      <c r="Y173" s="9">
        <v>1</v>
      </c>
      <c r="Z173">
        <v>1</v>
      </c>
      <c r="AA173">
        <v>0</v>
      </c>
      <c r="AB173" s="7">
        <v>0</v>
      </c>
      <c r="AC173">
        <v>0</v>
      </c>
      <c r="AD173">
        <v>1</v>
      </c>
      <c r="AE173">
        <v>1</v>
      </c>
      <c r="AF173">
        <v>1</v>
      </c>
      <c r="AG173">
        <v>1</v>
      </c>
      <c r="AH173">
        <v>1</v>
      </c>
      <c r="AI173" s="7">
        <v>1</v>
      </c>
      <c r="AJ173">
        <v>1</v>
      </c>
      <c r="AK173">
        <v>1</v>
      </c>
      <c r="AL173" s="9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 s="7">
        <v>1</v>
      </c>
      <c r="AU173" s="7">
        <v>1</v>
      </c>
      <c r="AV173">
        <v>1</v>
      </c>
      <c r="AW173">
        <v>1</v>
      </c>
      <c r="AX173">
        <v>0</v>
      </c>
      <c r="AY173" s="7">
        <v>1</v>
      </c>
      <c r="AZ173">
        <v>1</v>
      </c>
      <c r="BA173">
        <v>1</v>
      </c>
      <c r="BB173">
        <v>1</v>
      </c>
      <c r="BC173">
        <v>1</v>
      </c>
      <c r="BD173" t="s">
        <v>55</v>
      </c>
    </row>
    <row r="174" spans="1:56" x14ac:dyDescent="0.2">
      <c r="A174" t="s">
        <v>86</v>
      </c>
      <c r="D174">
        <v>37.49</v>
      </c>
      <c r="E174">
        <v>47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0</v>
      </c>
      <c r="P174">
        <v>1</v>
      </c>
      <c r="Q174">
        <v>0</v>
      </c>
      <c r="R174">
        <v>1</v>
      </c>
      <c r="S174" s="7">
        <v>1</v>
      </c>
      <c r="T174" s="9">
        <v>1</v>
      </c>
      <c r="U174">
        <v>1</v>
      </c>
      <c r="V174" s="7">
        <v>1</v>
      </c>
      <c r="W174" s="7">
        <v>1</v>
      </c>
      <c r="X174">
        <v>1</v>
      </c>
      <c r="Y174" s="9">
        <v>1</v>
      </c>
      <c r="Z174">
        <v>1</v>
      </c>
      <c r="AA174">
        <v>1</v>
      </c>
      <c r="AB174" s="7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 s="7">
        <v>1</v>
      </c>
      <c r="AJ174">
        <v>1</v>
      </c>
      <c r="AK174">
        <v>1</v>
      </c>
      <c r="AL174" s="9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 s="7">
        <v>1</v>
      </c>
      <c r="AU174" s="7">
        <v>1</v>
      </c>
      <c r="AV174">
        <v>1</v>
      </c>
      <c r="AW174">
        <v>1</v>
      </c>
      <c r="AX174">
        <v>1</v>
      </c>
      <c r="AY174" s="7">
        <v>1</v>
      </c>
      <c r="AZ174">
        <v>1</v>
      </c>
      <c r="BA174">
        <v>1</v>
      </c>
      <c r="BB174">
        <v>1</v>
      </c>
      <c r="BC174">
        <v>0</v>
      </c>
      <c r="BD174" t="s">
        <v>55</v>
      </c>
    </row>
    <row r="175" spans="1:56" x14ac:dyDescent="0.2">
      <c r="A175" t="s">
        <v>108</v>
      </c>
      <c r="D175">
        <v>37.700000000000003</v>
      </c>
      <c r="E175">
        <v>15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1</v>
      </c>
      <c r="S175" s="7">
        <v>0</v>
      </c>
      <c r="T175" s="9">
        <v>0</v>
      </c>
      <c r="U175">
        <v>0</v>
      </c>
      <c r="V175" s="7">
        <v>1</v>
      </c>
      <c r="W175" s="7">
        <v>0</v>
      </c>
      <c r="X175">
        <v>0</v>
      </c>
      <c r="Y175" s="9">
        <v>0</v>
      </c>
      <c r="Z175">
        <v>0</v>
      </c>
      <c r="AA175">
        <v>0</v>
      </c>
      <c r="AB175" s="7">
        <v>1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1</v>
      </c>
      <c r="AI175" s="7">
        <v>0</v>
      </c>
      <c r="AJ175">
        <v>1</v>
      </c>
      <c r="AK175">
        <v>1</v>
      </c>
      <c r="AL175" s="9">
        <v>0</v>
      </c>
      <c r="AM175">
        <v>0</v>
      </c>
      <c r="AN175">
        <v>0</v>
      </c>
      <c r="AO175">
        <v>0</v>
      </c>
      <c r="AP175">
        <v>1</v>
      </c>
      <c r="AQ175">
        <v>1</v>
      </c>
      <c r="AR175">
        <v>0</v>
      </c>
      <c r="AS175">
        <v>1</v>
      </c>
      <c r="AT175" s="7">
        <v>0</v>
      </c>
      <c r="AU175" s="7">
        <v>0</v>
      </c>
      <c r="AV175">
        <v>1</v>
      </c>
      <c r="AW175">
        <v>0</v>
      </c>
      <c r="AX175">
        <v>0</v>
      </c>
      <c r="AY175" s="7">
        <v>0</v>
      </c>
      <c r="AZ175">
        <v>1</v>
      </c>
      <c r="BA175">
        <v>1</v>
      </c>
      <c r="BB175">
        <v>0</v>
      </c>
      <c r="BC175">
        <v>0</v>
      </c>
      <c r="BD175" t="s">
        <v>58</v>
      </c>
    </row>
    <row r="176" spans="1:56" x14ac:dyDescent="0.2">
      <c r="A176" t="s">
        <v>169</v>
      </c>
      <c r="D176">
        <v>38.5</v>
      </c>
      <c r="E176">
        <v>40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1</v>
      </c>
      <c r="S176" s="7">
        <v>1</v>
      </c>
      <c r="T176" s="9">
        <v>1</v>
      </c>
      <c r="U176">
        <v>1</v>
      </c>
      <c r="V176" s="7">
        <v>1</v>
      </c>
      <c r="W176" s="7">
        <v>1</v>
      </c>
      <c r="X176">
        <v>1</v>
      </c>
      <c r="Y176" s="9">
        <v>1</v>
      </c>
      <c r="Z176">
        <v>1</v>
      </c>
      <c r="AA176">
        <v>0</v>
      </c>
      <c r="AB176" s="7">
        <v>0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 s="7">
        <v>1</v>
      </c>
      <c r="AJ176">
        <v>1</v>
      </c>
      <c r="AK176">
        <v>0</v>
      </c>
      <c r="AL176" s="9">
        <v>1</v>
      </c>
      <c r="AM176">
        <v>1</v>
      </c>
      <c r="AN176">
        <v>1</v>
      </c>
      <c r="AO176">
        <v>0</v>
      </c>
      <c r="AP176">
        <v>1</v>
      </c>
      <c r="AQ176">
        <v>0</v>
      </c>
      <c r="AR176">
        <v>1</v>
      </c>
      <c r="AS176">
        <v>1</v>
      </c>
      <c r="AT176" s="7">
        <v>1</v>
      </c>
      <c r="AU176" s="7">
        <v>1</v>
      </c>
      <c r="AV176">
        <v>0</v>
      </c>
      <c r="AW176">
        <v>1</v>
      </c>
      <c r="AX176">
        <v>1</v>
      </c>
      <c r="AY176" s="7">
        <v>1</v>
      </c>
      <c r="AZ176">
        <v>1</v>
      </c>
      <c r="BA176">
        <v>1</v>
      </c>
      <c r="BB176">
        <v>1</v>
      </c>
      <c r="BC176">
        <v>1</v>
      </c>
      <c r="BD176" t="s">
        <v>64</v>
      </c>
    </row>
    <row r="177" spans="1:56" x14ac:dyDescent="0.2">
      <c r="A177" t="s">
        <v>74</v>
      </c>
      <c r="D177">
        <v>39.159999999999997</v>
      </c>
      <c r="E177">
        <v>48</v>
      </c>
      <c r="F177">
        <v>1</v>
      </c>
      <c r="G177">
        <v>1</v>
      </c>
      <c r="H177">
        <v>1</v>
      </c>
      <c r="I177">
        <v>0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 s="7">
        <v>1</v>
      </c>
      <c r="T177" s="9">
        <v>1</v>
      </c>
      <c r="U177">
        <v>1</v>
      </c>
      <c r="V177" s="7">
        <v>1</v>
      </c>
      <c r="W177" s="7">
        <v>1</v>
      </c>
      <c r="X177">
        <v>1</v>
      </c>
      <c r="Y177" s="9">
        <v>1</v>
      </c>
      <c r="Z177">
        <v>1</v>
      </c>
      <c r="AA177">
        <v>1</v>
      </c>
      <c r="AB177" s="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 s="7">
        <v>1</v>
      </c>
      <c r="AJ177">
        <v>1</v>
      </c>
      <c r="AK177">
        <v>0</v>
      </c>
      <c r="AL177" s="9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 s="7">
        <v>1</v>
      </c>
      <c r="AU177" s="7">
        <v>1</v>
      </c>
      <c r="AV177">
        <v>1</v>
      </c>
      <c r="AW177">
        <v>1</v>
      </c>
      <c r="AX177">
        <v>1</v>
      </c>
      <c r="AY177" s="7">
        <v>1</v>
      </c>
      <c r="AZ177">
        <v>1</v>
      </c>
      <c r="BA177">
        <v>1</v>
      </c>
      <c r="BB177">
        <v>1</v>
      </c>
      <c r="BC177">
        <v>1</v>
      </c>
      <c r="BD177" t="s">
        <v>55</v>
      </c>
    </row>
    <row r="178" spans="1:56" x14ac:dyDescent="0.2">
      <c r="A178" t="s">
        <v>92</v>
      </c>
      <c r="D178">
        <v>39.299999999999997</v>
      </c>
      <c r="E178">
        <v>44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0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 s="7">
        <v>1</v>
      </c>
      <c r="T178" s="9">
        <v>1</v>
      </c>
      <c r="U178">
        <v>0</v>
      </c>
      <c r="V178" s="7">
        <v>1</v>
      </c>
      <c r="W178" s="7">
        <v>1</v>
      </c>
      <c r="X178">
        <v>1</v>
      </c>
      <c r="Y178" s="9">
        <v>1</v>
      </c>
      <c r="Z178">
        <v>1</v>
      </c>
      <c r="AA178">
        <v>1</v>
      </c>
      <c r="AB178" s="7">
        <v>0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 s="7">
        <v>1</v>
      </c>
      <c r="AJ178">
        <v>1</v>
      </c>
      <c r="AK178">
        <v>1</v>
      </c>
      <c r="AL178" s="9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 s="7">
        <v>1</v>
      </c>
      <c r="AU178" s="7">
        <v>1</v>
      </c>
      <c r="AV178">
        <v>1</v>
      </c>
      <c r="AW178">
        <v>1</v>
      </c>
      <c r="AX178">
        <v>0</v>
      </c>
      <c r="AY178" s="7">
        <v>1</v>
      </c>
      <c r="AZ178">
        <v>1</v>
      </c>
      <c r="BA178">
        <v>1</v>
      </c>
      <c r="BB178">
        <v>0</v>
      </c>
      <c r="BC178">
        <v>0</v>
      </c>
      <c r="BD178" t="s">
        <v>55</v>
      </c>
    </row>
    <row r="179" spans="1:56" x14ac:dyDescent="0.2">
      <c r="A179" t="s">
        <v>208</v>
      </c>
      <c r="D179">
        <v>39.57</v>
      </c>
      <c r="E179">
        <v>9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1</v>
      </c>
      <c r="S179" s="7">
        <v>0</v>
      </c>
      <c r="T179" s="9">
        <v>1</v>
      </c>
      <c r="U179">
        <v>0</v>
      </c>
      <c r="V179" s="7">
        <v>0</v>
      </c>
      <c r="W179" s="7">
        <v>0</v>
      </c>
      <c r="X179">
        <v>0</v>
      </c>
      <c r="Y179" s="9">
        <v>0</v>
      </c>
      <c r="Z179">
        <v>0</v>
      </c>
      <c r="AA179">
        <v>0</v>
      </c>
      <c r="AB179" s="7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 s="7">
        <v>0</v>
      </c>
      <c r="AJ179">
        <v>0</v>
      </c>
      <c r="AK179">
        <v>0</v>
      </c>
      <c r="AL179" s="9">
        <v>1</v>
      </c>
      <c r="AM179">
        <v>1</v>
      </c>
      <c r="AN179">
        <v>0</v>
      </c>
      <c r="AO179">
        <v>1</v>
      </c>
      <c r="AP179">
        <v>1</v>
      </c>
      <c r="AQ179">
        <v>0</v>
      </c>
      <c r="AR179">
        <v>0</v>
      </c>
      <c r="AS179">
        <v>0</v>
      </c>
      <c r="AT179" s="7">
        <v>0</v>
      </c>
      <c r="AU179" s="7">
        <v>0</v>
      </c>
      <c r="AV179">
        <v>0</v>
      </c>
      <c r="AW179">
        <v>0</v>
      </c>
      <c r="AX179">
        <v>0</v>
      </c>
      <c r="AY179" s="7">
        <v>0</v>
      </c>
      <c r="AZ179">
        <v>0</v>
      </c>
      <c r="BA179">
        <v>0</v>
      </c>
      <c r="BB179">
        <v>0</v>
      </c>
      <c r="BC179">
        <v>0</v>
      </c>
      <c r="BD179" t="s">
        <v>58</v>
      </c>
    </row>
    <row r="180" spans="1:56" s="3" customFormat="1" x14ac:dyDescent="0.2"/>
    <row r="181" spans="1:56" x14ac:dyDescent="0.2">
      <c r="A181" s="4" t="s">
        <v>247</v>
      </c>
      <c r="B181" s="2"/>
      <c r="C181" s="2"/>
      <c r="D181" s="2"/>
      <c r="E181" s="2"/>
      <c r="F181" s="2"/>
      <c r="G181" s="2"/>
      <c r="H181" s="2"/>
      <c r="I181" s="2"/>
    </row>
    <row r="182" spans="1:56" x14ac:dyDescent="0.2">
      <c r="A182" s="5" t="s">
        <v>231</v>
      </c>
      <c r="B182" s="5"/>
      <c r="C182" s="5"/>
      <c r="D182" s="5"/>
      <c r="E182" s="5"/>
      <c r="F182">
        <f>COUNT(E154:E179)</f>
        <v>26</v>
      </c>
      <c r="G182" s="5"/>
      <c r="H182" s="5"/>
      <c r="I182" s="5"/>
    </row>
    <row r="183" spans="1:56" x14ac:dyDescent="0.2">
      <c r="A183" s="5" t="s">
        <v>232</v>
      </c>
      <c r="B183" s="5"/>
      <c r="C183" s="5"/>
      <c r="D183" s="5"/>
      <c r="E183" s="5"/>
      <c r="F183">
        <f>AVERAGE(D154:D179)</f>
        <v>34.761538461538457</v>
      </c>
      <c r="G183" s="5"/>
      <c r="H183" s="5"/>
      <c r="I183" s="5"/>
    </row>
    <row r="184" spans="1:56" x14ac:dyDescent="0.2">
      <c r="A184" s="5" t="s">
        <v>233</v>
      </c>
      <c r="B184" s="5"/>
      <c r="C184" s="5"/>
      <c r="D184" s="5"/>
      <c r="E184" s="5"/>
      <c r="F184">
        <f>AVERAGE(E154:E179)</f>
        <v>40.53846153846154</v>
      </c>
      <c r="G184" s="5"/>
      <c r="H184" s="5"/>
      <c r="I184" s="5"/>
    </row>
    <row r="185" spans="1:56" x14ac:dyDescent="0.2">
      <c r="A185" s="5" t="s">
        <v>234</v>
      </c>
      <c r="B185" s="5"/>
      <c r="C185" s="5"/>
      <c r="D185" s="5"/>
      <c r="E185" s="5"/>
      <c r="F185">
        <f>COUNTIF(F154:F179,"=1")</f>
        <v>23</v>
      </c>
      <c r="G185">
        <f t="shared" ref="G185:BC185" si="3">COUNTIF(G154:G179,"=1")</f>
        <v>22</v>
      </c>
      <c r="H185">
        <f t="shared" si="3"/>
        <v>25</v>
      </c>
      <c r="I185">
        <f t="shared" si="3"/>
        <v>23</v>
      </c>
      <c r="J185">
        <f t="shared" si="3"/>
        <v>21</v>
      </c>
      <c r="K185">
        <f t="shared" si="3"/>
        <v>23</v>
      </c>
      <c r="L185">
        <f t="shared" si="3"/>
        <v>24</v>
      </c>
      <c r="M185">
        <f t="shared" si="3"/>
        <v>20</v>
      </c>
      <c r="N185">
        <f t="shared" si="3"/>
        <v>22</v>
      </c>
      <c r="O185">
        <f t="shared" si="3"/>
        <v>17</v>
      </c>
      <c r="P185">
        <f t="shared" si="3"/>
        <v>22</v>
      </c>
      <c r="Q185">
        <f t="shared" si="3"/>
        <v>15</v>
      </c>
      <c r="R185">
        <f t="shared" si="3"/>
        <v>22</v>
      </c>
      <c r="S185">
        <f t="shared" si="3"/>
        <v>19</v>
      </c>
      <c r="T185">
        <f t="shared" si="3"/>
        <v>25</v>
      </c>
      <c r="U185">
        <f t="shared" si="3"/>
        <v>19</v>
      </c>
      <c r="V185">
        <f t="shared" si="3"/>
        <v>25</v>
      </c>
      <c r="W185">
        <f t="shared" si="3"/>
        <v>24</v>
      </c>
      <c r="X185">
        <f t="shared" si="3"/>
        <v>23</v>
      </c>
      <c r="Y185">
        <f t="shared" si="3"/>
        <v>22</v>
      </c>
      <c r="Z185">
        <f t="shared" si="3"/>
        <v>22</v>
      </c>
      <c r="AA185">
        <f t="shared" si="3"/>
        <v>20</v>
      </c>
      <c r="AB185">
        <f t="shared" si="3"/>
        <v>17</v>
      </c>
      <c r="AC185">
        <f t="shared" si="3"/>
        <v>18</v>
      </c>
      <c r="AD185">
        <f t="shared" si="3"/>
        <v>24</v>
      </c>
      <c r="AE185">
        <f t="shared" si="3"/>
        <v>23</v>
      </c>
      <c r="AF185">
        <f t="shared" si="3"/>
        <v>23</v>
      </c>
      <c r="AG185">
        <f t="shared" si="3"/>
        <v>20</v>
      </c>
      <c r="AH185">
        <f t="shared" si="3"/>
        <v>24</v>
      </c>
      <c r="AI185">
        <f t="shared" si="3"/>
        <v>23</v>
      </c>
      <c r="AJ185">
        <f t="shared" si="3"/>
        <v>21</v>
      </c>
      <c r="AK185">
        <f t="shared" si="3"/>
        <v>15</v>
      </c>
      <c r="AL185">
        <f t="shared" si="3"/>
        <v>21</v>
      </c>
      <c r="AM185">
        <f t="shared" si="3"/>
        <v>20</v>
      </c>
      <c r="AN185">
        <f t="shared" si="3"/>
        <v>19</v>
      </c>
      <c r="AO185">
        <f t="shared" si="3"/>
        <v>19</v>
      </c>
      <c r="AP185">
        <f t="shared" si="3"/>
        <v>24</v>
      </c>
      <c r="AQ185">
        <f t="shared" si="3"/>
        <v>20</v>
      </c>
      <c r="AR185">
        <f t="shared" si="3"/>
        <v>22</v>
      </c>
      <c r="AS185">
        <f t="shared" si="3"/>
        <v>22</v>
      </c>
      <c r="AT185">
        <f t="shared" si="3"/>
        <v>20</v>
      </c>
      <c r="AU185">
        <f t="shared" si="3"/>
        <v>22</v>
      </c>
      <c r="AV185">
        <f t="shared" si="3"/>
        <v>19</v>
      </c>
      <c r="AW185">
        <f t="shared" si="3"/>
        <v>19</v>
      </c>
      <c r="AX185">
        <f t="shared" si="3"/>
        <v>19</v>
      </c>
      <c r="AY185">
        <f t="shared" si="3"/>
        <v>24</v>
      </c>
      <c r="AZ185">
        <f t="shared" si="3"/>
        <v>20</v>
      </c>
      <c r="BA185">
        <f t="shared" si="3"/>
        <v>23</v>
      </c>
      <c r="BB185">
        <f t="shared" si="3"/>
        <v>18</v>
      </c>
      <c r="BC185">
        <f t="shared" si="3"/>
        <v>17</v>
      </c>
    </row>
    <row r="186" spans="1:56" x14ac:dyDescent="0.2">
      <c r="A186" s="5"/>
      <c r="B186" s="5"/>
      <c r="C186" s="5"/>
      <c r="D186" s="5"/>
      <c r="E186" s="5"/>
      <c r="G186" s="5"/>
      <c r="H186" s="5"/>
      <c r="I186" s="5"/>
    </row>
    <row r="187" spans="1:56" x14ac:dyDescent="0.2">
      <c r="A187" s="5"/>
      <c r="B187" s="5"/>
      <c r="C187" s="5"/>
      <c r="D187" s="5"/>
      <c r="E187" s="5"/>
      <c r="G187" s="5"/>
      <c r="H187" s="10" t="s">
        <v>244</v>
      </c>
      <c r="I187" s="5"/>
    </row>
    <row r="188" spans="1:56" x14ac:dyDescent="0.2">
      <c r="A188" s="5" t="s">
        <v>235</v>
      </c>
      <c r="B188" s="5"/>
      <c r="C188" s="5"/>
      <c r="D188" s="5"/>
      <c r="E188" s="5"/>
      <c r="F188">
        <f>SUM(T185,Y185,AL185)</f>
        <v>68</v>
      </c>
      <c r="G188" s="5"/>
      <c r="H188" s="5">
        <f>3*F182</f>
        <v>78</v>
      </c>
      <c r="I188" s="5"/>
    </row>
    <row r="189" spans="1:56" x14ac:dyDescent="0.2">
      <c r="A189" s="5" t="s">
        <v>236</v>
      </c>
      <c r="B189" s="5"/>
      <c r="C189" s="5"/>
      <c r="D189" s="5"/>
      <c r="E189" s="5"/>
      <c r="F189">
        <f>SUM(F185:R185,U185,X185,Z185:AA185,AC185:AH185,AJ185:AK185,AM185:AS185,AV185:AX185,AZ185:BC185)</f>
        <v>812</v>
      </c>
      <c r="G189" s="5"/>
      <c r="H189" s="5">
        <f>39*F182</f>
        <v>1014</v>
      </c>
      <c r="I189" s="5"/>
    </row>
    <row r="190" spans="1:56" x14ac:dyDescent="0.2">
      <c r="A190" s="5" t="s">
        <v>237</v>
      </c>
      <c r="B190" s="5"/>
      <c r="C190" s="5"/>
      <c r="D190" s="5"/>
      <c r="E190" s="5"/>
      <c r="F190">
        <f>SUM(S185,V185:W185,AB185,AI185,AT185:AU185,AY185)</f>
        <v>174</v>
      </c>
      <c r="G190" s="5"/>
      <c r="H190" s="5">
        <f>8*F182</f>
        <v>208</v>
      </c>
      <c r="I190" s="5"/>
    </row>
    <row r="191" spans="1:56" x14ac:dyDescent="0.2">
      <c r="A191" s="5"/>
      <c r="B191" s="5"/>
      <c r="C191" s="5"/>
      <c r="D191" s="5"/>
      <c r="E191" s="5"/>
      <c r="G191" s="5"/>
      <c r="H191" s="5"/>
      <c r="I191" s="5"/>
    </row>
    <row r="192" spans="1:56" x14ac:dyDescent="0.2">
      <c r="A192" s="5" t="s">
        <v>238</v>
      </c>
      <c r="B192" s="5"/>
      <c r="C192" s="5"/>
      <c r="D192" s="5"/>
      <c r="E192" s="5"/>
      <c r="F192">
        <f>COUNTIF(E154:E179,"&lt;=10")</f>
        <v>1</v>
      </c>
      <c r="G192" s="5"/>
      <c r="H192" s="5"/>
      <c r="I192" s="5"/>
    </row>
    <row r="193" spans="1:56" x14ac:dyDescent="0.2">
      <c r="A193" s="5" t="s">
        <v>239</v>
      </c>
      <c r="B193" s="5"/>
      <c r="C193" s="5"/>
      <c r="D193" s="5"/>
      <c r="E193" s="5"/>
      <c r="F193">
        <f>ABS(COUNTIF(E154:E179,"&lt;=20")-COUNTIF(E154:E179,"&lt;=10"))</f>
        <v>2</v>
      </c>
      <c r="G193" s="5"/>
      <c r="H193" s="5"/>
      <c r="I193" s="5"/>
    </row>
    <row r="194" spans="1:56" x14ac:dyDescent="0.2">
      <c r="A194" s="5" t="s">
        <v>240</v>
      </c>
      <c r="B194" s="5"/>
      <c r="C194" s="5"/>
      <c r="D194" s="5"/>
      <c r="E194" s="5"/>
      <c r="F194">
        <f>ABS(COUNTIF(E154:E179,"&lt;=30")-COUNTIF(E154:E179,"&lt;=20"))</f>
        <v>2</v>
      </c>
      <c r="G194" s="5"/>
      <c r="H194" s="5"/>
      <c r="I194" s="5"/>
    </row>
    <row r="195" spans="1:56" x14ac:dyDescent="0.2">
      <c r="A195" s="5" t="s">
        <v>241</v>
      </c>
      <c r="B195" s="5"/>
      <c r="C195" s="5"/>
      <c r="D195" s="5"/>
      <c r="E195" s="5"/>
      <c r="F195">
        <f>ABS(COUNTIF(E154:E179,"&lt;=40")-COUNTIF(E154:E179,"&lt;=30"))</f>
        <v>3</v>
      </c>
      <c r="G195" s="5"/>
      <c r="H195" s="5"/>
      <c r="I195" s="5"/>
    </row>
    <row r="196" spans="1:56" x14ac:dyDescent="0.2">
      <c r="A196" s="5" t="s">
        <v>242</v>
      </c>
      <c r="B196" s="5"/>
      <c r="C196" s="5"/>
      <c r="D196" s="5"/>
      <c r="E196" s="5"/>
      <c r="F196">
        <f>ABS(COUNTIF(E154:E179,"&lt;=50")-COUNTIF(E154:E179,"&lt;=40"))</f>
        <v>18</v>
      </c>
      <c r="G196" s="5"/>
      <c r="H196" s="5"/>
      <c r="I196" s="5"/>
    </row>
    <row r="197" spans="1:56" s="3" customFormat="1" x14ac:dyDescent="0.2"/>
    <row r="198" spans="1:56" s="3" customFormat="1" x14ac:dyDescent="0.2"/>
    <row r="199" spans="1:56" s="4" customFormat="1" x14ac:dyDescent="0.2">
      <c r="A199" s="4" t="s">
        <v>248</v>
      </c>
    </row>
    <row r="200" spans="1:56" x14ac:dyDescent="0.2">
      <c r="A200" t="s">
        <v>138</v>
      </c>
      <c r="D200">
        <v>40.1</v>
      </c>
      <c r="E200">
        <v>41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0</v>
      </c>
      <c r="R200">
        <v>0</v>
      </c>
      <c r="S200" s="7">
        <v>1</v>
      </c>
      <c r="T200" s="9">
        <v>0</v>
      </c>
      <c r="U200">
        <v>0</v>
      </c>
      <c r="V200" s="7">
        <v>1</v>
      </c>
      <c r="W200" s="7">
        <v>1</v>
      </c>
      <c r="X200">
        <v>1</v>
      </c>
      <c r="Y200" s="9">
        <v>1</v>
      </c>
      <c r="Z200">
        <v>1</v>
      </c>
      <c r="AA200">
        <v>1</v>
      </c>
      <c r="AB200" s="7">
        <v>1</v>
      </c>
      <c r="AC200">
        <v>1</v>
      </c>
      <c r="AD200">
        <v>1</v>
      </c>
      <c r="AE200">
        <v>1</v>
      </c>
      <c r="AF200">
        <v>1</v>
      </c>
      <c r="AG200">
        <v>0</v>
      </c>
      <c r="AH200">
        <v>1</v>
      </c>
      <c r="AI200" s="7">
        <v>1</v>
      </c>
      <c r="AJ200">
        <v>1</v>
      </c>
      <c r="AK200">
        <v>1</v>
      </c>
      <c r="AL200" s="9">
        <v>1</v>
      </c>
      <c r="AM200">
        <v>1</v>
      </c>
      <c r="AN200">
        <v>1</v>
      </c>
      <c r="AO200">
        <v>0</v>
      </c>
      <c r="AP200">
        <v>1</v>
      </c>
      <c r="AQ200">
        <v>1</v>
      </c>
      <c r="AR200">
        <v>1</v>
      </c>
      <c r="AS200">
        <v>1</v>
      </c>
      <c r="AT200" s="7">
        <v>0</v>
      </c>
      <c r="AU200" s="7">
        <v>1</v>
      </c>
      <c r="AV200">
        <v>1</v>
      </c>
      <c r="AW200">
        <v>0</v>
      </c>
      <c r="AX200">
        <v>1</v>
      </c>
      <c r="AY200" s="7">
        <v>1</v>
      </c>
      <c r="AZ200">
        <v>1</v>
      </c>
      <c r="BA200">
        <v>1</v>
      </c>
      <c r="BB200">
        <v>1</v>
      </c>
      <c r="BC200">
        <v>0</v>
      </c>
      <c r="BD200" t="s">
        <v>64</v>
      </c>
    </row>
    <row r="201" spans="1:56" x14ac:dyDescent="0.2">
      <c r="A201" t="s">
        <v>162</v>
      </c>
      <c r="D201">
        <v>40.25</v>
      </c>
      <c r="E201">
        <v>33</v>
      </c>
      <c r="F201">
        <v>1</v>
      </c>
      <c r="G201">
        <v>0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0</v>
      </c>
      <c r="N201">
        <v>1</v>
      </c>
      <c r="O201">
        <v>1</v>
      </c>
      <c r="P201">
        <v>1</v>
      </c>
      <c r="Q201">
        <v>1</v>
      </c>
      <c r="R201">
        <v>1</v>
      </c>
      <c r="S201" s="7">
        <v>0</v>
      </c>
      <c r="T201" s="9">
        <v>1</v>
      </c>
      <c r="U201">
        <v>1</v>
      </c>
      <c r="V201" s="7">
        <v>1</v>
      </c>
      <c r="W201" s="7">
        <v>1</v>
      </c>
      <c r="X201">
        <v>1</v>
      </c>
      <c r="Y201" s="9">
        <v>0</v>
      </c>
      <c r="Z201">
        <v>1</v>
      </c>
      <c r="AA201">
        <v>0</v>
      </c>
      <c r="AB201" s="7">
        <v>1</v>
      </c>
      <c r="AC201">
        <v>0</v>
      </c>
      <c r="AD201">
        <v>1</v>
      </c>
      <c r="AE201">
        <v>1</v>
      </c>
      <c r="AF201">
        <v>0</v>
      </c>
      <c r="AG201">
        <v>0</v>
      </c>
      <c r="AH201">
        <v>1</v>
      </c>
      <c r="AI201" s="7">
        <v>1</v>
      </c>
      <c r="AJ201">
        <v>0</v>
      </c>
      <c r="AK201">
        <v>0</v>
      </c>
      <c r="AL201" s="9">
        <v>0</v>
      </c>
      <c r="AM201">
        <v>0</v>
      </c>
      <c r="AN201">
        <v>1</v>
      </c>
      <c r="AO201">
        <v>0</v>
      </c>
      <c r="AP201">
        <v>1</v>
      </c>
      <c r="AQ201">
        <v>0</v>
      </c>
      <c r="AR201">
        <v>1</v>
      </c>
      <c r="AS201">
        <v>1</v>
      </c>
      <c r="AT201" s="7">
        <v>1</v>
      </c>
      <c r="AU201" s="7">
        <v>1</v>
      </c>
      <c r="AV201">
        <v>0</v>
      </c>
      <c r="AW201">
        <v>0</v>
      </c>
      <c r="AX201">
        <v>1</v>
      </c>
      <c r="AY201" s="7">
        <v>1</v>
      </c>
      <c r="AZ201">
        <v>1</v>
      </c>
      <c r="BA201">
        <v>1</v>
      </c>
      <c r="BB201">
        <v>1</v>
      </c>
      <c r="BC201">
        <v>0</v>
      </c>
      <c r="BD201" t="s">
        <v>72</v>
      </c>
    </row>
    <row r="202" spans="1:56" x14ac:dyDescent="0.2">
      <c r="A202" t="s">
        <v>126</v>
      </c>
      <c r="D202">
        <v>40.299999999999997</v>
      </c>
      <c r="E202">
        <v>43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 s="7">
        <v>1</v>
      </c>
      <c r="T202" s="9">
        <v>1</v>
      </c>
      <c r="U202">
        <v>1</v>
      </c>
      <c r="V202" s="7">
        <v>1</v>
      </c>
      <c r="W202" s="7">
        <v>0</v>
      </c>
      <c r="X202">
        <v>1</v>
      </c>
      <c r="Y202" s="9">
        <v>1</v>
      </c>
      <c r="Z202">
        <v>1</v>
      </c>
      <c r="AA202">
        <v>0</v>
      </c>
      <c r="AB202" s="7">
        <v>1</v>
      </c>
      <c r="AC202">
        <v>0</v>
      </c>
      <c r="AD202">
        <v>1</v>
      </c>
      <c r="AE202">
        <v>0</v>
      </c>
      <c r="AF202">
        <v>1</v>
      </c>
      <c r="AG202">
        <v>1</v>
      </c>
      <c r="AH202">
        <v>1</v>
      </c>
      <c r="AI202" s="7">
        <v>1</v>
      </c>
      <c r="AJ202">
        <v>1</v>
      </c>
      <c r="AK202">
        <v>1</v>
      </c>
      <c r="AL202" s="9">
        <v>0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 s="7">
        <v>1</v>
      </c>
      <c r="AU202" s="7">
        <v>1</v>
      </c>
      <c r="AV202">
        <v>1</v>
      </c>
      <c r="AW202">
        <v>1</v>
      </c>
      <c r="AX202">
        <v>0</v>
      </c>
      <c r="AY202" s="7">
        <v>1</v>
      </c>
      <c r="AZ202">
        <v>0</v>
      </c>
      <c r="BA202">
        <v>1</v>
      </c>
      <c r="BB202">
        <v>1</v>
      </c>
      <c r="BC202">
        <v>1</v>
      </c>
      <c r="BD202" t="s">
        <v>55</v>
      </c>
    </row>
    <row r="203" spans="1:56" x14ac:dyDescent="0.2">
      <c r="A203" t="s">
        <v>204</v>
      </c>
      <c r="D203">
        <v>40.32</v>
      </c>
      <c r="E203">
        <v>42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0</v>
      </c>
      <c r="P203">
        <v>1</v>
      </c>
      <c r="Q203">
        <v>0</v>
      </c>
      <c r="R203">
        <v>0</v>
      </c>
      <c r="S203" s="7">
        <v>1</v>
      </c>
      <c r="T203" s="9">
        <v>1</v>
      </c>
      <c r="U203">
        <v>0</v>
      </c>
      <c r="V203" s="7">
        <v>1</v>
      </c>
      <c r="W203" s="7">
        <v>1</v>
      </c>
      <c r="X203">
        <v>1</v>
      </c>
      <c r="Y203" s="9">
        <v>1</v>
      </c>
      <c r="Z203">
        <v>1</v>
      </c>
      <c r="AA203">
        <v>1</v>
      </c>
      <c r="AB203" s="7">
        <v>1</v>
      </c>
      <c r="AC203">
        <v>0</v>
      </c>
      <c r="AD203">
        <v>1</v>
      </c>
      <c r="AE203">
        <v>1</v>
      </c>
      <c r="AF203">
        <v>1</v>
      </c>
      <c r="AG203">
        <v>1</v>
      </c>
      <c r="AH203">
        <v>1</v>
      </c>
      <c r="AI203" s="7">
        <v>1</v>
      </c>
      <c r="AJ203">
        <v>1</v>
      </c>
      <c r="AK203">
        <v>0</v>
      </c>
      <c r="AL203" s="9">
        <v>1</v>
      </c>
      <c r="AM203">
        <v>1</v>
      </c>
      <c r="AN203">
        <v>1</v>
      </c>
      <c r="AO203">
        <v>0</v>
      </c>
      <c r="AP203">
        <v>1</v>
      </c>
      <c r="AQ203">
        <v>1</v>
      </c>
      <c r="AR203">
        <v>1</v>
      </c>
      <c r="AS203">
        <v>1</v>
      </c>
      <c r="AT203" s="7">
        <v>1</v>
      </c>
      <c r="AU203" s="7">
        <v>1</v>
      </c>
      <c r="AV203">
        <v>1</v>
      </c>
      <c r="AW203">
        <v>1</v>
      </c>
      <c r="AX203">
        <v>1</v>
      </c>
      <c r="AY203" s="7">
        <v>1</v>
      </c>
      <c r="AZ203">
        <v>0</v>
      </c>
      <c r="BA203">
        <v>1</v>
      </c>
      <c r="BB203">
        <v>1</v>
      </c>
      <c r="BC203">
        <v>1</v>
      </c>
      <c r="BD203" t="s">
        <v>64</v>
      </c>
    </row>
    <row r="204" spans="1:56" x14ac:dyDescent="0.2">
      <c r="A204" t="s">
        <v>186</v>
      </c>
      <c r="D204">
        <v>40.520000000000003</v>
      </c>
      <c r="E204">
        <v>29</v>
      </c>
      <c r="F204">
        <v>1</v>
      </c>
      <c r="G204">
        <v>1</v>
      </c>
      <c r="H204">
        <v>0</v>
      </c>
      <c r="I204">
        <v>1</v>
      </c>
      <c r="J204">
        <v>1</v>
      </c>
      <c r="K204">
        <v>1</v>
      </c>
      <c r="L204">
        <v>0</v>
      </c>
      <c r="M204">
        <v>0</v>
      </c>
      <c r="N204">
        <v>1</v>
      </c>
      <c r="O204">
        <v>1</v>
      </c>
      <c r="P204">
        <v>1</v>
      </c>
      <c r="Q204">
        <v>0</v>
      </c>
      <c r="R204">
        <v>0</v>
      </c>
      <c r="S204" s="7">
        <v>0</v>
      </c>
      <c r="T204" s="9">
        <v>0</v>
      </c>
      <c r="U204">
        <v>1</v>
      </c>
      <c r="V204" s="7">
        <v>0</v>
      </c>
      <c r="W204" s="7">
        <v>1</v>
      </c>
      <c r="X204">
        <v>0</v>
      </c>
      <c r="Y204" s="9">
        <v>0</v>
      </c>
      <c r="Z204">
        <v>1</v>
      </c>
      <c r="AA204">
        <v>1</v>
      </c>
      <c r="AB204" s="7">
        <v>0</v>
      </c>
      <c r="AC204">
        <v>0</v>
      </c>
      <c r="AD204">
        <v>1</v>
      </c>
      <c r="AE204">
        <v>1</v>
      </c>
      <c r="AF204">
        <v>1</v>
      </c>
      <c r="AG204">
        <v>0</v>
      </c>
      <c r="AH204">
        <v>1</v>
      </c>
      <c r="AI204" s="7">
        <v>1</v>
      </c>
      <c r="AJ204">
        <v>0</v>
      </c>
      <c r="AK204">
        <v>1</v>
      </c>
      <c r="AL204" s="9">
        <v>1</v>
      </c>
      <c r="AM204">
        <v>1</v>
      </c>
      <c r="AN204">
        <v>1</v>
      </c>
      <c r="AO204">
        <v>0</v>
      </c>
      <c r="AP204">
        <v>1</v>
      </c>
      <c r="AQ204">
        <v>0</v>
      </c>
      <c r="AR204">
        <v>0</v>
      </c>
      <c r="AS204">
        <v>0</v>
      </c>
      <c r="AT204" s="7">
        <v>0</v>
      </c>
      <c r="AU204" s="7">
        <v>1</v>
      </c>
      <c r="AV204">
        <v>1</v>
      </c>
      <c r="AW204">
        <v>1</v>
      </c>
      <c r="AX204">
        <v>1</v>
      </c>
      <c r="AY204" s="7">
        <v>1</v>
      </c>
      <c r="AZ204">
        <v>0</v>
      </c>
      <c r="BA204">
        <v>1</v>
      </c>
      <c r="BB204">
        <v>0</v>
      </c>
      <c r="BC204">
        <v>1</v>
      </c>
      <c r="BD204" t="s">
        <v>121</v>
      </c>
    </row>
    <row r="205" spans="1:56" x14ac:dyDescent="0.2">
      <c r="A205" t="s">
        <v>110</v>
      </c>
      <c r="D205">
        <v>41.1</v>
      </c>
      <c r="E205">
        <v>49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0</v>
      </c>
      <c r="R205">
        <v>1</v>
      </c>
      <c r="S205" s="7">
        <v>1</v>
      </c>
      <c r="T205" s="9">
        <v>1</v>
      </c>
      <c r="U205">
        <v>1</v>
      </c>
      <c r="V205" s="7">
        <v>1</v>
      </c>
      <c r="W205" s="7">
        <v>1</v>
      </c>
      <c r="X205">
        <v>1</v>
      </c>
      <c r="Y205" s="9">
        <v>1</v>
      </c>
      <c r="Z205">
        <v>1</v>
      </c>
      <c r="AA205">
        <v>1</v>
      </c>
      <c r="AB205" s="7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 s="7">
        <v>1</v>
      </c>
      <c r="AJ205">
        <v>1</v>
      </c>
      <c r="AK205">
        <v>1</v>
      </c>
      <c r="AL205" s="9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 s="7">
        <v>1</v>
      </c>
      <c r="AU205" s="7">
        <v>1</v>
      </c>
      <c r="AV205">
        <v>1</v>
      </c>
      <c r="AW205">
        <v>1</v>
      </c>
      <c r="AX205">
        <v>1</v>
      </c>
      <c r="AY205" s="7">
        <v>1</v>
      </c>
      <c r="AZ205">
        <v>1</v>
      </c>
      <c r="BA205">
        <v>1</v>
      </c>
      <c r="BB205">
        <v>1</v>
      </c>
      <c r="BC205">
        <v>1</v>
      </c>
      <c r="BD205" t="s">
        <v>55</v>
      </c>
    </row>
    <row r="206" spans="1:56" x14ac:dyDescent="0.2">
      <c r="A206" t="s">
        <v>75</v>
      </c>
      <c r="D206">
        <v>41.57</v>
      </c>
      <c r="E206">
        <v>47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0</v>
      </c>
      <c r="P206">
        <v>1</v>
      </c>
      <c r="Q206">
        <v>0</v>
      </c>
      <c r="R206">
        <v>1</v>
      </c>
      <c r="S206" s="7">
        <v>1</v>
      </c>
      <c r="T206" s="9">
        <v>1</v>
      </c>
      <c r="U206">
        <v>1</v>
      </c>
      <c r="V206" s="7">
        <v>1</v>
      </c>
      <c r="W206" s="7">
        <v>1</v>
      </c>
      <c r="X206">
        <v>1</v>
      </c>
      <c r="Y206" s="9">
        <v>1</v>
      </c>
      <c r="Z206">
        <v>1</v>
      </c>
      <c r="AA206">
        <v>1</v>
      </c>
      <c r="AB206" s="7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 s="7">
        <v>1</v>
      </c>
      <c r="AJ206">
        <v>1</v>
      </c>
      <c r="AK206">
        <v>1</v>
      </c>
      <c r="AL206" s="9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 s="7">
        <v>1</v>
      </c>
      <c r="AU206" s="7">
        <v>1</v>
      </c>
      <c r="AV206">
        <v>1</v>
      </c>
      <c r="AW206">
        <v>1</v>
      </c>
      <c r="AX206">
        <v>1</v>
      </c>
      <c r="AY206" s="7">
        <v>1</v>
      </c>
      <c r="AZ206">
        <v>1</v>
      </c>
      <c r="BA206">
        <v>1</v>
      </c>
      <c r="BB206">
        <v>1</v>
      </c>
      <c r="BC206">
        <v>0</v>
      </c>
      <c r="BD206" t="s">
        <v>55</v>
      </c>
    </row>
    <row r="207" spans="1:56" x14ac:dyDescent="0.2">
      <c r="A207" t="s">
        <v>195</v>
      </c>
      <c r="D207">
        <v>42.3</v>
      </c>
      <c r="E207">
        <v>48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0</v>
      </c>
      <c r="S207" s="7">
        <v>1</v>
      </c>
      <c r="T207" s="9">
        <v>1</v>
      </c>
      <c r="U207">
        <v>1</v>
      </c>
      <c r="V207" s="7">
        <v>1</v>
      </c>
      <c r="W207" s="7">
        <v>1</v>
      </c>
      <c r="X207">
        <v>1</v>
      </c>
      <c r="Y207" s="9">
        <v>1</v>
      </c>
      <c r="Z207">
        <v>1</v>
      </c>
      <c r="AA207">
        <v>1</v>
      </c>
      <c r="AB207" s="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 s="7">
        <v>1</v>
      </c>
      <c r="AJ207">
        <v>1</v>
      </c>
      <c r="AK207">
        <v>1</v>
      </c>
      <c r="AL207" s="9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 s="7">
        <v>1</v>
      </c>
      <c r="AU207" s="7">
        <v>1</v>
      </c>
      <c r="AV207">
        <v>1</v>
      </c>
      <c r="AW207">
        <v>1</v>
      </c>
      <c r="AX207">
        <v>1</v>
      </c>
      <c r="AY207" s="7">
        <v>1</v>
      </c>
      <c r="AZ207">
        <v>0</v>
      </c>
      <c r="BA207">
        <v>1</v>
      </c>
      <c r="BB207">
        <v>1</v>
      </c>
      <c r="BC207">
        <v>1</v>
      </c>
      <c r="BD207" t="s">
        <v>55</v>
      </c>
    </row>
    <row r="208" spans="1:56" x14ac:dyDescent="0.2">
      <c r="A208" t="s">
        <v>183</v>
      </c>
      <c r="D208">
        <v>42.38</v>
      </c>
      <c r="E208">
        <v>44</v>
      </c>
      <c r="F208">
        <v>1</v>
      </c>
      <c r="G208">
        <v>0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0</v>
      </c>
      <c r="R208">
        <v>1</v>
      </c>
      <c r="S208" s="7">
        <v>1</v>
      </c>
      <c r="T208" s="9">
        <v>1</v>
      </c>
      <c r="U208">
        <v>1</v>
      </c>
      <c r="V208" s="7">
        <v>1</v>
      </c>
      <c r="W208" s="7">
        <v>1</v>
      </c>
      <c r="X208">
        <v>1</v>
      </c>
      <c r="Y208" s="9">
        <v>1</v>
      </c>
      <c r="Z208">
        <v>1</v>
      </c>
      <c r="AA208">
        <v>0</v>
      </c>
      <c r="AB208" s="7">
        <v>1</v>
      </c>
      <c r="AC208">
        <v>0</v>
      </c>
      <c r="AD208">
        <v>1</v>
      </c>
      <c r="AE208">
        <v>1</v>
      </c>
      <c r="AF208">
        <v>1</v>
      </c>
      <c r="AG208">
        <v>1</v>
      </c>
      <c r="AH208">
        <v>1</v>
      </c>
      <c r="AI208" s="7">
        <v>1</v>
      </c>
      <c r="AJ208">
        <v>1</v>
      </c>
      <c r="AK208">
        <v>0</v>
      </c>
      <c r="AL208" s="9">
        <v>1</v>
      </c>
      <c r="AM208">
        <v>1</v>
      </c>
      <c r="AN208">
        <v>1</v>
      </c>
      <c r="AO208">
        <v>0</v>
      </c>
      <c r="AP208">
        <v>1</v>
      </c>
      <c r="AQ208">
        <v>1</v>
      </c>
      <c r="AR208">
        <v>1</v>
      </c>
      <c r="AS208">
        <v>1</v>
      </c>
      <c r="AT208" s="7">
        <v>1</v>
      </c>
      <c r="AU208" s="7">
        <v>1</v>
      </c>
      <c r="AV208">
        <v>1</v>
      </c>
      <c r="AW208">
        <v>1</v>
      </c>
      <c r="AX208">
        <v>1</v>
      </c>
      <c r="AY208" s="7">
        <v>1</v>
      </c>
      <c r="AZ208">
        <v>1</v>
      </c>
      <c r="BA208">
        <v>1</v>
      </c>
      <c r="BB208">
        <v>1</v>
      </c>
      <c r="BC208">
        <v>1</v>
      </c>
      <c r="BD208" t="s">
        <v>55</v>
      </c>
    </row>
    <row r="209" spans="1:56" x14ac:dyDescent="0.2">
      <c r="A209" t="s">
        <v>213</v>
      </c>
      <c r="D209">
        <v>43.17</v>
      </c>
      <c r="E209">
        <v>39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0</v>
      </c>
      <c r="N209">
        <v>1</v>
      </c>
      <c r="O209">
        <v>1</v>
      </c>
      <c r="P209">
        <v>1</v>
      </c>
      <c r="Q209">
        <v>0</v>
      </c>
      <c r="R209">
        <v>0</v>
      </c>
      <c r="S209" s="7">
        <v>1</v>
      </c>
      <c r="T209" s="9">
        <v>1</v>
      </c>
      <c r="U209">
        <v>1</v>
      </c>
      <c r="V209" s="7">
        <v>1</v>
      </c>
      <c r="W209" s="7">
        <v>1</v>
      </c>
      <c r="X209">
        <v>1</v>
      </c>
      <c r="Y209" s="9">
        <v>1</v>
      </c>
      <c r="Z209">
        <v>1</v>
      </c>
      <c r="AA209">
        <v>1</v>
      </c>
      <c r="AB209" s="7">
        <v>1</v>
      </c>
      <c r="AC209">
        <v>0</v>
      </c>
      <c r="AD209">
        <v>1</v>
      </c>
      <c r="AE209">
        <v>1</v>
      </c>
      <c r="AF209">
        <v>1</v>
      </c>
      <c r="AG209">
        <v>0</v>
      </c>
      <c r="AH209">
        <v>1</v>
      </c>
      <c r="AI209" s="7">
        <v>1</v>
      </c>
      <c r="AJ209">
        <v>1</v>
      </c>
      <c r="AK209">
        <v>1</v>
      </c>
      <c r="AL209" s="9">
        <v>1</v>
      </c>
      <c r="AM209">
        <v>1</v>
      </c>
      <c r="AN209">
        <v>1</v>
      </c>
      <c r="AO209">
        <v>1</v>
      </c>
      <c r="AP209">
        <v>1</v>
      </c>
      <c r="AQ209">
        <v>0</v>
      </c>
      <c r="AR209">
        <v>1</v>
      </c>
      <c r="AS209">
        <v>0</v>
      </c>
      <c r="AT209" s="7">
        <v>0</v>
      </c>
      <c r="AU209" s="7">
        <v>1</v>
      </c>
      <c r="AV209">
        <v>1</v>
      </c>
      <c r="AW209">
        <v>1</v>
      </c>
      <c r="AX209">
        <v>0</v>
      </c>
      <c r="AY209" s="7">
        <v>0</v>
      </c>
      <c r="AZ209">
        <v>0</v>
      </c>
      <c r="BA209">
        <v>1</v>
      </c>
      <c r="BB209">
        <v>1</v>
      </c>
      <c r="BC209">
        <v>1</v>
      </c>
      <c r="BD209" t="s">
        <v>64</v>
      </c>
    </row>
    <row r="210" spans="1:56" x14ac:dyDescent="0.2">
      <c r="A210" t="s">
        <v>153</v>
      </c>
      <c r="D210">
        <v>43.3</v>
      </c>
      <c r="E210">
        <v>42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0</v>
      </c>
      <c r="P210">
        <v>1</v>
      </c>
      <c r="Q210">
        <v>0</v>
      </c>
      <c r="R210">
        <v>0</v>
      </c>
      <c r="S210" s="7">
        <v>1</v>
      </c>
      <c r="T210" s="9">
        <v>1</v>
      </c>
      <c r="U210">
        <v>1</v>
      </c>
      <c r="V210" s="7">
        <v>1</v>
      </c>
      <c r="W210" s="7">
        <v>1</v>
      </c>
      <c r="X210">
        <v>1</v>
      </c>
      <c r="Y210" s="9">
        <v>1</v>
      </c>
      <c r="Z210">
        <v>1</v>
      </c>
      <c r="AA210">
        <v>1</v>
      </c>
      <c r="AB210" s="7">
        <v>1</v>
      </c>
      <c r="AC210">
        <v>0</v>
      </c>
      <c r="AD210">
        <v>1</v>
      </c>
      <c r="AE210">
        <v>1</v>
      </c>
      <c r="AF210">
        <v>1</v>
      </c>
      <c r="AG210">
        <v>0</v>
      </c>
      <c r="AH210">
        <v>1</v>
      </c>
      <c r="AI210" s="7">
        <v>1</v>
      </c>
      <c r="AJ210">
        <v>1</v>
      </c>
      <c r="AK210">
        <v>0</v>
      </c>
      <c r="AL210" s="9">
        <v>1</v>
      </c>
      <c r="AM210">
        <v>1</v>
      </c>
      <c r="AN210">
        <v>1</v>
      </c>
      <c r="AO210">
        <v>0</v>
      </c>
      <c r="AP210">
        <v>1</v>
      </c>
      <c r="AQ210">
        <v>1</v>
      </c>
      <c r="AR210">
        <v>1</v>
      </c>
      <c r="AS210">
        <v>1</v>
      </c>
      <c r="AT210" s="7">
        <v>0</v>
      </c>
      <c r="AU210" s="7">
        <v>1</v>
      </c>
      <c r="AV210">
        <v>1</v>
      </c>
      <c r="AW210">
        <v>1</v>
      </c>
      <c r="AX210">
        <v>1</v>
      </c>
      <c r="AY210" s="7">
        <v>1</v>
      </c>
      <c r="AZ210">
        <v>1</v>
      </c>
      <c r="BA210">
        <v>1</v>
      </c>
      <c r="BB210">
        <v>1</v>
      </c>
      <c r="BC210">
        <v>1</v>
      </c>
      <c r="BD210" t="s">
        <v>64</v>
      </c>
    </row>
    <row r="211" spans="1:56" x14ac:dyDescent="0.2">
      <c r="A211" t="s">
        <v>70</v>
      </c>
      <c r="D211">
        <v>44.12</v>
      </c>
      <c r="E211">
        <v>47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0</v>
      </c>
      <c r="S211" s="7">
        <v>1</v>
      </c>
      <c r="T211" s="9">
        <v>1</v>
      </c>
      <c r="U211">
        <v>1</v>
      </c>
      <c r="V211" s="7">
        <v>1</v>
      </c>
      <c r="W211" s="7">
        <v>1</v>
      </c>
      <c r="X211">
        <v>1</v>
      </c>
      <c r="Y211" s="9">
        <v>1</v>
      </c>
      <c r="Z211">
        <v>1</v>
      </c>
      <c r="AA211">
        <v>1</v>
      </c>
      <c r="AB211" s="7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0</v>
      </c>
      <c r="AI211" s="7">
        <v>1</v>
      </c>
      <c r="AJ211">
        <v>1</v>
      </c>
      <c r="AK211">
        <v>1</v>
      </c>
      <c r="AL211" s="9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 s="7">
        <v>1</v>
      </c>
      <c r="AU211" s="7">
        <v>1</v>
      </c>
      <c r="AV211">
        <v>1</v>
      </c>
      <c r="AW211">
        <v>1</v>
      </c>
      <c r="AX211">
        <v>1</v>
      </c>
      <c r="AY211" s="7">
        <v>1</v>
      </c>
      <c r="AZ211">
        <v>1</v>
      </c>
      <c r="BA211">
        <v>1</v>
      </c>
      <c r="BB211">
        <v>1</v>
      </c>
      <c r="BC211">
        <v>0</v>
      </c>
      <c r="BD211" t="s">
        <v>55</v>
      </c>
    </row>
    <row r="212" spans="1:56" x14ac:dyDescent="0.2">
      <c r="A212" t="s">
        <v>82</v>
      </c>
      <c r="D212">
        <v>44.23</v>
      </c>
      <c r="E212">
        <v>37</v>
      </c>
      <c r="F212">
        <v>0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0</v>
      </c>
      <c r="R212">
        <v>1</v>
      </c>
      <c r="S212" s="7">
        <v>1</v>
      </c>
      <c r="T212" s="9">
        <v>1</v>
      </c>
      <c r="U212">
        <v>0</v>
      </c>
      <c r="V212" s="7">
        <v>1</v>
      </c>
      <c r="W212" s="7">
        <v>1</v>
      </c>
      <c r="X212">
        <v>1</v>
      </c>
      <c r="Y212" s="9">
        <v>1</v>
      </c>
      <c r="Z212">
        <v>1</v>
      </c>
      <c r="AA212">
        <v>1</v>
      </c>
      <c r="AB212" s="7">
        <v>0</v>
      </c>
      <c r="AC212">
        <v>0</v>
      </c>
      <c r="AD212">
        <v>1</v>
      </c>
      <c r="AE212">
        <v>1</v>
      </c>
      <c r="AF212">
        <v>1</v>
      </c>
      <c r="AG212">
        <v>1</v>
      </c>
      <c r="AH212">
        <v>1</v>
      </c>
      <c r="AI212" s="7">
        <v>1</v>
      </c>
      <c r="AJ212">
        <v>1</v>
      </c>
      <c r="AK212">
        <v>0</v>
      </c>
      <c r="AL212" s="9">
        <v>1</v>
      </c>
      <c r="AM212">
        <v>0</v>
      </c>
      <c r="AN212">
        <v>1</v>
      </c>
      <c r="AO212">
        <v>0</v>
      </c>
      <c r="AP212">
        <v>1</v>
      </c>
      <c r="AQ212">
        <v>0</v>
      </c>
      <c r="AR212">
        <v>1</v>
      </c>
      <c r="AS212">
        <v>0</v>
      </c>
      <c r="AT212" s="7">
        <v>0</v>
      </c>
      <c r="AU212" s="7">
        <v>1</v>
      </c>
      <c r="AV212">
        <v>1</v>
      </c>
      <c r="AW212">
        <v>1</v>
      </c>
      <c r="AX212">
        <v>1</v>
      </c>
      <c r="AY212" s="7">
        <v>1</v>
      </c>
      <c r="AZ212">
        <v>1</v>
      </c>
      <c r="BA212">
        <v>1</v>
      </c>
      <c r="BB212">
        <v>0</v>
      </c>
      <c r="BC212">
        <v>0</v>
      </c>
      <c r="BD212" t="s">
        <v>72</v>
      </c>
    </row>
    <row r="213" spans="1:56" x14ac:dyDescent="0.2">
      <c r="A213" t="s">
        <v>81</v>
      </c>
      <c r="D213">
        <v>44.54</v>
      </c>
      <c r="E213">
        <v>44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0</v>
      </c>
      <c r="P213">
        <v>1</v>
      </c>
      <c r="Q213">
        <v>1</v>
      </c>
      <c r="R213">
        <v>0</v>
      </c>
      <c r="S213" s="7">
        <v>1</v>
      </c>
      <c r="T213" s="9">
        <v>1</v>
      </c>
      <c r="U213">
        <v>1</v>
      </c>
      <c r="V213" s="7">
        <v>1</v>
      </c>
      <c r="W213" s="7">
        <v>1</v>
      </c>
      <c r="X213">
        <v>1</v>
      </c>
      <c r="Y213" s="9">
        <v>1</v>
      </c>
      <c r="Z213">
        <v>1</v>
      </c>
      <c r="AA213">
        <v>1</v>
      </c>
      <c r="AB213" s="7">
        <v>0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 s="7">
        <v>1</v>
      </c>
      <c r="AJ213">
        <v>1</v>
      </c>
      <c r="AK213">
        <v>0</v>
      </c>
      <c r="AL213" s="9">
        <v>1</v>
      </c>
      <c r="AM213">
        <v>0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0</v>
      </c>
      <c r="AT213" s="7">
        <v>1</v>
      </c>
      <c r="AU213" s="7">
        <v>1</v>
      </c>
      <c r="AV213">
        <v>1</v>
      </c>
      <c r="AW213">
        <v>1</v>
      </c>
      <c r="AX213">
        <v>1</v>
      </c>
      <c r="AY213" s="7">
        <v>1</v>
      </c>
      <c r="AZ213">
        <v>1</v>
      </c>
      <c r="BA213">
        <v>1</v>
      </c>
      <c r="BB213">
        <v>1</v>
      </c>
      <c r="BC213">
        <v>1</v>
      </c>
      <c r="BD213" t="s">
        <v>55</v>
      </c>
    </row>
    <row r="214" spans="1:56" x14ac:dyDescent="0.2">
      <c r="A214" t="s">
        <v>178</v>
      </c>
      <c r="D214">
        <v>45.17</v>
      </c>
      <c r="E214">
        <v>45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 s="7">
        <v>0</v>
      </c>
      <c r="T214" s="9">
        <v>1</v>
      </c>
      <c r="U214">
        <v>1</v>
      </c>
      <c r="V214" s="7">
        <v>1</v>
      </c>
      <c r="W214" s="7">
        <v>1</v>
      </c>
      <c r="X214">
        <v>1</v>
      </c>
      <c r="Y214" s="9">
        <v>1</v>
      </c>
      <c r="Z214">
        <v>1</v>
      </c>
      <c r="AA214">
        <v>1</v>
      </c>
      <c r="AB214" s="7">
        <v>0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 s="7">
        <v>1</v>
      </c>
      <c r="AJ214">
        <v>1</v>
      </c>
      <c r="AK214">
        <v>0</v>
      </c>
      <c r="AL214" s="9">
        <v>1</v>
      </c>
      <c r="AM214">
        <v>0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 s="7">
        <v>1</v>
      </c>
      <c r="AU214" s="7">
        <v>1</v>
      </c>
      <c r="AV214">
        <v>1</v>
      </c>
      <c r="AW214">
        <v>1</v>
      </c>
      <c r="AX214">
        <v>1</v>
      </c>
      <c r="AY214" s="7">
        <v>1</v>
      </c>
      <c r="AZ214">
        <v>1</v>
      </c>
      <c r="BA214">
        <v>1</v>
      </c>
      <c r="BB214">
        <v>1</v>
      </c>
      <c r="BC214">
        <v>0</v>
      </c>
      <c r="BD214" t="s">
        <v>55</v>
      </c>
    </row>
    <row r="215" spans="1:56" x14ac:dyDescent="0.2">
      <c r="A215" t="s">
        <v>215</v>
      </c>
      <c r="D215">
        <v>45.24</v>
      </c>
      <c r="E215">
        <v>46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0</v>
      </c>
      <c r="R215">
        <v>1</v>
      </c>
      <c r="S215" s="7">
        <v>1</v>
      </c>
      <c r="T215" s="9">
        <v>1</v>
      </c>
      <c r="U215">
        <v>1</v>
      </c>
      <c r="V215" s="7">
        <v>1</v>
      </c>
      <c r="W215" s="7">
        <v>1</v>
      </c>
      <c r="X215">
        <v>1</v>
      </c>
      <c r="Y215" s="9">
        <v>1</v>
      </c>
      <c r="Z215">
        <v>1</v>
      </c>
      <c r="AA215">
        <v>1</v>
      </c>
      <c r="AB215" s="7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 s="7">
        <v>1</v>
      </c>
      <c r="AJ215">
        <v>0</v>
      </c>
      <c r="AK215">
        <v>1</v>
      </c>
      <c r="AL215" s="9">
        <v>1</v>
      </c>
      <c r="AM215">
        <v>1</v>
      </c>
      <c r="AN215">
        <v>1</v>
      </c>
      <c r="AO215">
        <v>1</v>
      </c>
      <c r="AP215">
        <v>0</v>
      </c>
      <c r="AQ215">
        <v>1</v>
      </c>
      <c r="AR215">
        <v>1</v>
      </c>
      <c r="AS215">
        <v>1</v>
      </c>
      <c r="AT215" s="7">
        <v>1</v>
      </c>
      <c r="AU215" s="7">
        <v>1</v>
      </c>
      <c r="AV215">
        <v>1</v>
      </c>
      <c r="AW215">
        <v>1</v>
      </c>
      <c r="AX215">
        <v>1</v>
      </c>
      <c r="AY215" s="7">
        <v>1</v>
      </c>
      <c r="AZ215">
        <v>1</v>
      </c>
      <c r="BA215">
        <v>1</v>
      </c>
      <c r="BB215">
        <v>1</v>
      </c>
      <c r="BC215">
        <v>0</v>
      </c>
      <c r="BD215" t="s">
        <v>55</v>
      </c>
    </row>
    <row r="216" spans="1:56" x14ac:dyDescent="0.2">
      <c r="A216" t="s">
        <v>84</v>
      </c>
      <c r="D216">
        <v>46.2</v>
      </c>
      <c r="E216">
        <v>50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 s="7">
        <v>1</v>
      </c>
      <c r="T216" s="9">
        <v>1</v>
      </c>
      <c r="U216">
        <v>1</v>
      </c>
      <c r="V216" s="7">
        <v>1</v>
      </c>
      <c r="W216" s="7">
        <v>1</v>
      </c>
      <c r="X216">
        <v>1</v>
      </c>
      <c r="Y216" s="9">
        <v>1</v>
      </c>
      <c r="Z216">
        <v>1</v>
      </c>
      <c r="AA216">
        <v>1</v>
      </c>
      <c r="AB216" s="7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 s="7">
        <v>1</v>
      </c>
      <c r="AJ216">
        <v>1</v>
      </c>
      <c r="AK216">
        <v>1</v>
      </c>
      <c r="AL216" s="9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 s="7">
        <v>1</v>
      </c>
      <c r="AU216" s="7">
        <v>1</v>
      </c>
      <c r="AV216">
        <v>1</v>
      </c>
      <c r="AW216">
        <v>1</v>
      </c>
      <c r="AX216">
        <v>1</v>
      </c>
      <c r="AY216" s="7">
        <v>1</v>
      </c>
      <c r="AZ216">
        <v>1</v>
      </c>
      <c r="BA216">
        <v>1</v>
      </c>
      <c r="BB216">
        <v>1</v>
      </c>
      <c r="BC216">
        <v>1</v>
      </c>
      <c r="BD216" t="s">
        <v>55</v>
      </c>
    </row>
    <row r="217" spans="1:56" x14ac:dyDescent="0.2">
      <c r="A217" t="s">
        <v>196</v>
      </c>
      <c r="D217">
        <v>47.19</v>
      </c>
      <c r="E217">
        <v>30</v>
      </c>
      <c r="F217">
        <v>0</v>
      </c>
      <c r="G217">
        <v>0</v>
      </c>
      <c r="H217">
        <v>1</v>
      </c>
      <c r="I217">
        <v>1</v>
      </c>
      <c r="J217">
        <v>1</v>
      </c>
      <c r="K217">
        <v>0</v>
      </c>
      <c r="L217">
        <v>1</v>
      </c>
      <c r="M217">
        <v>1</v>
      </c>
      <c r="N217">
        <v>1</v>
      </c>
      <c r="O217">
        <v>0</v>
      </c>
      <c r="P217">
        <v>1</v>
      </c>
      <c r="Q217">
        <v>0</v>
      </c>
      <c r="R217">
        <v>0</v>
      </c>
      <c r="S217" s="7">
        <v>1</v>
      </c>
      <c r="T217" s="9">
        <v>0</v>
      </c>
      <c r="U217">
        <v>0</v>
      </c>
      <c r="V217" s="7">
        <v>1</v>
      </c>
      <c r="W217" s="7">
        <v>1</v>
      </c>
      <c r="X217">
        <v>0</v>
      </c>
      <c r="Y217" s="9">
        <v>1</v>
      </c>
      <c r="Z217">
        <v>0</v>
      </c>
      <c r="AA217">
        <v>1</v>
      </c>
      <c r="AB217" s="7">
        <v>0</v>
      </c>
      <c r="AC217">
        <v>0</v>
      </c>
      <c r="AD217">
        <v>1</v>
      </c>
      <c r="AE217">
        <v>1</v>
      </c>
      <c r="AF217">
        <v>1</v>
      </c>
      <c r="AG217">
        <v>0</v>
      </c>
      <c r="AH217">
        <v>1</v>
      </c>
      <c r="AI217" s="7">
        <v>1</v>
      </c>
      <c r="AJ217">
        <v>1</v>
      </c>
      <c r="AK217">
        <v>1</v>
      </c>
      <c r="AL217" s="9">
        <v>1</v>
      </c>
      <c r="AM217">
        <v>1</v>
      </c>
      <c r="AN217">
        <v>0</v>
      </c>
      <c r="AO217">
        <v>1</v>
      </c>
      <c r="AP217">
        <v>1</v>
      </c>
      <c r="AQ217">
        <v>0</v>
      </c>
      <c r="AR217">
        <v>1</v>
      </c>
      <c r="AS217">
        <v>0</v>
      </c>
      <c r="AT217" s="7">
        <v>0</v>
      </c>
      <c r="AU217" s="7">
        <v>1</v>
      </c>
      <c r="AV217">
        <v>0</v>
      </c>
      <c r="AW217">
        <v>1</v>
      </c>
      <c r="AX217">
        <v>1</v>
      </c>
      <c r="AY217" s="7">
        <v>1</v>
      </c>
      <c r="AZ217">
        <v>0</v>
      </c>
      <c r="BA217">
        <v>1</v>
      </c>
      <c r="BB217">
        <v>0</v>
      </c>
      <c r="BC217">
        <v>1</v>
      </c>
      <c r="BD217" t="s">
        <v>72</v>
      </c>
    </row>
    <row r="218" spans="1:56" x14ac:dyDescent="0.2">
      <c r="A218" t="s">
        <v>142</v>
      </c>
      <c r="D218">
        <v>48.44</v>
      </c>
      <c r="E218">
        <v>45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0</v>
      </c>
      <c r="N218">
        <v>1</v>
      </c>
      <c r="O218">
        <v>1</v>
      </c>
      <c r="P218">
        <v>1</v>
      </c>
      <c r="Q218">
        <v>1</v>
      </c>
      <c r="R218">
        <v>1</v>
      </c>
      <c r="S218" s="7">
        <v>1</v>
      </c>
      <c r="T218" s="9">
        <v>1</v>
      </c>
      <c r="U218">
        <v>0</v>
      </c>
      <c r="V218" s="7">
        <v>1</v>
      </c>
      <c r="W218" s="7">
        <v>1</v>
      </c>
      <c r="X218">
        <v>0</v>
      </c>
      <c r="Y218" s="9">
        <v>0</v>
      </c>
      <c r="Z218">
        <v>1</v>
      </c>
      <c r="AA218">
        <v>1</v>
      </c>
      <c r="AB218" s="7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 s="7">
        <v>1</v>
      </c>
      <c r="AJ218">
        <v>1</v>
      </c>
      <c r="AK218">
        <v>1</v>
      </c>
      <c r="AL218" s="9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 s="7">
        <v>1</v>
      </c>
      <c r="AU218" s="7">
        <v>1</v>
      </c>
      <c r="AV218">
        <v>1</v>
      </c>
      <c r="AW218">
        <v>0</v>
      </c>
      <c r="AX218">
        <v>1</v>
      </c>
      <c r="AY218" s="7">
        <v>1</v>
      </c>
      <c r="AZ218">
        <v>1</v>
      </c>
      <c r="BA218">
        <v>1</v>
      </c>
      <c r="BB218">
        <v>1</v>
      </c>
      <c r="BC218">
        <v>1</v>
      </c>
      <c r="BD218" t="s">
        <v>55</v>
      </c>
    </row>
    <row r="219" spans="1:56" x14ac:dyDescent="0.2">
      <c r="A219" t="s">
        <v>106</v>
      </c>
      <c r="D219">
        <v>48.5</v>
      </c>
      <c r="E219">
        <v>48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 s="7">
        <v>1</v>
      </c>
      <c r="T219" s="9">
        <v>1</v>
      </c>
      <c r="U219">
        <v>1</v>
      </c>
      <c r="V219" s="7">
        <v>1</v>
      </c>
      <c r="W219" s="7">
        <v>1</v>
      </c>
      <c r="X219">
        <v>1</v>
      </c>
      <c r="Y219" s="9">
        <v>1</v>
      </c>
      <c r="Z219">
        <v>1</v>
      </c>
      <c r="AA219">
        <v>1</v>
      </c>
      <c r="AB219" s="7">
        <v>0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 s="7">
        <v>1</v>
      </c>
      <c r="AJ219">
        <v>1</v>
      </c>
      <c r="AK219">
        <v>1</v>
      </c>
      <c r="AL219" s="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 s="7">
        <v>1</v>
      </c>
      <c r="AU219" s="7">
        <v>1</v>
      </c>
      <c r="AV219">
        <v>1</v>
      </c>
      <c r="AW219">
        <v>1</v>
      </c>
      <c r="AX219">
        <v>1</v>
      </c>
      <c r="AY219" s="7">
        <v>1</v>
      </c>
      <c r="AZ219">
        <v>0</v>
      </c>
      <c r="BA219">
        <v>1</v>
      </c>
      <c r="BB219">
        <v>1</v>
      </c>
      <c r="BC219">
        <v>1</v>
      </c>
      <c r="BD219" t="s">
        <v>55</v>
      </c>
    </row>
    <row r="220" spans="1:56" s="3" customFormat="1" x14ac:dyDescent="0.2"/>
    <row r="221" spans="1:56" x14ac:dyDescent="0.2">
      <c r="A221" s="4" t="s">
        <v>248</v>
      </c>
      <c r="B221" s="2"/>
      <c r="C221" s="2"/>
      <c r="D221" s="2"/>
      <c r="E221" s="2"/>
      <c r="F221" s="2"/>
      <c r="G221" s="2"/>
      <c r="H221" s="2"/>
      <c r="I221" s="2"/>
    </row>
    <row r="222" spans="1:56" x14ac:dyDescent="0.2">
      <c r="A222" s="5" t="s">
        <v>231</v>
      </c>
      <c r="B222" s="5"/>
      <c r="C222" s="5"/>
      <c r="D222" s="5"/>
      <c r="E222" s="5"/>
      <c r="F222">
        <f>COUNT(E200:E219)</f>
        <v>20</v>
      </c>
      <c r="G222" s="5"/>
      <c r="H222" s="5"/>
      <c r="I222" s="5"/>
    </row>
    <row r="223" spans="1:56" x14ac:dyDescent="0.2">
      <c r="A223" s="5" t="s">
        <v>232</v>
      </c>
      <c r="B223" s="5"/>
      <c r="C223" s="5"/>
      <c r="D223" s="5"/>
      <c r="E223" s="5"/>
      <c r="F223">
        <f>AVERAGE(D200:D219)</f>
        <v>43.447000000000003</v>
      </c>
      <c r="G223" s="5"/>
      <c r="H223" s="5"/>
      <c r="I223" s="5"/>
    </row>
    <row r="224" spans="1:56" x14ac:dyDescent="0.2">
      <c r="A224" s="5" t="s">
        <v>233</v>
      </c>
      <c r="B224" s="5"/>
      <c r="C224" s="5"/>
      <c r="D224" s="5"/>
      <c r="E224" s="5"/>
      <c r="F224">
        <f>AVERAGE(E200:E219)</f>
        <v>42.45</v>
      </c>
      <c r="G224" s="5"/>
      <c r="H224" s="5"/>
      <c r="I224" s="5"/>
    </row>
    <row r="225" spans="1:56" x14ac:dyDescent="0.2">
      <c r="A225" s="5" t="s">
        <v>234</v>
      </c>
      <c r="B225" s="5"/>
      <c r="C225" s="5"/>
      <c r="D225" s="5"/>
      <c r="E225" s="5"/>
      <c r="F225">
        <f>COUNTIF(F200:F219,"=1")</f>
        <v>18</v>
      </c>
      <c r="G225">
        <f t="shared" ref="G225:BC225" si="4">COUNTIF(G200:G219,"=1")</f>
        <v>17</v>
      </c>
      <c r="H225">
        <f t="shared" si="4"/>
        <v>19</v>
      </c>
      <c r="I225">
        <f t="shared" si="4"/>
        <v>20</v>
      </c>
      <c r="J225">
        <f t="shared" si="4"/>
        <v>20</v>
      </c>
      <c r="K225">
        <f t="shared" si="4"/>
        <v>19</v>
      </c>
      <c r="L225">
        <f t="shared" si="4"/>
        <v>19</v>
      </c>
      <c r="M225">
        <f t="shared" si="4"/>
        <v>16</v>
      </c>
      <c r="N225">
        <f t="shared" si="4"/>
        <v>20</v>
      </c>
      <c r="O225">
        <f t="shared" si="4"/>
        <v>15</v>
      </c>
      <c r="P225">
        <f t="shared" si="4"/>
        <v>20</v>
      </c>
      <c r="Q225">
        <f t="shared" si="4"/>
        <v>9</v>
      </c>
      <c r="R225">
        <f t="shared" si="4"/>
        <v>11</v>
      </c>
      <c r="S225">
        <f t="shared" si="4"/>
        <v>17</v>
      </c>
      <c r="T225">
        <f t="shared" si="4"/>
        <v>17</v>
      </c>
      <c r="U225">
        <f t="shared" si="4"/>
        <v>15</v>
      </c>
      <c r="V225">
        <f t="shared" si="4"/>
        <v>19</v>
      </c>
      <c r="W225">
        <f t="shared" si="4"/>
        <v>19</v>
      </c>
      <c r="X225">
        <f t="shared" si="4"/>
        <v>17</v>
      </c>
      <c r="Y225">
        <f t="shared" si="4"/>
        <v>17</v>
      </c>
      <c r="Z225">
        <f t="shared" si="4"/>
        <v>19</v>
      </c>
      <c r="AA225">
        <f t="shared" si="4"/>
        <v>17</v>
      </c>
      <c r="AB225">
        <f t="shared" si="4"/>
        <v>14</v>
      </c>
      <c r="AC225">
        <f t="shared" si="4"/>
        <v>11</v>
      </c>
      <c r="AD225">
        <f t="shared" si="4"/>
        <v>20</v>
      </c>
      <c r="AE225">
        <f t="shared" si="4"/>
        <v>19</v>
      </c>
      <c r="AF225">
        <f t="shared" si="4"/>
        <v>19</v>
      </c>
      <c r="AG225">
        <f t="shared" si="4"/>
        <v>14</v>
      </c>
      <c r="AH225">
        <f t="shared" si="4"/>
        <v>19</v>
      </c>
      <c r="AI225">
        <f t="shared" si="4"/>
        <v>20</v>
      </c>
      <c r="AJ225">
        <f t="shared" si="4"/>
        <v>17</v>
      </c>
      <c r="AK225">
        <f t="shared" si="4"/>
        <v>13</v>
      </c>
      <c r="AL225">
        <f t="shared" si="4"/>
        <v>18</v>
      </c>
      <c r="AM225">
        <f t="shared" si="4"/>
        <v>16</v>
      </c>
      <c r="AN225">
        <f t="shared" si="4"/>
        <v>19</v>
      </c>
      <c r="AO225">
        <f t="shared" si="4"/>
        <v>13</v>
      </c>
      <c r="AP225">
        <f t="shared" si="4"/>
        <v>19</v>
      </c>
      <c r="AQ225">
        <f t="shared" si="4"/>
        <v>15</v>
      </c>
      <c r="AR225">
        <f t="shared" si="4"/>
        <v>19</v>
      </c>
      <c r="AS225">
        <f t="shared" si="4"/>
        <v>15</v>
      </c>
      <c r="AT225">
        <f t="shared" si="4"/>
        <v>14</v>
      </c>
      <c r="AU225">
        <f t="shared" si="4"/>
        <v>20</v>
      </c>
      <c r="AV225">
        <f t="shared" si="4"/>
        <v>18</v>
      </c>
      <c r="AW225">
        <f t="shared" si="4"/>
        <v>17</v>
      </c>
      <c r="AX225">
        <f t="shared" si="4"/>
        <v>18</v>
      </c>
      <c r="AY225">
        <f t="shared" si="4"/>
        <v>19</v>
      </c>
      <c r="AZ225">
        <f t="shared" si="4"/>
        <v>13</v>
      </c>
      <c r="BA225">
        <f t="shared" si="4"/>
        <v>20</v>
      </c>
      <c r="BB225">
        <f t="shared" si="4"/>
        <v>17</v>
      </c>
      <c r="BC225">
        <f t="shared" si="4"/>
        <v>13</v>
      </c>
    </row>
    <row r="226" spans="1:56" x14ac:dyDescent="0.2">
      <c r="A226" s="5"/>
      <c r="B226" s="5"/>
      <c r="C226" s="5"/>
      <c r="D226" s="5"/>
      <c r="E226" s="5"/>
      <c r="G226" s="5"/>
      <c r="H226" s="5"/>
      <c r="I226" s="5"/>
    </row>
    <row r="227" spans="1:56" x14ac:dyDescent="0.2">
      <c r="A227" s="5"/>
      <c r="B227" s="5"/>
      <c r="C227" s="5"/>
      <c r="D227" s="5"/>
      <c r="E227" s="5"/>
      <c r="G227" s="5"/>
      <c r="H227" s="10" t="s">
        <v>244</v>
      </c>
      <c r="I227" s="5"/>
    </row>
    <row r="228" spans="1:56" x14ac:dyDescent="0.2">
      <c r="A228" s="5" t="s">
        <v>235</v>
      </c>
      <c r="B228" s="5"/>
      <c r="C228" s="5"/>
      <c r="D228" s="5"/>
      <c r="E228" s="5"/>
      <c r="F228">
        <f>SUM(T225,Y225,AL225)</f>
        <v>52</v>
      </c>
      <c r="G228" s="5"/>
      <c r="H228" s="5">
        <f>3*F222</f>
        <v>60</v>
      </c>
      <c r="I228" s="5"/>
    </row>
    <row r="229" spans="1:56" x14ac:dyDescent="0.2">
      <c r="A229" s="5" t="s">
        <v>236</v>
      </c>
      <c r="B229" s="5"/>
      <c r="C229" s="5"/>
      <c r="D229" s="5"/>
      <c r="E229" s="5"/>
      <c r="F229">
        <f>SUM(F225:R225,U225,X225,Z225:AA225,AC225:AH225,AJ225:AK225,AM225:AS225,AV225:AX225,AZ225:BC225)</f>
        <v>655</v>
      </c>
      <c r="G229" s="5"/>
      <c r="H229" s="5">
        <f>39*F222</f>
        <v>780</v>
      </c>
      <c r="I229" s="5"/>
    </row>
    <row r="230" spans="1:56" x14ac:dyDescent="0.2">
      <c r="A230" s="5" t="s">
        <v>237</v>
      </c>
      <c r="B230" s="5"/>
      <c r="C230" s="5"/>
      <c r="D230" s="5"/>
      <c r="E230" s="5"/>
      <c r="F230">
        <f>SUM(S225,V225:W225,AB225,AI225,AT225:AU225,AY225)</f>
        <v>142</v>
      </c>
      <c r="G230" s="5"/>
      <c r="H230" s="5">
        <f>8*F222</f>
        <v>160</v>
      </c>
      <c r="I230" s="5"/>
    </row>
    <row r="231" spans="1:56" x14ac:dyDescent="0.2">
      <c r="A231" s="5"/>
      <c r="B231" s="5"/>
      <c r="C231" s="5"/>
      <c r="D231" s="5"/>
      <c r="E231" s="5"/>
      <c r="G231" s="5"/>
      <c r="H231" s="5"/>
      <c r="I231" s="5"/>
    </row>
    <row r="232" spans="1:56" x14ac:dyDescent="0.2">
      <c r="A232" s="5" t="s">
        <v>238</v>
      </c>
      <c r="B232" s="5"/>
      <c r="C232" s="5"/>
      <c r="D232" s="5"/>
      <c r="E232" s="5"/>
      <c r="F232">
        <f>COUNTIF(E200:E219,"&lt;=10")</f>
        <v>0</v>
      </c>
      <c r="G232" s="5"/>
      <c r="H232" s="5"/>
      <c r="I232" s="5"/>
    </row>
    <row r="233" spans="1:56" x14ac:dyDescent="0.2">
      <c r="A233" s="5" t="s">
        <v>239</v>
      </c>
      <c r="B233" s="5"/>
      <c r="C233" s="5"/>
      <c r="D233" s="5"/>
      <c r="E233" s="5"/>
      <c r="F233">
        <f>ABS(COUNTIF(E200:E219,"&lt;=20")-COUNTIF(E200:E219,"&lt;=10"))</f>
        <v>0</v>
      </c>
      <c r="G233" s="5"/>
      <c r="H233" s="5"/>
      <c r="I233" s="5"/>
    </row>
    <row r="234" spans="1:56" x14ac:dyDescent="0.2">
      <c r="A234" s="5" t="s">
        <v>240</v>
      </c>
      <c r="B234" s="5"/>
      <c r="C234" s="5"/>
      <c r="D234" s="5"/>
      <c r="E234" s="5"/>
      <c r="F234">
        <f>ABS(COUNTIF(E200:E219,"&lt;=30")-COUNTIF(E200:E219,"&lt;=20"))</f>
        <v>2</v>
      </c>
      <c r="G234" s="5"/>
      <c r="H234" s="5"/>
      <c r="I234" s="5"/>
    </row>
    <row r="235" spans="1:56" x14ac:dyDescent="0.2">
      <c r="A235" s="5" t="s">
        <v>241</v>
      </c>
      <c r="B235" s="5"/>
      <c r="C235" s="5"/>
      <c r="D235" s="5"/>
      <c r="E235" s="5"/>
      <c r="F235">
        <f>ABS(COUNTIF(E200:E219,"&lt;=40")-COUNTIF(E200:E219,"&lt;=30"))</f>
        <v>3</v>
      </c>
      <c r="G235" s="5"/>
      <c r="H235" s="5"/>
      <c r="I235" s="5"/>
    </row>
    <row r="236" spans="1:56" x14ac:dyDescent="0.2">
      <c r="A236" s="5" t="s">
        <v>242</v>
      </c>
      <c r="B236" s="5"/>
      <c r="C236" s="5"/>
      <c r="D236" s="5"/>
      <c r="E236" s="5"/>
      <c r="F236">
        <f>ABS(COUNTIF(E200:E219,"&lt;=50")-COUNTIF(E200:E219,"&lt;=40"))</f>
        <v>15</v>
      </c>
      <c r="G236" s="5"/>
      <c r="H236" s="5"/>
      <c r="I236" s="5"/>
    </row>
    <row r="237" spans="1:56" s="3" customFormat="1" x14ac:dyDescent="0.2"/>
    <row r="238" spans="1:56" s="3" customFormat="1" x14ac:dyDescent="0.2"/>
    <row r="239" spans="1:56" s="2" customFormat="1" x14ac:dyDescent="0.2">
      <c r="A239" s="4" t="s">
        <v>230</v>
      </c>
    </row>
    <row r="240" spans="1:56" x14ac:dyDescent="0.2">
      <c r="A240" t="s">
        <v>67</v>
      </c>
      <c r="D240">
        <v>50.15</v>
      </c>
      <c r="E240">
        <v>10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0</v>
      </c>
      <c r="R240">
        <v>0</v>
      </c>
      <c r="S240" s="7">
        <v>0</v>
      </c>
      <c r="T240" s="9">
        <v>0</v>
      </c>
      <c r="U240">
        <v>0</v>
      </c>
      <c r="V240" s="7">
        <v>0</v>
      </c>
      <c r="W240" s="7">
        <v>0</v>
      </c>
      <c r="X240">
        <v>0</v>
      </c>
      <c r="Y240" s="9">
        <v>1</v>
      </c>
      <c r="Z240">
        <v>1</v>
      </c>
      <c r="AA240">
        <v>1</v>
      </c>
      <c r="AB240" s="7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 s="7">
        <v>0</v>
      </c>
      <c r="AJ240">
        <v>0</v>
      </c>
      <c r="AK240">
        <v>0</v>
      </c>
      <c r="AL240" s="9">
        <v>0</v>
      </c>
      <c r="AM240">
        <v>1</v>
      </c>
      <c r="AN240">
        <v>0</v>
      </c>
      <c r="AO240">
        <v>0</v>
      </c>
      <c r="AP240">
        <v>0</v>
      </c>
      <c r="AQ240">
        <v>1</v>
      </c>
      <c r="AR240">
        <v>1</v>
      </c>
      <c r="AS240">
        <v>0</v>
      </c>
      <c r="AT240" s="7">
        <v>0</v>
      </c>
      <c r="AU240" s="7">
        <v>0</v>
      </c>
      <c r="AV240">
        <v>0</v>
      </c>
      <c r="AW240">
        <v>0</v>
      </c>
      <c r="AX240">
        <v>0</v>
      </c>
      <c r="AY240" s="7">
        <v>0</v>
      </c>
      <c r="AZ240">
        <v>0</v>
      </c>
      <c r="BA240">
        <v>0</v>
      </c>
      <c r="BB240">
        <v>0</v>
      </c>
      <c r="BC240">
        <v>0</v>
      </c>
      <c r="BD240" t="s">
        <v>58</v>
      </c>
    </row>
    <row r="241" spans="1:56" x14ac:dyDescent="0.2">
      <c r="A241" t="s">
        <v>179</v>
      </c>
      <c r="D241">
        <v>50.33</v>
      </c>
      <c r="E241">
        <v>39</v>
      </c>
      <c r="F241">
        <v>0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0</v>
      </c>
      <c r="Q241">
        <v>0</v>
      </c>
      <c r="R241">
        <v>1</v>
      </c>
      <c r="S241" s="7">
        <v>0</v>
      </c>
      <c r="T241" s="9">
        <v>1</v>
      </c>
      <c r="U241">
        <v>0</v>
      </c>
      <c r="V241" s="7">
        <v>1</v>
      </c>
      <c r="W241" s="7">
        <v>1</v>
      </c>
      <c r="X241">
        <v>0</v>
      </c>
      <c r="Y241" s="9">
        <v>1</v>
      </c>
      <c r="Z241">
        <v>1</v>
      </c>
      <c r="AA241">
        <v>0</v>
      </c>
      <c r="AB241" s="7">
        <v>0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 s="7">
        <v>1</v>
      </c>
      <c r="AJ241">
        <v>1</v>
      </c>
      <c r="AK241">
        <v>0</v>
      </c>
      <c r="AL241" s="9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0</v>
      </c>
      <c r="AT241" s="7">
        <v>1</v>
      </c>
      <c r="AU241" s="7">
        <v>1</v>
      </c>
      <c r="AV241">
        <v>1</v>
      </c>
      <c r="AW241">
        <v>1</v>
      </c>
      <c r="AX241">
        <v>1</v>
      </c>
      <c r="AY241" s="7">
        <v>1</v>
      </c>
      <c r="AZ241">
        <v>1</v>
      </c>
      <c r="BA241">
        <v>1</v>
      </c>
      <c r="BB241">
        <v>0</v>
      </c>
      <c r="BC241">
        <v>1</v>
      </c>
      <c r="BD241" t="s">
        <v>64</v>
      </c>
    </row>
    <row r="242" spans="1:56" x14ac:dyDescent="0.2">
      <c r="A242" t="s">
        <v>156</v>
      </c>
      <c r="D242">
        <v>52.57</v>
      </c>
      <c r="E242">
        <v>34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1</v>
      </c>
      <c r="S242" s="7">
        <v>1</v>
      </c>
      <c r="T242" s="9">
        <v>1</v>
      </c>
      <c r="U242">
        <v>0</v>
      </c>
      <c r="V242" s="7">
        <v>1</v>
      </c>
      <c r="W242" s="7">
        <v>1</v>
      </c>
      <c r="X242">
        <v>1</v>
      </c>
      <c r="Y242" s="9">
        <v>0</v>
      </c>
      <c r="Z242">
        <v>0</v>
      </c>
      <c r="AA242">
        <v>1</v>
      </c>
      <c r="AB242" s="7">
        <v>1</v>
      </c>
      <c r="AC242">
        <v>0</v>
      </c>
      <c r="AD242">
        <v>1</v>
      </c>
      <c r="AE242">
        <v>1</v>
      </c>
      <c r="AF242">
        <v>1</v>
      </c>
      <c r="AG242">
        <v>0</v>
      </c>
      <c r="AH242">
        <v>0</v>
      </c>
      <c r="AI242" s="7">
        <v>1</v>
      </c>
      <c r="AJ242">
        <v>0</v>
      </c>
      <c r="AK242">
        <v>1</v>
      </c>
      <c r="AL242" s="9">
        <v>1</v>
      </c>
      <c r="AM242">
        <v>1</v>
      </c>
      <c r="AN242">
        <v>1</v>
      </c>
      <c r="AO242">
        <v>0</v>
      </c>
      <c r="AP242">
        <v>1</v>
      </c>
      <c r="AQ242">
        <v>0</v>
      </c>
      <c r="AR242">
        <v>1</v>
      </c>
      <c r="AS242">
        <v>1</v>
      </c>
      <c r="AT242" s="7">
        <v>0</v>
      </c>
      <c r="AU242" s="7">
        <v>0</v>
      </c>
      <c r="AV242">
        <v>1</v>
      </c>
      <c r="AW242">
        <v>1</v>
      </c>
      <c r="AX242">
        <v>1</v>
      </c>
      <c r="AY242" s="7">
        <v>1</v>
      </c>
      <c r="AZ242">
        <v>0</v>
      </c>
      <c r="BA242">
        <v>1</v>
      </c>
      <c r="BB242">
        <v>1</v>
      </c>
      <c r="BC242">
        <v>1</v>
      </c>
      <c r="BD242" t="s">
        <v>72</v>
      </c>
    </row>
    <row r="243" spans="1:56" x14ac:dyDescent="0.2">
      <c r="A243" t="s">
        <v>112</v>
      </c>
      <c r="D243">
        <v>57.1</v>
      </c>
      <c r="E243">
        <v>46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 s="7">
        <v>0</v>
      </c>
      <c r="T243" s="9">
        <v>1</v>
      </c>
      <c r="U243">
        <v>1</v>
      </c>
      <c r="V243" s="7">
        <v>1</v>
      </c>
      <c r="W243" s="7">
        <v>1</v>
      </c>
      <c r="X243">
        <v>1</v>
      </c>
      <c r="Y243" s="9">
        <v>1</v>
      </c>
      <c r="Z243">
        <v>1</v>
      </c>
      <c r="AA243">
        <v>1</v>
      </c>
      <c r="AB243" s="7">
        <v>0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 s="7">
        <v>1</v>
      </c>
      <c r="AJ243">
        <v>1</v>
      </c>
      <c r="AK243">
        <v>0</v>
      </c>
      <c r="AL243" s="9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 s="7">
        <v>1</v>
      </c>
      <c r="AU243" s="7">
        <v>1</v>
      </c>
      <c r="AV243">
        <v>1</v>
      </c>
      <c r="AW243">
        <v>1</v>
      </c>
      <c r="AX243">
        <v>1</v>
      </c>
      <c r="AY243" s="7">
        <v>1</v>
      </c>
      <c r="AZ243">
        <v>1</v>
      </c>
      <c r="BA243">
        <v>1</v>
      </c>
      <c r="BB243">
        <v>1</v>
      </c>
      <c r="BC243">
        <v>0</v>
      </c>
      <c r="BD243" t="s">
        <v>55</v>
      </c>
    </row>
    <row r="244" spans="1:56" x14ac:dyDescent="0.2">
      <c r="A244" t="s">
        <v>145</v>
      </c>
      <c r="D244">
        <v>58.48</v>
      </c>
      <c r="E244">
        <v>46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 s="7">
        <v>1</v>
      </c>
      <c r="T244" s="9">
        <v>1</v>
      </c>
      <c r="U244">
        <v>0</v>
      </c>
      <c r="V244" s="7">
        <v>0</v>
      </c>
      <c r="W244" s="7">
        <v>0</v>
      </c>
      <c r="X244">
        <v>1</v>
      </c>
      <c r="Y244" s="9">
        <v>1</v>
      </c>
      <c r="Z244">
        <v>1</v>
      </c>
      <c r="AA244">
        <v>1</v>
      </c>
      <c r="AB244" s="7">
        <v>1</v>
      </c>
      <c r="AC244">
        <v>1</v>
      </c>
      <c r="AD244">
        <v>1</v>
      </c>
      <c r="AE244">
        <v>1</v>
      </c>
      <c r="AF244">
        <v>0</v>
      </c>
      <c r="AG244">
        <v>1</v>
      </c>
      <c r="AH244">
        <v>1</v>
      </c>
      <c r="AI244" s="7">
        <v>1</v>
      </c>
      <c r="AJ244">
        <v>1</v>
      </c>
      <c r="AK244">
        <v>1</v>
      </c>
      <c r="AL244" s="9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 s="7">
        <v>1</v>
      </c>
      <c r="AU244" s="7">
        <v>1</v>
      </c>
      <c r="AV244">
        <v>1</v>
      </c>
      <c r="AW244">
        <v>1</v>
      </c>
      <c r="AX244">
        <v>1</v>
      </c>
      <c r="AY244" s="7">
        <v>1</v>
      </c>
      <c r="AZ244">
        <v>1</v>
      </c>
      <c r="BA244">
        <v>1</v>
      </c>
      <c r="BB244">
        <v>1</v>
      </c>
      <c r="BC244">
        <v>1</v>
      </c>
      <c r="BD244" t="s">
        <v>55</v>
      </c>
    </row>
    <row r="245" spans="1:56" x14ac:dyDescent="0.2">
      <c r="A245" t="s">
        <v>109</v>
      </c>
      <c r="D245">
        <v>59.21</v>
      </c>
      <c r="E245">
        <v>21</v>
      </c>
      <c r="F245">
        <v>1</v>
      </c>
      <c r="G245">
        <v>0</v>
      </c>
      <c r="H245">
        <v>0</v>
      </c>
      <c r="I245">
        <v>0</v>
      </c>
      <c r="J245">
        <v>1</v>
      </c>
      <c r="K245">
        <v>1</v>
      </c>
      <c r="L245">
        <v>0</v>
      </c>
      <c r="M245">
        <v>1</v>
      </c>
      <c r="N245">
        <v>0</v>
      </c>
      <c r="O245">
        <v>0</v>
      </c>
      <c r="P245">
        <v>1</v>
      </c>
      <c r="Q245">
        <v>1</v>
      </c>
      <c r="R245">
        <v>1</v>
      </c>
      <c r="S245" s="7">
        <v>0</v>
      </c>
      <c r="T245" s="9">
        <v>0</v>
      </c>
      <c r="U245">
        <v>0</v>
      </c>
      <c r="V245" s="7">
        <v>0</v>
      </c>
      <c r="W245" s="7">
        <v>0</v>
      </c>
      <c r="X245">
        <v>1</v>
      </c>
      <c r="Y245" s="9">
        <v>0</v>
      </c>
      <c r="Z245">
        <v>1</v>
      </c>
      <c r="AA245">
        <v>0</v>
      </c>
      <c r="AB245" s="7">
        <v>1</v>
      </c>
      <c r="AC245">
        <v>0</v>
      </c>
      <c r="AD245">
        <v>0</v>
      </c>
      <c r="AE245">
        <v>0</v>
      </c>
      <c r="AF245">
        <v>1</v>
      </c>
      <c r="AG245">
        <v>0</v>
      </c>
      <c r="AH245">
        <v>1</v>
      </c>
      <c r="AI245" s="7">
        <v>0</v>
      </c>
      <c r="AJ245">
        <v>1</v>
      </c>
      <c r="AK245">
        <v>0</v>
      </c>
      <c r="AL245" s="9">
        <v>1</v>
      </c>
      <c r="AM245">
        <v>1</v>
      </c>
      <c r="AN245">
        <v>0</v>
      </c>
      <c r="AO245">
        <v>0</v>
      </c>
      <c r="AP245">
        <v>1</v>
      </c>
      <c r="AQ245">
        <v>0</v>
      </c>
      <c r="AR245">
        <v>1</v>
      </c>
      <c r="AS245">
        <v>0</v>
      </c>
      <c r="AT245" s="7">
        <v>0</v>
      </c>
      <c r="AU245" s="7">
        <v>0</v>
      </c>
      <c r="AV245">
        <v>1</v>
      </c>
      <c r="AW245">
        <v>0</v>
      </c>
      <c r="AX245">
        <v>1</v>
      </c>
      <c r="AY245" s="7">
        <v>0</v>
      </c>
      <c r="AZ245">
        <v>0</v>
      </c>
      <c r="BA245">
        <v>1</v>
      </c>
      <c r="BB245">
        <v>0</v>
      </c>
      <c r="BC245">
        <v>1</v>
      </c>
      <c r="BD245" t="s">
        <v>58</v>
      </c>
    </row>
    <row r="246" spans="1:56" x14ac:dyDescent="0.2">
      <c r="A246" t="s">
        <v>71</v>
      </c>
      <c r="D246">
        <v>59.27</v>
      </c>
      <c r="E246">
        <v>35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1</v>
      </c>
      <c r="S246" s="7">
        <v>0</v>
      </c>
      <c r="T246" s="9">
        <v>1</v>
      </c>
      <c r="U246">
        <v>0</v>
      </c>
      <c r="V246" s="7">
        <v>1</v>
      </c>
      <c r="W246" s="7">
        <v>1</v>
      </c>
      <c r="X246">
        <v>1</v>
      </c>
      <c r="Y246" s="9">
        <v>1</v>
      </c>
      <c r="Z246">
        <v>1</v>
      </c>
      <c r="AA246">
        <v>1</v>
      </c>
      <c r="AB246" s="7">
        <v>1</v>
      </c>
      <c r="AC246">
        <v>0</v>
      </c>
      <c r="AD246">
        <v>1</v>
      </c>
      <c r="AE246">
        <v>1</v>
      </c>
      <c r="AF246">
        <v>1</v>
      </c>
      <c r="AG246">
        <v>1</v>
      </c>
      <c r="AH246">
        <v>1</v>
      </c>
      <c r="AI246" s="7">
        <v>1</v>
      </c>
      <c r="AJ246">
        <v>0</v>
      </c>
      <c r="AK246">
        <v>1</v>
      </c>
      <c r="AL246" s="9">
        <v>1</v>
      </c>
      <c r="AM246">
        <v>0</v>
      </c>
      <c r="AN246">
        <v>0</v>
      </c>
      <c r="AO246">
        <v>1</v>
      </c>
      <c r="AP246">
        <v>1</v>
      </c>
      <c r="AQ246">
        <v>0</v>
      </c>
      <c r="AR246">
        <v>1</v>
      </c>
      <c r="AS246">
        <v>0</v>
      </c>
      <c r="AT246" s="7">
        <v>1</v>
      </c>
      <c r="AU246" s="7">
        <v>1</v>
      </c>
      <c r="AV246">
        <v>1</v>
      </c>
      <c r="AW246">
        <v>0</v>
      </c>
      <c r="AX246">
        <v>1</v>
      </c>
      <c r="AY246" s="7">
        <v>1</v>
      </c>
      <c r="AZ246">
        <v>1</v>
      </c>
      <c r="BA246">
        <v>1</v>
      </c>
      <c r="BB246">
        <v>1</v>
      </c>
      <c r="BC246">
        <v>0</v>
      </c>
      <c r="BD246" t="s">
        <v>72</v>
      </c>
    </row>
    <row r="247" spans="1:56" x14ac:dyDescent="0.2">
      <c r="A247" t="s">
        <v>88</v>
      </c>
      <c r="D247">
        <v>59.36</v>
      </c>
      <c r="E247">
        <v>42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0</v>
      </c>
      <c r="S247" s="7">
        <v>1</v>
      </c>
      <c r="T247" s="9">
        <v>1</v>
      </c>
      <c r="U247">
        <v>1</v>
      </c>
      <c r="V247" s="7">
        <v>1</v>
      </c>
      <c r="W247" s="7">
        <v>1</v>
      </c>
      <c r="X247">
        <v>1</v>
      </c>
      <c r="Y247" s="9">
        <v>1</v>
      </c>
      <c r="Z247">
        <v>1</v>
      </c>
      <c r="AA247">
        <v>1</v>
      </c>
      <c r="AB247" s="7">
        <v>0</v>
      </c>
      <c r="AC247">
        <v>1</v>
      </c>
      <c r="AD247">
        <v>1</v>
      </c>
      <c r="AE247">
        <v>1</v>
      </c>
      <c r="AF247">
        <v>1</v>
      </c>
      <c r="AG247">
        <v>0</v>
      </c>
      <c r="AH247">
        <v>1</v>
      </c>
      <c r="AI247" s="7">
        <v>1</v>
      </c>
      <c r="AJ247">
        <v>0</v>
      </c>
      <c r="AK247">
        <v>1</v>
      </c>
      <c r="AL247" s="9">
        <v>1</v>
      </c>
      <c r="AM247">
        <v>1</v>
      </c>
      <c r="AN247">
        <v>0</v>
      </c>
      <c r="AO247">
        <v>1</v>
      </c>
      <c r="AP247">
        <v>1</v>
      </c>
      <c r="AQ247">
        <v>0</v>
      </c>
      <c r="AR247">
        <v>1</v>
      </c>
      <c r="AS247">
        <v>1</v>
      </c>
      <c r="AT247" s="7">
        <v>1</v>
      </c>
      <c r="AU247" s="7">
        <v>1</v>
      </c>
      <c r="AV247">
        <v>1</v>
      </c>
      <c r="AW247">
        <v>1</v>
      </c>
      <c r="AX247">
        <v>1</v>
      </c>
      <c r="AY247" s="7">
        <v>1</v>
      </c>
      <c r="AZ247">
        <v>1</v>
      </c>
      <c r="BA247">
        <v>1</v>
      </c>
      <c r="BB247">
        <v>0</v>
      </c>
      <c r="BC247">
        <v>0</v>
      </c>
      <c r="BD247" t="s">
        <v>64</v>
      </c>
    </row>
    <row r="248" spans="1:56" x14ac:dyDescent="0.2">
      <c r="A248" t="s">
        <v>132</v>
      </c>
      <c r="D248">
        <v>60</v>
      </c>
      <c r="E248">
        <v>44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0</v>
      </c>
      <c r="P248">
        <v>1</v>
      </c>
      <c r="Q248">
        <v>1</v>
      </c>
      <c r="R248">
        <v>1</v>
      </c>
      <c r="S248" s="7">
        <v>1</v>
      </c>
      <c r="T248" s="9">
        <v>1</v>
      </c>
      <c r="U248">
        <v>1</v>
      </c>
      <c r="V248" s="7">
        <v>1</v>
      </c>
      <c r="W248" s="7">
        <v>1</v>
      </c>
      <c r="X248">
        <v>1</v>
      </c>
      <c r="Y248" s="9">
        <v>1</v>
      </c>
      <c r="Z248">
        <v>1</v>
      </c>
      <c r="AA248">
        <v>1</v>
      </c>
      <c r="AB248" s="7">
        <v>0</v>
      </c>
      <c r="AC248">
        <v>0</v>
      </c>
      <c r="AD248">
        <v>1</v>
      </c>
      <c r="AE248">
        <v>1</v>
      </c>
      <c r="AF248">
        <v>1</v>
      </c>
      <c r="AG248">
        <v>1</v>
      </c>
      <c r="AH248">
        <v>1</v>
      </c>
      <c r="AI248" s="7">
        <v>1</v>
      </c>
      <c r="AJ248">
        <v>0</v>
      </c>
      <c r="AK248">
        <v>0</v>
      </c>
      <c r="AL248" s="9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1</v>
      </c>
      <c r="AT248" s="7">
        <v>1</v>
      </c>
      <c r="AU248" s="7">
        <v>1</v>
      </c>
      <c r="AV248">
        <v>1</v>
      </c>
      <c r="AW248">
        <v>1</v>
      </c>
      <c r="AX248">
        <v>0</v>
      </c>
      <c r="AY248" s="7">
        <v>1</v>
      </c>
      <c r="AZ248">
        <v>1</v>
      </c>
      <c r="BA248">
        <v>1</v>
      </c>
      <c r="BB248">
        <v>1</v>
      </c>
      <c r="BC248">
        <v>1</v>
      </c>
      <c r="BD248" t="s">
        <v>55</v>
      </c>
    </row>
    <row r="249" spans="1:56" x14ac:dyDescent="0.2">
      <c r="A249" t="s">
        <v>173</v>
      </c>
      <c r="D249">
        <v>60</v>
      </c>
      <c r="E249">
        <v>27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1</v>
      </c>
      <c r="L249">
        <v>1</v>
      </c>
      <c r="M249">
        <v>0</v>
      </c>
      <c r="N249">
        <v>1</v>
      </c>
      <c r="O249">
        <v>0</v>
      </c>
      <c r="P249">
        <v>1</v>
      </c>
      <c r="Q249">
        <v>0</v>
      </c>
      <c r="R249">
        <v>0</v>
      </c>
      <c r="S249" s="7">
        <v>0</v>
      </c>
      <c r="T249" s="9">
        <v>1</v>
      </c>
      <c r="U249">
        <v>0</v>
      </c>
      <c r="V249" s="7">
        <v>0</v>
      </c>
      <c r="W249" s="7">
        <v>1</v>
      </c>
      <c r="X249">
        <v>1</v>
      </c>
      <c r="Y249" s="9">
        <v>1</v>
      </c>
      <c r="Z249">
        <v>0</v>
      </c>
      <c r="AA249">
        <v>1</v>
      </c>
      <c r="AB249" s="7">
        <v>1</v>
      </c>
      <c r="AC249">
        <v>0</v>
      </c>
      <c r="AD249">
        <v>0</v>
      </c>
      <c r="AE249">
        <v>1</v>
      </c>
      <c r="AF249">
        <v>1</v>
      </c>
      <c r="AG249">
        <v>0</v>
      </c>
      <c r="AH249">
        <v>0</v>
      </c>
      <c r="AI249" s="7">
        <v>1</v>
      </c>
      <c r="AJ249">
        <v>1</v>
      </c>
      <c r="AK249">
        <v>1</v>
      </c>
      <c r="AL249" s="9">
        <v>1</v>
      </c>
      <c r="AM249">
        <v>1</v>
      </c>
      <c r="AN249">
        <v>1</v>
      </c>
      <c r="AO249">
        <v>0</v>
      </c>
      <c r="AP249">
        <v>1</v>
      </c>
      <c r="AQ249">
        <v>0</v>
      </c>
      <c r="AR249">
        <v>1</v>
      </c>
      <c r="AS249">
        <v>0</v>
      </c>
      <c r="AT249" s="7">
        <v>0</v>
      </c>
      <c r="AU249" s="7">
        <v>1</v>
      </c>
      <c r="AV249">
        <v>1</v>
      </c>
      <c r="AW249">
        <v>1</v>
      </c>
      <c r="AX249">
        <v>0</v>
      </c>
      <c r="AY249" s="7">
        <v>1</v>
      </c>
      <c r="AZ249">
        <v>0</v>
      </c>
      <c r="BA249">
        <v>1</v>
      </c>
      <c r="BB249">
        <v>0</v>
      </c>
      <c r="BC249">
        <v>0</v>
      </c>
      <c r="BD249" t="s">
        <v>121</v>
      </c>
    </row>
    <row r="250" spans="1:56" x14ac:dyDescent="0.2">
      <c r="A250" t="s">
        <v>197</v>
      </c>
      <c r="D250">
        <v>60</v>
      </c>
      <c r="E250">
        <v>36</v>
      </c>
      <c r="F250">
        <v>1</v>
      </c>
      <c r="G250">
        <v>0</v>
      </c>
      <c r="H250">
        <v>1</v>
      </c>
      <c r="I250">
        <v>1</v>
      </c>
      <c r="J250">
        <v>1</v>
      </c>
      <c r="K250">
        <v>0</v>
      </c>
      <c r="L250">
        <v>1</v>
      </c>
      <c r="M250">
        <v>1</v>
      </c>
      <c r="N250">
        <v>1</v>
      </c>
      <c r="O250">
        <v>0</v>
      </c>
      <c r="P250">
        <v>1</v>
      </c>
      <c r="Q250">
        <v>1</v>
      </c>
      <c r="R250">
        <v>0</v>
      </c>
      <c r="S250" s="7">
        <v>1</v>
      </c>
      <c r="T250" s="9">
        <v>1</v>
      </c>
      <c r="U250">
        <v>0</v>
      </c>
      <c r="V250" s="7">
        <v>1</v>
      </c>
      <c r="W250" s="7">
        <v>1</v>
      </c>
      <c r="X250">
        <v>1</v>
      </c>
      <c r="Y250" s="9">
        <v>1</v>
      </c>
      <c r="Z250">
        <v>1</v>
      </c>
      <c r="AA250">
        <v>1</v>
      </c>
      <c r="AB250" s="7">
        <v>0</v>
      </c>
      <c r="AC250">
        <v>0</v>
      </c>
      <c r="AD250">
        <v>1</v>
      </c>
      <c r="AE250">
        <v>1</v>
      </c>
      <c r="AF250">
        <v>1</v>
      </c>
      <c r="AG250">
        <v>1</v>
      </c>
      <c r="AH250">
        <v>1</v>
      </c>
      <c r="AI250" s="7">
        <v>1</v>
      </c>
      <c r="AJ250">
        <v>1</v>
      </c>
      <c r="AK250">
        <v>0</v>
      </c>
      <c r="AL250" s="9">
        <v>1</v>
      </c>
      <c r="AM250">
        <v>0</v>
      </c>
      <c r="AN250">
        <v>0</v>
      </c>
      <c r="AO250">
        <v>0</v>
      </c>
      <c r="AP250">
        <v>1</v>
      </c>
      <c r="AQ250">
        <v>1</v>
      </c>
      <c r="AR250">
        <v>1</v>
      </c>
      <c r="AS250">
        <v>0</v>
      </c>
      <c r="AT250" s="7">
        <v>1</v>
      </c>
      <c r="AU250" s="7">
        <v>1</v>
      </c>
      <c r="AV250">
        <v>1</v>
      </c>
      <c r="AW250">
        <v>1</v>
      </c>
      <c r="AX250">
        <v>1</v>
      </c>
      <c r="AY250" s="7">
        <v>1</v>
      </c>
      <c r="AZ250">
        <v>1</v>
      </c>
      <c r="BA250">
        <v>1</v>
      </c>
      <c r="BB250">
        <v>0</v>
      </c>
      <c r="BC250">
        <v>0</v>
      </c>
      <c r="BD250" t="s">
        <v>72</v>
      </c>
    </row>
    <row r="251" spans="1:56" s="3" customFormat="1" x14ac:dyDescent="0.2"/>
    <row r="252" spans="1:56" s="5" customFormat="1" x14ac:dyDescent="0.2">
      <c r="A252" s="4" t="s">
        <v>230</v>
      </c>
      <c r="B252" s="2"/>
      <c r="C252" s="2"/>
      <c r="D252" s="2"/>
      <c r="E252" s="2"/>
      <c r="F252" s="2"/>
      <c r="G252" s="2"/>
      <c r="H252" s="2"/>
      <c r="I252" s="2"/>
    </row>
    <row r="253" spans="1:56" s="5" customFormat="1" x14ac:dyDescent="0.2">
      <c r="A253" s="5" t="s">
        <v>231</v>
      </c>
      <c r="F253">
        <f>COUNT(E240:E250)</f>
        <v>11</v>
      </c>
    </row>
    <row r="254" spans="1:56" s="5" customFormat="1" x14ac:dyDescent="0.2">
      <c r="A254" s="5" t="s">
        <v>232</v>
      </c>
      <c r="F254">
        <f>AVERAGE(D240:D250)</f>
        <v>56.951818181818183</v>
      </c>
    </row>
    <row r="255" spans="1:56" s="5" customFormat="1" x14ac:dyDescent="0.2">
      <c r="A255" s="5" t="s">
        <v>233</v>
      </c>
      <c r="F255">
        <f>AVERAGE(E240:E250)</f>
        <v>34.545454545454547</v>
      </c>
    </row>
    <row r="256" spans="1:56" s="5" customFormat="1" x14ac:dyDescent="0.2">
      <c r="A256" s="5" t="s">
        <v>234</v>
      </c>
      <c r="F256">
        <f>COUNTIF(F240:F250,"=1")</f>
        <v>8</v>
      </c>
      <c r="G256">
        <f t="shared" ref="G256:BC256" si="5">COUNTIF(G240:G250,"=1")</f>
        <v>7</v>
      </c>
      <c r="H256">
        <f t="shared" si="5"/>
        <v>9</v>
      </c>
      <c r="I256">
        <f t="shared" si="5"/>
        <v>10</v>
      </c>
      <c r="J256">
        <f t="shared" si="5"/>
        <v>8</v>
      </c>
      <c r="K256">
        <f t="shared" si="5"/>
        <v>9</v>
      </c>
      <c r="L256">
        <f t="shared" si="5"/>
        <v>9</v>
      </c>
      <c r="M256">
        <f t="shared" si="5"/>
        <v>8</v>
      </c>
      <c r="N256">
        <f t="shared" si="5"/>
        <v>7</v>
      </c>
      <c r="O256">
        <f t="shared" si="5"/>
        <v>5</v>
      </c>
      <c r="P256">
        <f t="shared" si="5"/>
        <v>8</v>
      </c>
      <c r="Q256">
        <f t="shared" si="5"/>
        <v>7</v>
      </c>
      <c r="R256">
        <f t="shared" si="5"/>
        <v>7</v>
      </c>
      <c r="S256">
        <f t="shared" si="5"/>
        <v>5</v>
      </c>
      <c r="T256">
        <f t="shared" si="5"/>
        <v>9</v>
      </c>
      <c r="U256">
        <f t="shared" si="5"/>
        <v>3</v>
      </c>
      <c r="V256">
        <f t="shared" si="5"/>
        <v>7</v>
      </c>
      <c r="W256">
        <f t="shared" si="5"/>
        <v>8</v>
      </c>
      <c r="X256">
        <f t="shared" si="5"/>
        <v>9</v>
      </c>
      <c r="Y256">
        <f t="shared" si="5"/>
        <v>9</v>
      </c>
      <c r="Z256">
        <f t="shared" si="5"/>
        <v>9</v>
      </c>
      <c r="AA256">
        <f t="shared" si="5"/>
        <v>9</v>
      </c>
      <c r="AB256">
        <f t="shared" si="5"/>
        <v>5</v>
      </c>
      <c r="AC256">
        <f t="shared" si="5"/>
        <v>4</v>
      </c>
      <c r="AD256">
        <f t="shared" si="5"/>
        <v>8</v>
      </c>
      <c r="AE256">
        <f t="shared" si="5"/>
        <v>9</v>
      </c>
      <c r="AF256">
        <f t="shared" si="5"/>
        <v>9</v>
      </c>
      <c r="AG256">
        <f t="shared" si="5"/>
        <v>6</v>
      </c>
      <c r="AH256">
        <f t="shared" si="5"/>
        <v>9</v>
      </c>
      <c r="AI256">
        <f t="shared" si="5"/>
        <v>9</v>
      </c>
      <c r="AJ256">
        <f t="shared" si="5"/>
        <v>6</v>
      </c>
      <c r="AK256">
        <f t="shared" si="5"/>
        <v>5</v>
      </c>
      <c r="AL256">
        <f t="shared" si="5"/>
        <v>10</v>
      </c>
      <c r="AM256">
        <f t="shared" si="5"/>
        <v>9</v>
      </c>
      <c r="AN256">
        <f t="shared" si="5"/>
        <v>6</v>
      </c>
      <c r="AO256">
        <f t="shared" si="5"/>
        <v>6</v>
      </c>
      <c r="AP256">
        <f t="shared" si="5"/>
        <v>10</v>
      </c>
      <c r="AQ256">
        <f t="shared" si="5"/>
        <v>6</v>
      </c>
      <c r="AR256">
        <f t="shared" si="5"/>
        <v>11</v>
      </c>
      <c r="AS256">
        <f t="shared" si="5"/>
        <v>5</v>
      </c>
      <c r="AT256">
        <f t="shared" si="5"/>
        <v>7</v>
      </c>
      <c r="AU256">
        <f t="shared" si="5"/>
        <v>8</v>
      </c>
      <c r="AV256">
        <f t="shared" si="5"/>
        <v>10</v>
      </c>
      <c r="AW256">
        <f t="shared" si="5"/>
        <v>8</v>
      </c>
      <c r="AX256">
        <f t="shared" si="5"/>
        <v>8</v>
      </c>
      <c r="AY256">
        <f t="shared" si="5"/>
        <v>9</v>
      </c>
      <c r="AZ256">
        <f t="shared" si="5"/>
        <v>7</v>
      </c>
      <c r="BA256">
        <f t="shared" si="5"/>
        <v>10</v>
      </c>
      <c r="BB256">
        <f t="shared" si="5"/>
        <v>5</v>
      </c>
      <c r="BC256">
        <f t="shared" si="5"/>
        <v>5</v>
      </c>
    </row>
    <row r="257" spans="1:56" s="5" customFormat="1" x14ac:dyDescent="0.2">
      <c r="F257"/>
    </row>
    <row r="258" spans="1:56" s="5" customFormat="1" x14ac:dyDescent="0.2">
      <c r="F258"/>
      <c r="H258" s="10" t="s">
        <v>244</v>
      </c>
    </row>
    <row r="259" spans="1:56" s="5" customFormat="1" x14ac:dyDescent="0.2">
      <c r="A259" s="5" t="s">
        <v>235</v>
      </c>
      <c r="F259">
        <f>SUM(T256,Y256,AL256)</f>
        <v>28</v>
      </c>
      <c r="H259" s="5">
        <f>3*F253</f>
        <v>33</v>
      </c>
    </row>
    <row r="260" spans="1:56" s="5" customFormat="1" x14ac:dyDescent="0.2">
      <c r="A260" s="5" t="s">
        <v>236</v>
      </c>
      <c r="F260">
        <f>SUM(F256:R256,U256,X256,Z256:AA256,AC256:AH256,AJ256:AK256,AM256:AS256,AV256:AX256,AZ256:BC256)</f>
        <v>294</v>
      </c>
      <c r="H260" s="5">
        <f>39*F253</f>
        <v>429</v>
      </c>
    </row>
    <row r="261" spans="1:56" s="5" customFormat="1" x14ac:dyDescent="0.2">
      <c r="A261" s="5" t="s">
        <v>237</v>
      </c>
      <c r="F261">
        <f>SUM(S256,V256:W256,AB256,AI256,AT256:AU256,AY256)</f>
        <v>58</v>
      </c>
      <c r="H261" s="5">
        <f>8*F253</f>
        <v>88</v>
      </c>
    </row>
    <row r="262" spans="1:56" s="5" customFormat="1" x14ac:dyDescent="0.2">
      <c r="F262"/>
    </row>
    <row r="263" spans="1:56" s="5" customFormat="1" x14ac:dyDescent="0.2">
      <c r="A263" s="5" t="s">
        <v>238</v>
      </c>
      <c r="F263">
        <f>COUNTIF(E240:E250,"&lt;=10")</f>
        <v>1</v>
      </c>
    </row>
    <row r="264" spans="1:56" s="5" customFormat="1" x14ac:dyDescent="0.2">
      <c r="A264" s="5" t="s">
        <v>239</v>
      </c>
      <c r="F264">
        <f>ABS(COUNTIF(E240:E250,"&lt;=20")-COUNTIF(E240:E250,"&lt;=10"))</f>
        <v>0</v>
      </c>
    </row>
    <row r="265" spans="1:56" s="5" customFormat="1" x14ac:dyDescent="0.2">
      <c r="A265" s="5" t="s">
        <v>240</v>
      </c>
      <c r="F265">
        <f>ABS(COUNTIF(E240:E250,"&lt;=30")-COUNTIF(E240:E250,"&lt;=20"))</f>
        <v>2</v>
      </c>
    </row>
    <row r="266" spans="1:56" s="5" customFormat="1" x14ac:dyDescent="0.2">
      <c r="A266" s="5" t="s">
        <v>241</v>
      </c>
      <c r="F266">
        <f>ABS(COUNTIF(E240:E250,"&lt;=40")-COUNTIF(E240:E250,"&lt;=30"))</f>
        <v>4</v>
      </c>
    </row>
    <row r="267" spans="1:56" s="5" customFormat="1" x14ac:dyDescent="0.2">
      <c r="A267" s="5" t="s">
        <v>242</v>
      </c>
      <c r="F267">
        <f>ABS(COUNTIF(E240:E250,"&lt;=50")-COUNTIF(E240:E250,"&lt;=40"))</f>
        <v>4</v>
      </c>
    </row>
    <row r="268" spans="1:56" s="3" customFormat="1" x14ac:dyDescent="0.2"/>
    <row r="269" spans="1:56" s="3" customFormat="1" x14ac:dyDescent="0.2"/>
    <row r="270" spans="1:56" s="3" customFormat="1" x14ac:dyDescent="0.2"/>
    <row r="271" spans="1:56" x14ac:dyDescent="0.2">
      <c r="A271" t="s">
        <v>59</v>
      </c>
      <c r="D271" t="s">
        <v>61</v>
      </c>
      <c r="E271" t="s">
        <v>60</v>
      </c>
      <c r="F271" t="s">
        <v>62</v>
      </c>
      <c r="G271" t="s">
        <v>62</v>
      </c>
      <c r="H271" t="s">
        <v>62</v>
      </c>
      <c r="I271" t="s">
        <v>62</v>
      </c>
      <c r="J271" t="s">
        <v>62</v>
      </c>
      <c r="K271" t="s">
        <v>62</v>
      </c>
      <c r="L271" t="s">
        <v>62</v>
      </c>
      <c r="M271" t="s">
        <v>62</v>
      </c>
      <c r="N271" t="s">
        <v>62</v>
      </c>
      <c r="O271" t="s">
        <v>62</v>
      </c>
      <c r="P271" t="s">
        <v>62</v>
      </c>
      <c r="Q271" t="s">
        <v>62</v>
      </c>
      <c r="R271" t="s">
        <v>62</v>
      </c>
      <c r="S271" s="7" t="s">
        <v>62</v>
      </c>
      <c r="T271" s="9" t="s">
        <v>62</v>
      </c>
      <c r="U271" t="s">
        <v>62</v>
      </c>
      <c r="V271" s="7" t="s">
        <v>62</v>
      </c>
      <c r="W271" s="7" t="s">
        <v>62</v>
      </c>
      <c r="X271" t="s">
        <v>62</v>
      </c>
      <c r="Y271" s="9" t="s">
        <v>62</v>
      </c>
      <c r="Z271" t="s">
        <v>62</v>
      </c>
      <c r="AA271" t="s">
        <v>62</v>
      </c>
      <c r="AB271" s="7" t="s">
        <v>62</v>
      </c>
      <c r="AC271" t="s">
        <v>62</v>
      </c>
      <c r="AD271" t="s">
        <v>62</v>
      </c>
      <c r="AE271" t="s">
        <v>62</v>
      </c>
      <c r="AF271" t="s">
        <v>62</v>
      </c>
      <c r="AG271" t="s">
        <v>62</v>
      </c>
      <c r="AH271" t="s">
        <v>62</v>
      </c>
      <c r="AI271" s="7" t="s">
        <v>62</v>
      </c>
      <c r="AJ271" t="s">
        <v>62</v>
      </c>
      <c r="AK271" t="s">
        <v>62</v>
      </c>
      <c r="AL271" s="9" t="s">
        <v>62</v>
      </c>
      <c r="AM271" t="s">
        <v>62</v>
      </c>
      <c r="AN271" t="s">
        <v>62</v>
      </c>
      <c r="AO271" t="s">
        <v>62</v>
      </c>
      <c r="AP271" t="s">
        <v>62</v>
      </c>
      <c r="AQ271" t="s">
        <v>62</v>
      </c>
      <c r="AR271" t="s">
        <v>62</v>
      </c>
      <c r="AS271" t="s">
        <v>62</v>
      </c>
      <c r="AT271" s="7" t="s">
        <v>62</v>
      </c>
      <c r="AU271" s="7" t="s">
        <v>62</v>
      </c>
      <c r="AV271" t="s">
        <v>62</v>
      </c>
      <c r="AW271" t="s">
        <v>62</v>
      </c>
      <c r="AX271" t="s">
        <v>62</v>
      </c>
      <c r="AY271" s="7" t="s">
        <v>62</v>
      </c>
      <c r="AZ271" t="s">
        <v>62</v>
      </c>
      <c r="BA271" t="s">
        <v>62</v>
      </c>
      <c r="BB271" t="s">
        <v>62</v>
      </c>
      <c r="BC271" t="s">
        <v>62</v>
      </c>
      <c r="BD271" t="s">
        <v>60</v>
      </c>
    </row>
    <row r="272" spans="1:56" x14ac:dyDescent="0.2">
      <c r="A272" t="s">
        <v>94</v>
      </c>
      <c r="D272" t="s">
        <v>61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s="7">
        <v>0</v>
      </c>
      <c r="T272" s="9">
        <v>0</v>
      </c>
      <c r="U272">
        <v>0</v>
      </c>
      <c r="V272" s="7">
        <v>0</v>
      </c>
      <c r="W272" s="7">
        <v>0</v>
      </c>
      <c r="X272">
        <v>0</v>
      </c>
      <c r="Y272" s="9">
        <v>0</v>
      </c>
      <c r="Z272">
        <v>0</v>
      </c>
      <c r="AA272">
        <v>0</v>
      </c>
      <c r="AB272" s="7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s="7">
        <v>0</v>
      </c>
      <c r="AJ272">
        <v>0</v>
      </c>
      <c r="AK272">
        <v>0</v>
      </c>
      <c r="AL272" s="9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 s="7">
        <v>0</v>
      </c>
      <c r="AU272" s="7">
        <v>0</v>
      </c>
      <c r="AV272">
        <v>0</v>
      </c>
      <c r="AW272">
        <v>0</v>
      </c>
      <c r="AX272">
        <v>0</v>
      </c>
      <c r="AY272" s="7">
        <v>0</v>
      </c>
      <c r="AZ272">
        <v>0</v>
      </c>
      <c r="BA272">
        <v>0</v>
      </c>
      <c r="BB272">
        <v>0</v>
      </c>
      <c r="BC272">
        <v>0</v>
      </c>
      <c r="BD272" t="s">
        <v>58</v>
      </c>
    </row>
    <row r="273" spans="1:56" x14ac:dyDescent="0.2">
      <c r="A273" t="s">
        <v>102</v>
      </c>
      <c r="D273" t="s">
        <v>61</v>
      </c>
      <c r="E273" t="s">
        <v>60</v>
      </c>
      <c r="F273" t="s">
        <v>62</v>
      </c>
      <c r="G273" t="s">
        <v>62</v>
      </c>
      <c r="H273" t="s">
        <v>62</v>
      </c>
      <c r="I273" t="s">
        <v>62</v>
      </c>
      <c r="J273" t="s">
        <v>62</v>
      </c>
      <c r="K273" t="s">
        <v>62</v>
      </c>
      <c r="L273" t="s">
        <v>62</v>
      </c>
      <c r="M273" t="s">
        <v>62</v>
      </c>
      <c r="N273" t="s">
        <v>62</v>
      </c>
      <c r="O273" t="s">
        <v>62</v>
      </c>
      <c r="P273" t="s">
        <v>62</v>
      </c>
      <c r="Q273" t="s">
        <v>62</v>
      </c>
      <c r="R273" t="s">
        <v>62</v>
      </c>
      <c r="S273" s="7" t="s">
        <v>62</v>
      </c>
      <c r="T273" s="9" t="s">
        <v>62</v>
      </c>
      <c r="U273" t="s">
        <v>62</v>
      </c>
      <c r="V273" s="7" t="s">
        <v>62</v>
      </c>
      <c r="W273" s="7" t="s">
        <v>62</v>
      </c>
      <c r="X273" t="s">
        <v>62</v>
      </c>
      <c r="Y273" s="9" t="s">
        <v>62</v>
      </c>
      <c r="Z273" t="s">
        <v>62</v>
      </c>
      <c r="AA273" t="s">
        <v>62</v>
      </c>
      <c r="AB273" s="7" t="s">
        <v>62</v>
      </c>
      <c r="AC273" t="s">
        <v>62</v>
      </c>
      <c r="AD273" t="s">
        <v>62</v>
      </c>
      <c r="AE273" t="s">
        <v>62</v>
      </c>
      <c r="AF273" t="s">
        <v>62</v>
      </c>
      <c r="AG273" t="s">
        <v>62</v>
      </c>
      <c r="AH273" t="s">
        <v>62</v>
      </c>
      <c r="AI273" s="7" t="s">
        <v>62</v>
      </c>
      <c r="AJ273" t="s">
        <v>62</v>
      </c>
      <c r="AK273" t="s">
        <v>62</v>
      </c>
      <c r="AL273" s="9" t="s">
        <v>62</v>
      </c>
      <c r="AM273" t="s">
        <v>62</v>
      </c>
      <c r="AN273" t="s">
        <v>62</v>
      </c>
      <c r="AO273" t="s">
        <v>62</v>
      </c>
      <c r="AP273" t="s">
        <v>62</v>
      </c>
      <c r="AQ273" t="s">
        <v>62</v>
      </c>
      <c r="AR273" t="s">
        <v>62</v>
      </c>
      <c r="AS273" t="s">
        <v>62</v>
      </c>
      <c r="AT273" s="7" t="s">
        <v>62</v>
      </c>
      <c r="AU273" s="7" t="s">
        <v>62</v>
      </c>
      <c r="AV273" t="s">
        <v>62</v>
      </c>
      <c r="AW273" t="s">
        <v>62</v>
      </c>
      <c r="AX273" t="s">
        <v>62</v>
      </c>
      <c r="AY273" s="7" t="s">
        <v>62</v>
      </c>
      <c r="AZ273" t="s">
        <v>62</v>
      </c>
      <c r="BA273" t="s">
        <v>62</v>
      </c>
      <c r="BB273" t="s">
        <v>62</v>
      </c>
      <c r="BC273" t="s">
        <v>62</v>
      </c>
      <c r="BD273" t="s">
        <v>60</v>
      </c>
    </row>
    <row r="274" spans="1:56" x14ac:dyDescent="0.2">
      <c r="A274" t="s">
        <v>103</v>
      </c>
      <c r="D274" t="s">
        <v>61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s="7">
        <v>0</v>
      </c>
      <c r="T274" s="9">
        <v>0</v>
      </c>
      <c r="U274">
        <v>0</v>
      </c>
      <c r="V274" s="7">
        <v>0</v>
      </c>
      <c r="W274" s="7">
        <v>0</v>
      </c>
      <c r="X274">
        <v>0</v>
      </c>
      <c r="Y274" s="9">
        <v>0</v>
      </c>
      <c r="Z274">
        <v>0</v>
      </c>
      <c r="AA274">
        <v>0</v>
      </c>
      <c r="AB274" s="7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s="7">
        <v>0</v>
      </c>
      <c r="AJ274">
        <v>0</v>
      </c>
      <c r="AK274">
        <v>0</v>
      </c>
      <c r="AL274" s="9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 s="7">
        <v>0</v>
      </c>
      <c r="AU274" s="7">
        <v>0</v>
      </c>
      <c r="AV274">
        <v>0</v>
      </c>
      <c r="AW274">
        <v>0</v>
      </c>
      <c r="AX274">
        <v>0</v>
      </c>
      <c r="AY274" s="7">
        <v>0</v>
      </c>
      <c r="AZ274">
        <v>0</v>
      </c>
      <c r="BA274">
        <v>0</v>
      </c>
      <c r="BB274">
        <v>0</v>
      </c>
      <c r="BC274">
        <v>0</v>
      </c>
      <c r="BD274" t="s">
        <v>58</v>
      </c>
    </row>
    <row r="275" spans="1:56" x14ac:dyDescent="0.2">
      <c r="A275" t="s">
        <v>115</v>
      </c>
      <c r="D275" t="s">
        <v>61</v>
      </c>
      <c r="E275" t="s">
        <v>60</v>
      </c>
      <c r="F275" t="s">
        <v>62</v>
      </c>
      <c r="G275" t="s">
        <v>62</v>
      </c>
      <c r="H275" t="s">
        <v>62</v>
      </c>
      <c r="I275" t="s">
        <v>62</v>
      </c>
      <c r="J275" t="s">
        <v>62</v>
      </c>
      <c r="K275" t="s">
        <v>62</v>
      </c>
      <c r="L275" t="s">
        <v>62</v>
      </c>
      <c r="M275" t="s">
        <v>62</v>
      </c>
      <c r="N275" t="s">
        <v>62</v>
      </c>
      <c r="O275" t="s">
        <v>62</v>
      </c>
      <c r="P275" t="s">
        <v>62</v>
      </c>
      <c r="Q275" t="s">
        <v>62</v>
      </c>
      <c r="R275" t="s">
        <v>62</v>
      </c>
      <c r="S275" s="7" t="s">
        <v>62</v>
      </c>
      <c r="T275" s="9" t="s">
        <v>62</v>
      </c>
      <c r="U275" t="s">
        <v>62</v>
      </c>
      <c r="V275" s="7" t="s">
        <v>62</v>
      </c>
      <c r="W275" s="7" t="s">
        <v>62</v>
      </c>
      <c r="X275" t="s">
        <v>62</v>
      </c>
      <c r="Y275" s="9" t="s">
        <v>62</v>
      </c>
      <c r="Z275" t="s">
        <v>62</v>
      </c>
      <c r="AA275" t="s">
        <v>62</v>
      </c>
      <c r="AB275" s="7" t="s">
        <v>62</v>
      </c>
      <c r="AC275" t="s">
        <v>62</v>
      </c>
      <c r="AD275" t="s">
        <v>62</v>
      </c>
      <c r="AE275" t="s">
        <v>62</v>
      </c>
      <c r="AF275" t="s">
        <v>62</v>
      </c>
      <c r="AG275" t="s">
        <v>62</v>
      </c>
      <c r="AH275" t="s">
        <v>62</v>
      </c>
      <c r="AI275" s="7" t="s">
        <v>62</v>
      </c>
      <c r="AJ275" t="s">
        <v>62</v>
      </c>
      <c r="AK275" t="s">
        <v>62</v>
      </c>
      <c r="AL275" s="9" t="s">
        <v>62</v>
      </c>
      <c r="AM275" t="s">
        <v>62</v>
      </c>
      <c r="AN275" t="s">
        <v>62</v>
      </c>
      <c r="AO275" t="s">
        <v>62</v>
      </c>
      <c r="AP275" t="s">
        <v>62</v>
      </c>
      <c r="AQ275" t="s">
        <v>62</v>
      </c>
      <c r="AR275" t="s">
        <v>62</v>
      </c>
      <c r="AS275" t="s">
        <v>62</v>
      </c>
      <c r="AT275" s="7" t="s">
        <v>62</v>
      </c>
      <c r="AU275" s="7" t="s">
        <v>62</v>
      </c>
      <c r="AV275" t="s">
        <v>62</v>
      </c>
      <c r="AW275" t="s">
        <v>62</v>
      </c>
      <c r="AX275" t="s">
        <v>62</v>
      </c>
      <c r="AY275" s="7" t="s">
        <v>62</v>
      </c>
      <c r="AZ275" t="s">
        <v>62</v>
      </c>
      <c r="BA275" t="s">
        <v>62</v>
      </c>
      <c r="BB275" t="s">
        <v>62</v>
      </c>
      <c r="BC275" t="s">
        <v>62</v>
      </c>
      <c r="BD275" t="s">
        <v>60</v>
      </c>
    </row>
    <row r="276" spans="1:56" x14ac:dyDescent="0.2">
      <c r="A276" t="s">
        <v>118</v>
      </c>
      <c r="D276" t="s">
        <v>61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s="7">
        <v>0</v>
      </c>
      <c r="T276" s="9">
        <v>0</v>
      </c>
      <c r="U276">
        <v>0</v>
      </c>
      <c r="V276" s="7">
        <v>0</v>
      </c>
      <c r="W276" s="7">
        <v>0</v>
      </c>
      <c r="X276">
        <v>0</v>
      </c>
      <c r="Y276" s="9">
        <v>0</v>
      </c>
      <c r="Z276">
        <v>0</v>
      </c>
      <c r="AA276">
        <v>0</v>
      </c>
      <c r="AB276" s="7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s="7">
        <v>0</v>
      </c>
      <c r="AJ276">
        <v>0</v>
      </c>
      <c r="AK276">
        <v>0</v>
      </c>
      <c r="AL276" s="9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 s="7">
        <v>0</v>
      </c>
      <c r="AU276" s="7">
        <v>0</v>
      </c>
      <c r="AV276">
        <v>0</v>
      </c>
      <c r="AW276">
        <v>0</v>
      </c>
      <c r="AX276">
        <v>0</v>
      </c>
      <c r="AY276" s="7">
        <v>0</v>
      </c>
      <c r="AZ276">
        <v>0</v>
      </c>
      <c r="BA276">
        <v>0</v>
      </c>
      <c r="BB276">
        <v>0</v>
      </c>
      <c r="BC276">
        <v>0</v>
      </c>
      <c r="BD276" t="s">
        <v>58</v>
      </c>
    </row>
    <row r="277" spans="1:56" x14ac:dyDescent="0.2">
      <c r="A277" t="s">
        <v>124</v>
      </c>
      <c r="D277" t="s">
        <v>61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s="7">
        <v>0</v>
      </c>
      <c r="T277" s="9">
        <v>0</v>
      </c>
      <c r="U277">
        <v>0</v>
      </c>
      <c r="V277" s="7">
        <v>0</v>
      </c>
      <c r="W277" s="7">
        <v>0</v>
      </c>
      <c r="X277">
        <v>0</v>
      </c>
      <c r="Y277" s="9">
        <v>0</v>
      </c>
      <c r="Z277">
        <v>0</v>
      </c>
      <c r="AA277">
        <v>0</v>
      </c>
      <c r="AB277" s="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s="7">
        <v>0</v>
      </c>
      <c r="AJ277">
        <v>0</v>
      </c>
      <c r="AK277">
        <v>0</v>
      </c>
      <c r="AL277" s="9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 s="7">
        <v>0</v>
      </c>
      <c r="AU277" s="7">
        <v>0</v>
      </c>
      <c r="AV277">
        <v>0</v>
      </c>
      <c r="AW277">
        <v>0</v>
      </c>
      <c r="AX277">
        <v>0</v>
      </c>
      <c r="AY277" s="7">
        <v>0</v>
      </c>
      <c r="AZ277">
        <v>0</v>
      </c>
      <c r="BA277">
        <v>0</v>
      </c>
      <c r="BB277">
        <v>0</v>
      </c>
      <c r="BC277">
        <v>0</v>
      </c>
      <c r="BD277" t="s">
        <v>58</v>
      </c>
    </row>
    <row r="278" spans="1:56" x14ac:dyDescent="0.2">
      <c r="A278" t="s">
        <v>133</v>
      </c>
      <c r="D278" t="s">
        <v>61</v>
      </c>
      <c r="E278" t="s">
        <v>60</v>
      </c>
      <c r="F278" t="s">
        <v>62</v>
      </c>
      <c r="G278" t="s">
        <v>62</v>
      </c>
      <c r="H278" t="s">
        <v>62</v>
      </c>
      <c r="I278" t="s">
        <v>62</v>
      </c>
      <c r="J278" t="s">
        <v>62</v>
      </c>
      <c r="K278" t="s">
        <v>62</v>
      </c>
      <c r="L278" t="s">
        <v>62</v>
      </c>
      <c r="M278" t="s">
        <v>62</v>
      </c>
      <c r="N278" t="s">
        <v>62</v>
      </c>
      <c r="O278" t="s">
        <v>62</v>
      </c>
      <c r="P278" t="s">
        <v>62</v>
      </c>
      <c r="Q278" t="s">
        <v>62</v>
      </c>
      <c r="R278" t="s">
        <v>62</v>
      </c>
      <c r="S278" s="7" t="s">
        <v>62</v>
      </c>
      <c r="T278" s="9" t="s">
        <v>62</v>
      </c>
      <c r="U278" t="s">
        <v>62</v>
      </c>
      <c r="V278" s="7" t="s">
        <v>62</v>
      </c>
      <c r="W278" s="7" t="s">
        <v>62</v>
      </c>
      <c r="X278" t="s">
        <v>62</v>
      </c>
      <c r="Y278" s="9" t="s">
        <v>62</v>
      </c>
      <c r="Z278" t="s">
        <v>62</v>
      </c>
      <c r="AA278" t="s">
        <v>62</v>
      </c>
      <c r="AB278" s="7" t="s">
        <v>62</v>
      </c>
      <c r="AC278" t="s">
        <v>62</v>
      </c>
      <c r="AD278" t="s">
        <v>62</v>
      </c>
      <c r="AE278" t="s">
        <v>62</v>
      </c>
      <c r="AF278" t="s">
        <v>62</v>
      </c>
      <c r="AG278" t="s">
        <v>62</v>
      </c>
      <c r="AH278" t="s">
        <v>62</v>
      </c>
      <c r="AI278" s="7" t="s">
        <v>62</v>
      </c>
      <c r="AJ278" t="s">
        <v>62</v>
      </c>
      <c r="AK278" t="s">
        <v>62</v>
      </c>
      <c r="AL278" s="9" t="s">
        <v>62</v>
      </c>
      <c r="AM278" t="s">
        <v>62</v>
      </c>
      <c r="AN278" t="s">
        <v>62</v>
      </c>
      <c r="AO278" t="s">
        <v>62</v>
      </c>
      <c r="AP278" t="s">
        <v>62</v>
      </c>
      <c r="AQ278" t="s">
        <v>62</v>
      </c>
      <c r="AR278" t="s">
        <v>62</v>
      </c>
      <c r="AS278" t="s">
        <v>62</v>
      </c>
      <c r="AT278" s="7" t="s">
        <v>62</v>
      </c>
      <c r="AU278" s="7" t="s">
        <v>62</v>
      </c>
      <c r="AV278" t="s">
        <v>62</v>
      </c>
      <c r="AW278" t="s">
        <v>62</v>
      </c>
      <c r="AX278" t="s">
        <v>62</v>
      </c>
      <c r="AY278" s="7" t="s">
        <v>62</v>
      </c>
      <c r="AZ278" t="s">
        <v>62</v>
      </c>
      <c r="BA278" t="s">
        <v>62</v>
      </c>
      <c r="BB278" t="s">
        <v>62</v>
      </c>
      <c r="BC278" t="s">
        <v>62</v>
      </c>
      <c r="BD278" t="s">
        <v>60</v>
      </c>
    </row>
    <row r="279" spans="1:56" x14ac:dyDescent="0.2">
      <c r="A279" t="s">
        <v>139</v>
      </c>
      <c r="D279" t="s">
        <v>61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s="7">
        <v>0</v>
      </c>
      <c r="T279" s="9">
        <v>0</v>
      </c>
      <c r="U279">
        <v>0</v>
      </c>
      <c r="V279" s="7">
        <v>0</v>
      </c>
      <c r="W279" s="7">
        <v>0</v>
      </c>
      <c r="X279">
        <v>0</v>
      </c>
      <c r="Y279" s="9">
        <v>0</v>
      </c>
      <c r="Z279">
        <v>0</v>
      </c>
      <c r="AA279">
        <v>0</v>
      </c>
      <c r="AB279" s="7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s="7">
        <v>0</v>
      </c>
      <c r="AJ279">
        <v>0</v>
      </c>
      <c r="AK279">
        <v>0</v>
      </c>
      <c r="AL279" s="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 s="7">
        <v>0</v>
      </c>
      <c r="AU279" s="7">
        <v>0</v>
      </c>
      <c r="AV279">
        <v>0</v>
      </c>
      <c r="AW279">
        <v>0</v>
      </c>
      <c r="AX279">
        <v>0</v>
      </c>
      <c r="AY279" s="7">
        <v>0</v>
      </c>
      <c r="AZ279">
        <v>0</v>
      </c>
      <c r="BA279">
        <v>0</v>
      </c>
      <c r="BB279">
        <v>0</v>
      </c>
      <c r="BC279">
        <v>0</v>
      </c>
      <c r="BD279" t="s">
        <v>58</v>
      </c>
    </row>
    <row r="280" spans="1:56" x14ac:dyDescent="0.2">
      <c r="A280" t="s">
        <v>144</v>
      </c>
      <c r="D280" t="s">
        <v>61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s="7">
        <v>0</v>
      </c>
      <c r="T280" s="9">
        <v>0</v>
      </c>
      <c r="U280">
        <v>0</v>
      </c>
      <c r="V280" s="7">
        <v>0</v>
      </c>
      <c r="W280" s="7">
        <v>0</v>
      </c>
      <c r="X280">
        <v>0</v>
      </c>
      <c r="Y280" s="9">
        <v>0</v>
      </c>
      <c r="Z280">
        <v>0</v>
      </c>
      <c r="AA280">
        <v>0</v>
      </c>
      <c r="AB280" s="7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s="7">
        <v>0</v>
      </c>
      <c r="AJ280">
        <v>0</v>
      </c>
      <c r="AK280">
        <v>0</v>
      </c>
      <c r="AL280" s="9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 s="7">
        <v>0</v>
      </c>
      <c r="AU280" s="7">
        <v>0</v>
      </c>
      <c r="AV280">
        <v>0</v>
      </c>
      <c r="AW280">
        <v>0</v>
      </c>
      <c r="AX280">
        <v>0</v>
      </c>
      <c r="AY280" s="7">
        <v>0</v>
      </c>
      <c r="AZ280">
        <v>0</v>
      </c>
      <c r="BA280">
        <v>0</v>
      </c>
      <c r="BB280">
        <v>0</v>
      </c>
      <c r="BC280">
        <v>0</v>
      </c>
      <c r="BD280" t="s">
        <v>58</v>
      </c>
    </row>
    <row r="281" spans="1:56" x14ac:dyDescent="0.2">
      <c r="A281" t="s">
        <v>148</v>
      </c>
      <c r="D281" t="s">
        <v>61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s="7">
        <v>0</v>
      </c>
      <c r="T281" s="9">
        <v>0</v>
      </c>
      <c r="U281">
        <v>0</v>
      </c>
      <c r="V281" s="7">
        <v>0</v>
      </c>
      <c r="W281" s="7">
        <v>0</v>
      </c>
      <c r="X281">
        <v>0</v>
      </c>
      <c r="Y281" s="9">
        <v>0</v>
      </c>
      <c r="Z281">
        <v>0</v>
      </c>
      <c r="AA281">
        <v>0</v>
      </c>
      <c r="AB281" s="7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s="7">
        <v>0</v>
      </c>
      <c r="AJ281">
        <v>0</v>
      </c>
      <c r="AK281">
        <v>0</v>
      </c>
      <c r="AL281" s="9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 s="7">
        <v>0</v>
      </c>
      <c r="AU281" s="7">
        <v>0</v>
      </c>
      <c r="AV281">
        <v>0</v>
      </c>
      <c r="AW281">
        <v>0</v>
      </c>
      <c r="AX281">
        <v>0</v>
      </c>
      <c r="AY281" s="7">
        <v>0</v>
      </c>
      <c r="AZ281">
        <v>0</v>
      </c>
      <c r="BA281">
        <v>0</v>
      </c>
      <c r="BB281">
        <v>0</v>
      </c>
      <c r="BC281">
        <v>0</v>
      </c>
      <c r="BD281" t="s">
        <v>58</v>
      </c>
    </row>
    <row r="282" spans="1:56" x14ac:dyDescent="0.2">
      <c r="A282" t="s">
        <v>153</v>
      </c>
      <c r="D282" t="s">
        <v>61</v>
      </c>
      <c r="E282" t="s">
        <v>60</v>
      </c>
      <c r="F282" t="s">
        <v>62</v>
      </c>
      <c r="G282" t="s">
        <v>62</v>
      </c>
      <c r="H282" t="s">
        <v>62</v>
      </c>
      <c r="I282" t="s">
        <v>62</v>
      </c>
      <c r="J282" t="s">
        <v>62</v>
      </c>
      <c r="K282" t="s">
        <v>62</v>
      </c>
      <c r="L282" t="s">
        <v>62</v>
      </c>
      <c r="M282" t="s">
        <v>62</v>
      </c>
      <c r="N282" t="s">
        <v>62</v>
      </c>
      <c r="O282" t="s">
        <v>62</v>
      </c>
      <c r="P282" t="s">
        <v>62</v>
      </c>
      <c r="Q282" t="s">
        <v>62</v>
      </c>
      <c r="R282" t="s">
        <v>62</v>
      </c>
      <c r="S282" s="7" t="s">
        <v>62</v>
      </c>
      <c r="T282" s="9" t="s">
        <v>62</v>
      </c>
      <c r="U282" t="s">
        <v>62</v>
      </c>
      <c r="V282" s="7" t="s">
        <v>62</v>
      </c>
      <c r="W282" s="7" t="s">
        <v>62</v>
      </c>
      <c r="X282" t="s">
        <v>62</v>
      </c>
      <c r="Y282" s="9" t="s">
        <v>62</v>
      </c>
      <c r="Z282" t="s">
        <v>62</v>
      </c>
      <c r="AA282" t="s">
        <v>62</v>
      </c>
      <c r="AB282" s="7" t="s">
        <v>62</v>
      </c>
      <c r="AC282" t="s">
        <v>62</v>
      </c>
      <c r="AD282" t="s">
        <v>62</v>
      </c>
      <c r="AE282" t="s">
        <v>62</v>
      </c>
      <c r="AF282" t="s">
        <v>62</v>
      </c>
      <c r="AG282" t="s">
        <v>62</v>
      </c>
      <c r="AH282" t="s">
        <v>62</v>
      </c>
      <c r="AI282" s="7" t="s">
        <v>62</v>
      </c>
      <c r="AJ282" t="s">
        <v>62</v>
      </c>
      <c r="AK282" t="s">
        <v>62</v>
      </c>
      <c r="AL282" s="9" t="s">
        <v>62</v>
      </c>
      <c r="AM282" t="s">
        <v>62</v>
      </c>
      <c r="AN282" t="s">
        <v>62</v>
      </c>
      <c r="AO282" t="s">
        <v>62</v>
      </c>
      <c r="AP282" t="s">
        <v>62</v>
      </c>
      <c r="AQ282" t="s">
        <v>62</v>
      </c>
      <c r="AR282" t="s">
        <v>62</v>
      </c>
      <c r="AS282" t="s">
        <v>62</v>
      </c>
      <c r="AT282" s="7" t="s">
        <v>62</v>
      </c>
      <c r="AU282" s="7" t="s">
        <v>62</v>
      </c>
      <c r="AV282" t="s">
        <v>62</v>
      </c>
      <c r="AW282" t="s">
        <v>62</v>
      </c>
      <c r="AX282" t="s">
        <v>62</v>
      </c>
      <c r="AY282" s="7" t="s">
        <v>62</v>
      </c>
      <c r="AZ282" t="s">
        <v>62</v>
      </c>
      <c r="BA282" t="s">
        <v>62</v>
      </c>
      <c r="BB282" t="s">
        <v>62</v>
      </c>
      <c r="BC282" t="s">
        <v>62</v>
      </c>
      <c r="BD282" t="s">
        <v>60</v>
      </c>
    </row>
    <row r="283" spans="1:56" x14ac:dyDescent="0.2">
      <c r="A283" t="s">
        <v>157</v>
      </c>
      <c r="D283" t="s">
        <v>61</v>
      </c>
      <c r="E283" t="s">
        <v>60</v>
      </c>
      <c r="F283" t="s">
        <v>62</v>
      </c>
      <c r="G283" t="s">
        <v>62</v>
      </c>
      <c r="H283" t="s">
        <v>62</v>
      </c>
      <c r="I283" t="s">
        <v>62</v>
      </c>
      <c r="J283" t="s">
        <v>62</v>
      </c>
      <c r="K283" t="s">
        <v>62</v>
      </c>
      <c r="L283" t="s">
        <v>62</v>
      </c>
      <c r="M283" t="s">
        <v>62</v>
      </c>
      <c r="N283" t="s">
        <v>62</v>
      </c>
      <c r="O283" t="s">
        <v>62</v>
      </c>
      <c r="P283" t="s">
        <v>62</v>
      </c>
      <c r="Q283" t="s">
        <v>62</v>
      </c>
      <c r="R283" t="s">
        <v>62</v>
      </c>
      <c r="S283" s="7" t="s">
        <v>62</v>
      </c>
      <c r="T283" s="9" t="s">
        <v>62</v>
      </c>
      <c r="U283" t="s">
        <v>62</v>
      </c>
      <c r="V283" s="7" t="s">
        <v>62</v>
      </c>
      <c r="W283" s="7" t="s">
        <v>62</v>
      </c>
      <c r="X283" t="s">
        <v>62</v>
      </c>
      <c r="Y283" s="9" t="s">
        <v>62</v>
      </c>
      <c r="Z283" t="s">
        <v>62</v>
      </c>
      <c r="AA283" t="s">
        <v>62</v>
      </c>
      <c r="AB283" s="7" t="s">
        <v>62</v>
      </c>
      <c r="AC283" t="s">
        <v>62</v>
      </c>
      <c r="AD283" t="s">
        <v>62</v>
      </c>
      <c r="AE283" t="s">
        <v>62</v>
      </c>
      <c r="AF283" t="s">
        <v>62</v>
      </c>
      <c r="AG283" t="s">
        <v>62</v>
      </c>
      <c r="AH283" t="s">
        <v>62</v>
      </c>
      <c r="AI283" s="7" t="s">
        <v>62</v>
      </c>
      <c r="AJ283" t="s">
        <v>62</v>
      </c>
      <c r="AK283" t="s">
        <v>62</v>
      </c>
      <c r="AL283" s="9" t="s">
        <v>62</v>
      </c>
      <c r="AM283" t="s">
        <v>62</v>
      </c>
      <c r="AN283" t="s">
        <v>62</v>
      </c>
      <c r="AO283" t="s">
        <v>62</v>
      </c>
      <c r="AP283" t="s">
        <v>62</v>
      </c>
      <c r="AQ283" t="s">
        <v>62</v>
      </c>
      <c r="AR283" t="s">
        <v>62</v>
      </c>
      <c r="AS283" t="s">
        <v>62</v>
      </c>
      <c r="AT283" s="7" t="s">
        <v>62</v>
      </c>
      <c r="AU283" s="7" t="s">
        <v>62</v>
      </c>
      <c r="AV283" t="s">
        <v>62</v>
      </c>
      <c r="AW283" t="s">
        <v>62</v>
      </c>
      <c r="AX283" t="s">
        <v>62</v>
      </c>
      <c r="AY283" s="7" t="s">
        <v>62</v>
      </c>
      <c r="AZ283" t="s">
        <v>62</v>
      </c>
      <c r="BA283" t="s">
        <v>62</v>
      </c>
      <c r="BB283" t="s">
        <v>62</v>
      </c>
      <c r="BC283" t="s">
        <v>62</v>
      </c>
      <c r="BD283" t="s">
        <v>60</v>
      </c>
    </row>
    <row r="284" spans="1:56" x14ac:dyDescent="0.2">
      <c r="A284" t="s">
        <v>160</v>
      </c>
      <c r="D284" t="s">
        <v>61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s="7">
        <v>0</v>
      </c>
      <c r="T284" s="9">
        <v>0</v>
      </c>
      <c r="U284">
        <v>0</v>
      </c>
      <c r="V284" s="7">
        <v>0</v>
      </c>
      <c r="W284" s="7">
        <v>0</v>
      </c>
      <c r="X284">
        <v>0</v>
      </c>
      <c r="Y284" s="9">
        <v>0</v>
      </c>
      <c r="Z284">
        <v>0</v>
      </c>
      <c r="AA284">
        <v>0</v>
      </c>
      <c r="AB284" s="7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s="7">
        <v>0</v>
      </c>
      <c r="AJ284">
        <v>0</v>
      </c>
      <c r="AK284">
        <v>0</v>
      </c>
      <c r="AL284" s="9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 s="7">
        <v>0</v>
      </c>
      <c r="AU284" s="7">
        <v>0</v>
      </c>
      <c r="AV284">
        <v>0</v>
      </c>
      <c r="AW284">
        <v>0</v>
      </c>
      <c r="AX284">
        <v>0</v>
      </c>
      <c r="AY284" s="7">
        <v>0</v>
      </c>
      <c r="AZ284">
        <v>0</v>
      </c>
      <c r="BA284">
        <v>0</v>
      </c>
      <c r="BB284">
        <v>0</v>
      </c>
      <c r="BC284">
        <v>0</v>
      </c>
      <c r="BD284" t="s">
        <v>58</v>
      </c>
    </row>
    <row r="285" spans="1:56" x14ac:dyDescent="0.2">
      <c r="A285" t="s">
        <v>165</v>
      </c>
      <c r="D285" t="s">
        <v>61</v>
      </c>
      <c r="E285" t="s">
        <v>60</v>
      </c>
      <c r="F285" t="s">
        <v>62</v>
      </c>
      <c r="G285" t="s">
        <v>62</v>
      </c>
      <c r="H285" t="s">
        <v>62</v>
      </c>
      <c r="I285" t="s">
        <v>62</v>
      </c>
      <c r="J285" t="s">
        <v>62</v>
      </c>
      <c r="K285" t="s">
        <v>62</v>
      </c>
      <c r="L285" t="s">
        <v>62</v>
      </c>
      <c r="M285" t="s">
        <v>62</v>
      </c>
      <c r="N285" t="s">
        <v>62</v>
      </c>
      <c r="O285" t="s">
        <v>62</v>
      </c>
      <c r="P285" t="s">
        <v>62</v>
      </c>
      <c r="Q285" t="s">
        <v>62</v>
      </c>
      <c r="R285" t="s">
        <v>62</v>
      </c>
      <c r="S285" s="7" t="s">
        <v>62</v>
      </c>
      <c r="T285" s="9" t="s">
        <v>62</v>
      </c>
      <c r="U285" t="s">
        <v>62</v>
      </c>
      <c r="V285" s="7" t="s">
        <v>62</v>
      </c>
      <c r="W285" s="7" t="s">
        <v>62</v>
      </c>
      <c r="X285" t="s">
        <v>62</v>
      </c>
      <c r="Y285" s="9" t="s">
        <v>62</v>
      </c>
      <c r="Z285" t="s">
        <v>62</v>
      </c>
      <c r="AA285" t="s">
        <v>62</v>
      </c>
      <c r="AB285" s="7" t="s">
        <v>62</v>
      </c>
      <c r="AC285" t="s">
        <v>62</v>
      </c>
      <c r="AD285" t="s">
        <v>62</v>
      </c>
      <c r="AE285" t="s">
        <v>62</v>
      </c>
      <c r="AF285" t="s">
        <v>62</v>
      </c>
      <c r="AG285" t="s">
        <v>62</v>
      </c>
      <c r="AH285" t="s">
        <v>62</v>
      </c>
      <c r="AI285" s="7" t="s">
        <v>62</v>
      </c>
      <c r="AJ285" t="s">
        <v>62</v>
      </c>
      <c r="AK285" t="s">
        <v>62</v>
      </c>
      <c r="AL285" s="9" t="s">
        <v>62</v>
      </c>
      <c r="AM285" t="s">
        <v>62</v>
      </c>
      <c r="AN285" t="s">
        <v>62</v>
      </c>
      <c r="AO285" t="s">
        <v>62</v>
      </c>
      <c r="AP285" t="s">
        <v>62</v>
      </c>
      <c r="AQ285" t="s">
        <v>62</v>
      </c>
      <c r="AR285" t="s">
        <v>62</v>
      </c>
      <c r="AS285" t="s">
        <v>62</v>
      </c>
      <c r="AT285" s="7" t="s">
        <v>62</v>
      </c>
      <c r="AU285" s="7" t="s">
        <v>62</v>
      </c>
      <c r="AV285" t="s">
        <v>62</v>
      </c>
      <c r="AW285" t="s">
        <v>62</v>
      </c>
      <c r="AX285" t="s">
        <v>62</v>
      </c>
      <c r="AY285" s="7" t="s">
        <v>62</v>
      </c>
      <c r="AZ285" t="s">
        <v>62</v>
      </c>
      <c r="BA285" t="s">
        <v>62</v>
      </c>
      <c r="BB285" t="s">
        <v>62</v>
      </c>
      <c r="BC285" t="s">
        <v>62</v>
      </c>
      <c r="BD285" t="s">
        <v>60</v>
      </c>
    </row>
    <row r="286" spans="1:56" x14ac:dyDescent="0.2">
      <c r="A286" t="s">
        <v>176</v>
      </c>
      <c r="D286" t="s">
        <v>61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7">
        <v>0</v>
      </c>
      <c r="T286" s="9">
        <v>0</v>
      </c>
      <c r="U286">
        <v>0</v>
      </c>
      <c r="V286" s="7">
        <v>0</v>
      </c>
      <c r="W286" s="7">
        <v>0</v>
      </c>
      <c r="X286">
        <v>0</v>
      </c>
      <c r="Y286" s="9">
        <v>0</v>
      </c>
      <c r="Z286">
        <v>0</v>
      </c>
      <c r="AA286">
        <v>0</v>
      </c>
      <c r="AB286" s="7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s="7">
        <v>0</v>
      </c>
      <c r="AJ286">
        <v>0</v>
      </c>
      <c r="AK286">
        <v>0</v>
      </c>
      <c r="AL286" s="9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 s="7">
        <v>0</v>
      </c>
      <c r="AU286" s="7">
        <v>0</v>
      </c>
      <c r="AV286">
        <v>0</v>
      </c>
      <c r="AW286">
        <v>0</v>
      </c>
      <c r="AX286">
        <v>0</v>
      </c>
      <c r="AY286" s="7">
        <v>0</v>
      </c>
      <c r="AZ286">
        <v>0</v>
      </c>
      <c r="BA286">
        <v>0</v>
      </c>
      <c r="BB286">
        <v>0</v>
      </c>
      <c r="BC286">
        <v>0</v>
      </c>
      <c r="BD286" t="s">
        <v>58</v>
      </c>
    </row>
    <row r="287" spans="1:56" x14ac:dyDescent="0.2">
      <c r="A287" t="s">
        <v>180</v>
      </c>
      <c r="D287" t="s">
        <v>61</v>
      </c>
      <c r="E287" t="s">
        <v>60</v>
      </c>
      <c r="F287" t="s">
        <v>62</v>
      </c>
      <c r="G287" t="s">
        <v>62</v>
      </c>
      <c r="H287" t="s">
        <v>62</v>
      </c>
      <c r="I287" t="s">
        <v>62</v>
      </c>
      <c r="J287" t="s">
        <v>62</v>
      </c>
      <c r="K287" t="s">
        <v>62</v>
      </c>
      <c r="L287" t="s">
        <v>62</v>
      </c>
      <c r="M287" t="s">
        <v>62</v>
      </c>
      <c r="N287" t="s">
        <v>62</v>
      </c>
      <c r="O287" t="s">
        <v>62</v>
      </c>
      <c r="P287" t="s">
        <v>62</v>
      </c>
      <c r="Q287" t="s">
        <v>62</v>
      </c>
      <c r="R287" t="s">
        <v>62</v>
      </c>
      <c r="S287" s="7" t="s">
        <v>62</v>
      </c>
      <c r="T287" s="9" t="s">
        <v>62</v>
      </c>
      <c r="U287" t="s">
        <v>62</v>
      </c>
      <c r="V287" s="7" t="s">
        <v>62</v>
      </c>
      <c r="W287" s="7" t="s">
        <v>62</v>
      </c>
      <c r="X287" t="s">
        <v>62</v>
      </c>
      <c r="Y287" s="9" t="s">
        <v>62</v>
      </c>
      <c r="Z287" t="s">
        <v>62</v>
      </c>
      <c r="AA287" t="s">
        <v>62</v>
      </c>
      <c r="AB287" s="7" t="s">
        <v>62</v>
      </c>
      <c r="AC287" t="s">
        <v>62</v>
      </c>
      <c r="AD287" t="s">
        <v>62</v>
      </c>
      <c r="AE287" t="s">
        <v>62</v>
      </c>
      <c r="AF287" t="s">
        <v>62</v>
      </c>
      <c r="AG287" t="s">
        <v>62</v>
      </c>
      <c r="AH287" t="s">
        <v>62</v>
      </c>
      <c r="AI287" s="7" t="s">
        <v>62</v>
      </c>
      <c r="AJ287" t="s">
        <v>62</v>
      </c>
      <c r="AK287" t="s">
        <v>62</v>
      </c>
      <c r="AL287" s="9" t="s">
        <v>62</v>
      </c>
      <c r="AM287" t="s">
        <v>62</v>
      </c>
      <c r="AN287" t="s">
        <v>62</v>
      </c>
      <c r="AO287" t="s">
        <v>62</v>
      </c>
      <c r="AP287" t="s">
        <v>62</v>
      </c>
      <c r="AQ287" t="s">
        <v>62</v>
      </c>
      <c r="AR287" t="s">
        <v>62</v>
      </c>
      <c r="AS287" t="s">
        <v>62</v>
      </c>
      <c r="AT287" s="7" t="s">
        <v>62</v>
      </c>
      <c r="AU287" s="7" t="s">
        <v>62</v>
      </c>
      <c r="AV287" t="s">
        <v>62</v>
      </c>
      <c r="AW287" t="s">
        <v>62</v>
      </c>
      <c r="AX287" t="s">
        <v>62</v>
      </c>
      <c r="AY287" s="7" t="s">
        <v>62</v>
      </c>
      <c r="AZ287" t="s">
        <v>62</v>
      </c>
      <c r="BA287" t="s">
        <v>62</v>
      </c>
      <c r="BB287" t="s">
        <v>62</v>
      </c>
      <c r="BC287" t="s">
        <v>62</v>
      </c>
      <c r="BD287" t="s">
        <v>60</v>
      </c>
    </row>
    <row r="288" spans="1:56" x14ac:dyDescent="0.2">
      <c r="A288" t="s">
        <v>201</v>
      </c>
      <c r="D288" t="s">
        <v>61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s="7">
        <v>0</v>
      </c>
      <c r="T288" s="9">
        <v>0</v>
      </c>
      <c r="U288">
        <v>0</v>
      </c>
      <c r="V288" s="7">
        <v>0</v>
      </c>
      <c r="W288" s="7">
        <v>0</v>
      </c>
      <c r="X288">
        <v>0</v>
      </c>
      <c r="Y288" s="9">
        <v>0</v>
      </c>
      <c r="Z288">
        <v>0</v>
      </c>
      <c r="AA288">
        <v>0</v>
      </c>
      <c r="AB288" s="7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s="7">
        <v>0</v>
      </c>
      <c r="AJ288">
        <v>0</v>
      </c>
      <c r="AK288">
        <v>0</v>
      </c>
      <c r="AL288" s="9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 s="7">
        <v>0</v>
      </c>
      <c r="AU288" s="7">
        <v>0</v>
      </c>
      <c r="AV288">
        <v>0</v>
      </c>
      <c r="AW288">
        <v>0</v>
      </c>
      <c r="AX288">
        <v>0</v>
      </c>
      <c r="AY288" s="7">
        <v>0</v>
      </c>
      <c r="AZ288">
        <v>0</v>
      </c>
      <c r="BA288">
        <v>0</v>
      </c>
      <c r="BB288">
        <v>0</v>
      </c>
      <c r="BC288">
        <v>0</v>
      </c>
      <c r="BD288" t="s">
        <v>58</v>
      </c>
    </row>
    <row r="289" spans="1:56" x14ac:dyDescent="0.2">
      <c r="A289" t="s">
        <v>214</v>
      </c>
      <c r="D289" t="s">
        <v>61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s="7">
        <v>0</v>
      </c>
      <c r="T289" s="9">
        <v>0</v>
      </c>
      <c r="U289">
        <v>0</v>
      </c>
      <c r="V289" s="7">
        <v>0</v>
      </c>
      <c r="W289" s="7">
        <v>0</v>
      </c>
      <c r="X289">
        <v>0</v>
      </c>
      <c r="Y289" s="9">
        <v>0</v>
      </c>
      <c r="Z289">
        <v>0</v>
      </c>
      <c r="AA289">
        <v>0</v>
      </c>
      <c r="AB289" s="7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s="7">
        <v>0</v>
      </c>
      <c r="AJ289">
        <v>0</v>
      </c>
      <c r="AK289">
        <v>0</v>
      </c>
      <c r="AL289" s="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 s="7">
        <v>0</v>
      </c>
      <c r="AU289" s="7">
        <v>0</v>
      </c>
      <c r="AV289">
        <v>0</v>
      </c>
      <c r="AW289">
        <v>0</v>
      </c>
      <c r="AX289">
        <v>0</v>
      </c>
      <c r="AY289" s="7">
        <v>0</v>
      </c>
      <c r="AZ289">
        <v>0</v>
      </c>
      <c r="BA289">
        <v>0</v>
      </c>
      <c r="BB289">
        <v>0</v>
      </c>
      <c r="BC289">
        <v>0</v>
      </c>
      <c r="BD289" t="s">
        <v>58</v>
      </c>
    </row>
    <row r="290" spans="1:56" x14ac:dyDescent="0.2">
      <c r="A290" t="s">
        <v>219</v>
      </c>
      <c r="D290" t="s">
        <v>61</v>
      </c>
      <c r="E290" t="s">
        <v>60</v>
      </c>
      <c r="F290" t="s">
        <v>62</v>
      </c>
      <c r="G290" t="s">
        <v>62</v>
      </c>
      <c r="H290" t="s">
        <v>62</v>
      </c>
      <c r="I290" t="s">
        <v>62</v>
      </c>
      <c r="J290" t="s">
        <v>62</v>
      </c>
      <c r="K290" t="s">
        <v>62</v>
      </c>
      <c r="L290" t="s">
        <v>62</v>
      </c>
      <c r="M290" t="s">
        <v>62</v>
      </c>
      <c r="N290" t="s">
        <v>62</v>
      </c>
      <c r="O290" t="s">
        <v>62</v>
      </c>
      <c r="P290" t="s">
        <v>62</v>
      </c>
      <c r="Q290" t="s">
        <v>62</v>
      </c>
      <c r="R290" t="s">
        <v>62</v>
      </c>
      <c r="S290" s="7" t="s">
        <v>62</v>
      </c>
      <c r="T290" s="9" t="s">
        <v>62</v>
      </c>
      <c r="U290" t="s">
        <v>62</v>
      </c>
      <c r="V290" s="7" t="s">
        <v>62</v>
      </c>
      <c r="W290" s="7" t="s">
        <v>62</v>
      </c>
      <c r="X290" t="s">
        <v>62</v>
      </c>
      <c r="Y290" s="9" t="s">
        <v>62</v>
      </c>
      <c r="Z290" t="s">
        <v>62</v>
      </c>
      <c r="AA290" t="s">
        <v>62</v>
      </c>
      <c r="AB290" s="7" t="s">
        <v>62</v>
      </c>
      <c r="AC290" t="s">
        <v>62</v>
      </c>
      <c r="AD290" t="s">
        <v>62</v>
      </c>
      <c r="AE290" t="s">
        <v>62</v>
      </c>
      <c r="AF290" t="s">
        <v>62</v>
      </c>
      <c r="AG290" t="s">
        <v>62</v>
      </c>
      <c r="AH290" t="s">
        <v>62</v>
      </c>
      <c r="AI290" s="7" t="s">
        <v>62</v>
      </c>
      <c r="AJ290" t="s">
        <v>62</v>
      </c>
      <c r="AK290" t="s">
        <v>62</v>
      </c>
      <c r="AL290" s="9" t="s">
        <v>62</v>
      </c>
      <c r="AM290" t="s">
        <v>62</v>
      </c>
      <c r="AN290" t="s">
        <v>62</v>
      </c>
      <c r="AO290" t="s">
        <v>62</v>
      </c>
      <c r="AP290" t="s">
        <v>62</v>
      </c>
      <c r="AQ290" t="s">
        <v>62</v>
      </c>
      <c r="AR290" t="s">
        <v>62</v>
      </c>
      <c r="AS290" t="s">
        <v>62</v>
      </c>
      <c r="AT290" s="7" t="s">
        <v>62</v>
      </c>
      <c r="AU290" s="7" t="s">
        <v>62</v>
      </c>
      <c r="AV290" t="s">
        <v>62</v>
      </c>
      <c r="AW290" t="s">
        <v>62</v>
      </c>
      <c r="AX290" t="s">
        <v>62</v>
      </c>
      <c r="AY290" s="7" t="s">
        <v>62</v>
      </c>
      <c r="AZ290" t="s">
        <v>62</v>
      </c>
      <c r="BA290" t="s">
        <v>62</v>
      </c>
      <c r="BB290" t="s">
        <v>62</v>
      </c>
      <c r="BC290" t="s">
        <v>62</v>
      </c>
      <c r="BD290" t="s">
        <v>60</v>
      </c>
    </row>
    <row r="291" spans="1:56" x14ac:dyDescent="0.2">
      <c r="A291" t="s">
        <v>228</v>
      </c>
      <c r="D291" t="s">
        <v>61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s="7">
        <v>0</v>
      </c>
      <c r="T291" s="9">
        <v>0</v>
      </c>
      <c r="U291">
        <v>0</v>
      </c>
      <c r="V291" s="7">
        <v>0</v>
      </c>
      <c r="W291" s="7">
        <v>0</v>
      </c>
      <c r="X291">
        <v>0</v>
      </c>
      <c r="Y291" s="9">
        <v>0</v>
      </c>
      <c r="Z291">
        <v>0</v>
      </c>
      <c r="AA291">
        <v>0</v>
      </c>
      <c r="AB291" s="7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 s="7">
        <v>0</v>
      </c>
      <c r="AJ291">
        <v>0</v>
      </c>
      <c r="AK291">
        <v>0</v>
      </c>
      <c r="AL291" s="9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 s="7">
        <v>0</v>
      </c>
      <c r="AU291" s="7">
        <v>0</v>
      </c>
      <c r="AV291">
        <v>0</v>
      </c>
      <c r="AW291">
        <v>0</v>
      </c>
      <c r="AX291">
        <v>0</v>
      </c>
      <c r="AY291" s="7">
        <v>0</v>
      </c>
      <c r="AZ291">
        <v>0</v>
      </c>
      <c r="BA291">
        <v>0</v>
      </c>
      <c r="BB291">
        <v>0</v>
      </c>
      <c r="BC291">
        <v>0</v>
      </c>
      <c r="BD291" t="s">
        <v>58</v>
      </c>
    </row>
    <row r="294" spans="1:56" x14ac:dyDescent="0.2">
      <c r="B294" t="s">
        <v>249</v>
      </c>
      <c r="D294">
        <f>COUNTIF(D271:D291,"=open")</f>
        <v>21</v>
      </c>
    </row>
  </sheetData>
  <sortState ref="A2:BD171">
    <sortCondition ref="D2:D171"/>
  </sortState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2010-05-31T20:08:27Z</dcterms:created>
  <dcterms:modified xsi:type="dcterms:W3CDTF">2010-05-31T21:15:23Z</dcterms:modified>
</cp:coreProperties>
</file>