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xl/tables/table5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9660" windowHeight="5490" activeTab="3"/>
  </bookViews>
  <sheets>
    <sheet name="Overview" sheetId="1" r:id="rId1"/>
    <sheet name="Sheet1" sheetId="2" r:id="rId2"/>
    <sheet name="Sheet2" sheetId="3" r:id="rId3"/>
    <sheet name="Categories Report_0" sheetId="5" r:id="rId4"/>
    <sheet name="Categories Report" sheetId="4" r:id="rId5"/>
  </sheets>
  <calcPr calcId="124519"/>
  <pivotCaches>
    <pivotCache cacheId="141" r:id="rId6"/>
    <pivotCache cacheId="151" r:id="rId7"/>
  </pivotCaches>
</workbook>
</file>

<file path=xl/calcChain.xml><?xml version="1.0" encoding="utf-8"?>
<calcChain xmlns="http://schemas.openxmlformats.org/spreadsheetml/2006/main">
  <c r="A337" i="5"/>
  <c r="A338"/>
  <c r="A339"/>
  <c r="A340"/>
  <c r="A341"/>
  <c r="A342"/>
  <c r="A343"/>
  <c r="A344"/>
  <c r="A345"/>
  <c r="A346"/>
  <c r="A347"/>
  <c r="A348"/>
  <c r="A349"/>
  <c r="A350"/>
  <c r="A351"/>
  <c r="A352"/>
  <c r="A353"/>
  <c r="A354"/>
  <c r="A355"/>
  <c r="A356"/>
  <c r="A357"/>
  <c r="A358"/>
  <c r="A359"/>
  <c r="A360"/>
  <c r="A361"/>
  <c r="A362"/>
  <c r="A363"/>
  <c r="A364"/>
  <c r="A365"/>
  <c r="A366"/>
  <c r="A367"/>
  <c r="A368"/>
  <c r="A369"/>
  <c r="A370"/>
  <c r="A371"/>
  <c r="A372"/>
  <c r="A373"/>
  <c r="A374"/>
  <c r="A375"/>
  <c r="A376"/>
  <c r="A377"/>
  <c r="A378"/>
  <c r="A379"/>
  <c r="A380"/>
  <c r="A381"/>
  <c r="A382"/>
  <c r="A383"/>
  <c r="A384"/>
  <c r="A385"/>
  <c r="A386"/>
  <c r="A387"/>
  <c r="A388"/>
  <c r="A389"/>
  <c r="A390"/>
  <c r="A391"/>
  <c r="A392"/>
  <c r="A393"/>
  <c r="A394"/>
  <c r="A395"/>
  <c r="A396"/>
  <c r="A397"/>
  <c r="A398"/>
  <c r="A399"/>
  <c r="A400"/>
  <c r="A401"/>
  <c r="A402"/>
  <c r="A403"/>
  <c r="A404"/>
  <c r="A405"/>
  <c r="A406"/>
  <c r="A407"/>
  <c r="A408"/>
  <c r="A409"/>
  <c r="A410"/>
  <c r="A411"/>
  <c r="A412"/>
  <c r="A413"/>
  <c r="A414"/>
  <c r="A415"/>
  <c r="A416"/>
  <c r="A417"/>
  <c r="A418"/>
  <c r="A419"/>
  <c r="A420"/>
  <c r="A421"/>
  <c r="A422"/>
  <c r="A423"/>
  <c r="A424"/>
  <c r="A425"/>
  <c r="A426"/>
  <c r="A427"/>
  <c r="A428"/>
  <c r="A429"/>
  <c r="A430"/>
  <c r="A431"/>
  <c r="A432"/>
  <c r="A433"/>
  <c r="A434"/>
  <c r="A435"/>
  <c r="A436"/>
  <c r="A437"/>
  <c r="A438"/>
  <c r="A439"/>
  <c r="A440"/>
  <c r="A441"/>
  <c r="A442"/>
  <c r="A443"/>
  <c r="A444"/>
  <c r="A445"/>
  <c r="A446"/>
  <c r="A447"/>
  <c r="A448"/>
  <c r="A449"/>
  <c r="A450"/>
  <c r="A451"/>
  <c r="A452"/>
  <c r="A453"/>
  <c r="A454"/>
  <c r="A455"/>
  <c r="A456"/>
  <c r="A457"/>
  <c r="A458"/>
  <c r="A459"/>
  <c r="A460"/>
  <c r="A461"/>
  <c r="A462"/>
  <c r="A463"/>
  <c r="A464"/>
  <c r="A465"/>
  <c r="A466"/>
  <c r="A467"/>
  <c r="A468"/>
  <c r="A469"/>
  <c r="A470"/>
  <c r="A471"/>
  <c r="A472"/>
  <c r="A473"/>
  <c r="A474"/>
  <c r="A475"/>
  <c r="A476"/>
  <c r="A477"/>
  <c r="A478"/>
  <c r="A479"/>
  <c r="A480"/>
  <c r="A481"/>
  <c r="A482"/>
  <c r="A483"/>
  <c r="A484"/>
  <c r="A485"/>
  <c r="A486"/>
  <c r="A487"/>
  <c r="A488"/>
  <c r="A489"/>
  <c r="A490"/>
  <c r="A491"/>
  <c r="A492"/>
  <c r="A493"/>
  <c r="A494"/>
  <c r="A495"/>
  <c r="A496"/>
  <c r="A497"/>
  <c r="A498"/>
  <c r="A499"/>
  <c r="A500"/>
  <c r="A501"/>
  <c r="A502"/>
  <c r="A503"/>
  <c r="A504"/>
  <c r="A505"/>
  <c r="A506"/>
  <c r="A507"/>
  <c r="A508"/>
  <c r="A509"/>
  <c r="A510"/>
  <c r="A511"/>
  <c r="A512"/>
  <c r="A513"/>
  <c r="A514"/>
  <c r="A515"/>
  <c r="A516"/>
  <c r="A517"/>
  <c r="A518"/>
  <c r="A519"/>
  <c r="A520"/>
  <c r="A521"/>
  <c r="A522"/>
  <c r="A523"/>
  <c r="A524"/>
  <c r="A525"/>
  <c r="A526"/>
  <c r="A527"/>
  <c r="A528"/>
  <c r="A529"/>
  <c r="A530"/>
  <c r="A531"/>
  <c r="A532"/>
  <c r="A533"/>
  <c r="A534"/>
  <c r="A535"/>
  <c r="A536"/>
  <c r="A537"/>
  <c r="A538"/>
  <c r="A539"/>
  <c r="A540"/>
  <c r="A541"/>
  <c r="A542"/>
  <c r="A543"/>
  <c r="A544"/>
  <c r="A545"/>
  <c r="A546"/>
  <c r="A547"/>
  <c r="A548"/>
  <c r="A549"/>
  <c r="A550"/>
  <c r="A551"/>
  <c r="A552"/>
  <c r="A553"/>
  <c r="A554"/>
  <c r="A555"/>
  <c r="A556"/>
  <c r="A557"/>
  <c r="A558"/>
  <c r="A559"/>
  <c r="A560"/>
  <c r="A561"/>
  <c r="A562"/>
  <c r="A563"/>
  <c r="A564"/>
  <c r="A565"/>
  <c r="A566"/>
  <c r="A567"/>
  <c r="A568"/>
  <c r="A569"/>
  <c r="A570"/>
  <c r="A571"/>
  <c r="A572"/>
  <c r="A573"/>
  <c r="A574"/>
  <c r="A575"/>
  <c r="A576"/>
  <c r="A577"/>
  <c r="A578"/>
  <c r="A579"/>
  <c r="A580"/>
  <c r="A581"/>
  <c r="A582"/>
  <c r="A583"/>
  <c r="A584"/>
  <c r="A585"/>
  <c r="A586"/>
  <c r="A587"/>
  <c r="A588"/>
  <c r="A589"/>
  <c r="A590"/>
  <c r="A591"/>
  <c r="A592"/>
  <c r="A593"/>
  <c r="A594"/>
  <c r="A595"/>
  <c r="A596"/>
  <c r="A597"/>
  <c r="A598"/>
  <c r="A599"/>
  <c r="A600"/>
  <c r="A601"/>
  <c r="A602"/>
  <c r="A603"/>
  <c r="A604"/>
  <c r="A605"/>
  <c r="A606"/>
  <c r="A607"/>
  <c r="A608"/>
  <c r="A609"/>
  <c r="A610"/>
  <c r="A611"/>
  <c r="A612"/>
  <c r="A613"/>
  <c r="A614"/>
  <c r="A615"/>
  <c r="A616"/>
  <c r="A617"/>
  <c r="A618"/>
  <c r="A619"/>
  <c r="A620"/>
  <c r="A621"/>
  <c r="A622"/>
  <c r="A623"/>
  <c r="A624"/>
  <c r="A625"/>
  <c r="A626"/>
  <c r="A627"/>
  <c r="A628"/>
  <c r="A629"/>
  <c r="A630"/>
  <c r="A631"/>
  <c r="A632"/>
  <c r="A633"/>
  <c r="A634"/>
  <c r="A635"/>
  <c r="A636"/>
  <c r="A637"/>
  <c r="A638"/>
  <c r="A639"/>
  <c r="A640"/>
  <c r="A641"/>
  <c r="A642"/>
  <c r="A643"/>
  <c r="A644"/>
  <c r="A645"/>
  <c r="A646"/>
  <c r="A647"/>
  <c r="A648"/>
  <c r="A649"/>
  <c r="A650"/>
  <c r="A651"/>
  <c r="A652"/>
  <c r="A653"/>
  <c r="A654"/>
  <c r="A655"/>
  <c r="A656"/>
  <c r="A657"/>
  <c r="A658"/>
  <c r="A659"/>
  <c r="A660"/>
  <c r="A661"/>
  <c r="A662"/>
  <c r="A663"/>
  <c r="A664"/>
  <c r="A665"/>
  <c r="A666"/>
  <c r="A667"/>
  <c r="A668"/>
  <c r="A669"/>
  <c r="A670"/>
  <c r="A671"/>
  <c r="A672"/>
  <c r="A673"/>
  <c r="A674"/>
  <c r="A675"/>
  <c r="A676"/>
  <c r="A677"/>
  <c r="A678"/>
  <c r="A679"/>
  <c r="A680"/>
  <c r="A681"/>
  <c r="A682"/>
  <c r="A683"/>
  <c r="A684"/>
  <c r="A685"/>
  <c r="A686"/>
  <c r="A687"/>
  <c r="A688"/>
  <c r="A689"/>
  <c r="A690"/>
  <c r="A691"/>
  <c r="A692"/>
  <c r="A693"/>
  <c r="A694"/>
  <c r="A695"/>
  <c r="A696"/>
  <c r="A697"/>
  <c r="A698"/>
  <c r="A699"/>
  <c r="A700"/>
  <c r="A701"/>
  <c r="A702"/>
  <c r="A703"/>
  <c r="A704"/>
  <c r="A705"/>
  <c r="A706"/>
  <c r="A707"/>
  <c r="A708"/>
  <c r="A709"/>
  <c r="A710"/>
  <c r="A711"/>
  <c r="A712"/>
  <c r="A713"/>
  <c r="A714"/>
  <c r="A715"/>
  <c r="A716"/>
  <c r="A717"/>
  <c r="A718"/>
  <c r="A719"/>
  <c r="A720"/>
  <c r="A721"/>
  <c r="A722"/>
  <c r="A723"/>
  <c r="A724"/>
  <c r="A725"/>
  <c r="A726"/>
  <c r="A727"/>
  <c r="A728"/>
  <c r="A729"/>
  <c r="A730"/>
  <c r="A731"/>
  <c r="A732"/>
  <c r="A733"/>
  <c r="A734"/>
  <c r="A735"/>
  <c r="A736"/>
  <c r="A737"/>
  <c r="A738"/>
  <c r="A739"/>
  <c r="A740"/>
  <c r="A741"/>
  <c r="A742"/>
  <c r="A743"/>
  <c r="A744"/>
  <c r="A745"/>
  <c r="A746"/>
  <c r="A747"/>
  <c r="A748"/>
  <c r="A749"/>
  <c r="A750"/>
  <c r="A751"/>
  <c r="A752"/>
  <c r="A753"/>
  <c r="A754"/>
  <c r="A755"/>
  <c r="A756"/>
  <c r="A757"/>
  <c r="A758"/>
  <c r="A759"/>
  <c r="A760"/>
  <c r="A761"/>
  <c r="A762"/>
  <c r="A763"/>
  <c r="A764"/>
  <c r="A765"/>
  <c r="A766"/>
  <c r="A767"/>
  <c r="A768"/>
  <c r="A769"/>
  <c r="A770"/>
  <c r="A771"/>
  <c r="A772"/>
  <c r="A773"/>
  <c r="A774"/>
  <c r="A775"/>
  <c r="A776"/>
  <c r="A777"/>
  <c r="A778"/>
  <c r="A779"/>
  <c r="A780"/>
  <c r="A781"/>
  <c r="A782"/>
  <c r="A783"/>
  <c r="A784"/>
  <c r="A785"/>
  <c r="A786"/>
  <c r="A787"/>
  <c r="A788"/>
  <c r="A789"/>
  <c r="A790"/>
  <c r="A791"/>
  <c r="A792"/>
  <c r="A793"/>
  <c r="A794"/>
  <c r="A795"/>
  <c r="A796"/>
  <c r="A797"/>
  <c r="A798"/>
  <c r="A799"/>
  <c r="A800"/>
  <c r="A801"/>
  <c r="A802"/>
  <c r="A803"/>
  <c r="A804"/>
  <c r="A805"/>
  <c r="A806"/>
  <c r="A807"/>
  <c r="A808"/>
  <c r="A809"/>
  <c r="A810"/>
  <c r="A811"/>
  <c r="A812"/>
  <c r="A813"/>
  <c r="A814"/>
  <c r="A815"/>
  <c r="A816"/>
  <c r="A817"/>
  <c r="A818"/>
  <c r="A819"/>
  <c r="A820"/>
  <c r="A821"/>
  <c r="A822"/>
  <c r="A823"/>
  <c r="A824"/>
  <c r="A825"/>
  <c r="A826"/>
  <c r="A827"/>
  <c r="A828"/>
  <c r="A829"/>
  <c r="A830"/>
  <c r="A831"/>
  <c r="A832"/>
  <c r="A833"/>
  <c r="A834"/>
  <c r="A835"/>
  <c r="A836"/>
  <c r="A837"/>
  <c r="A838"/>
  <c r="A839"/>
  <c r="A840"/>
  <c r="A841"/>
  <c r="A842"/>
  <c r="A843"/>
  <c r="A844"/>
  <c r="A845"/>
  <c r="A846"/>
  <c r="A847"/>
  <c r="A848"/>
  <c r="A849"/>
  <c r="A850"/>
  <c r="A851"/>
  <c r="A852"/>
  <c r="A853"/>
  <c r="A854"/>
  <c r="A855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134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BD3" i="3"/>
  <c r="BD4"/>
  <c r="BD5"/>
  <c r="BD6"/>
  <c r="BD7"/>
  <c r="BD8"/>
  <c r="BD9"/>
  <c r="BD10"/>
  <c r="BD11"/>
  <c r="BD12"/>
  <c r="BD13"/>
  <c r="BD14"/>
  <c r="BD15"/>
  <c r="BD16"/>
  <c r="BD17"/>
  <c r="BD18"/>
  <c r="BD19"/>
  <c r="BD20"/>
  <c r="BD21"/>
  <c r="BD22"/>
  <c r="BD23"/>
  <c r="BD24"/>
  <c r="BD25"/>
  <c r="BD26"/>
  <c r="BD27"/>
  <c r="BD28"/>
  <c r="BD29"/>
  <c r="BD30"/>
  <c r="BD31"/>
  <c r="BD32"/>
  <c r="BD33"/>
  <c r="BD34"/>
  <c r="BD35"/>
  <c r="BD36"/>
  <c r="BD37"/>
  <c r="BD38"/>
  <c r="BD39"/>
  <c r="BD40"/>
  <c r="BD41"/>
  <c r="BD42"/>
  <c r="BD43"/>
  <c r="BD44"/>
  <c r="BD45"/>
  <c r="BD46"/>
  <c r="BD47"/>
  <c r="BD48"/>
  <c r="BD49"/>
  <c r="BD50"/>
  <c r="BD51"/>
  <c r="BD52"/>
  <c r="BD53"/>
  <c r="BD54"/>
  <c r="BD55"/>
  <c r="BD56"/>
  <c r="BD57"/>
  <c r="BD58"/>
  <c r="BD59"/>
  <c r="BD60"/>
  <c r="BD61"/>
  <c r="BD62"/>
  <c r="BD63"/>
  <c r="BD64"/>
  <c r="BD65"/>
  <c r="BD66"/>
  <c r="BD67"/>
  <c r="BD68"/>
  <c r="BD69"/>
  <c r="BD70"/>
  <c r="BD71"/>
  <c r="BD72"/>
  <c r="BD73"/>
  <c r="BD74"/>
  <c r="BD75"/>
  <c r="BD76"/>
  <c r="BD77"/>
  <c r="BD78"/>
  <c r="BD79"/>
  <c r="BD80"/>
  <c r="BD81"/>
  <c r="BD82"/>
  <c r="BD83"/>
  <c r="BD84"/>
  <c r="BD85"/>
  <c r="BD86"/>
  <c r="BD87"/>
  <c r="BD88"/>
  <c r="BD89"/>
  <c r="BD90"/>
  <c r="BD91"/>
  <c r="BD92"/>
  <c r="BD93"/>
  <c r="BD94"/>
  <c r="BD95"/>
  <c r="BD96"/>
  <c r="BD97"/>
  <c r="BD98"/>
  <c r="BD99"/>
  <c r="BD100"/>
  <c r="BD101"/>
  <c r="BD102"/>
  <c r="BD103"/>
  <c r="BD104"/>
  <c r="BD105"/>
  <c r="BD106"/>
  <c r="BD107"/>
  <c r="BD108"/>
  <c r="BD109"/>
  <c r="BD110"/>
  <c r="BD111"/>
  <c r="BD112"/>
  <c r="BD113"/>
  <c r="BD114"/>
  <c r="BD115"/>
  <c r="BD116"/>
  <c r="BD117"/>
  <c r="BD118"/>
  <c r="BD119"/>
  <c r="BD120"/>
  <c r="BD121"/>
  <c r="BD122"/>
  <c r="BD123"/>
  <c r="BD124"/>
  <c r="BD125"/>
  <c r="BD126"/>
  <c r="BD127"/>
  <c r="BD128"/>
  <c r="BD129"/>
  <c r="BD130"/>
  <c r="BD131"/>
  <c r="BD132"/>
  <c r="BD133"/>
  <c r="BD134"/>
  <c r="BD135"/>
  <c r="BD136"/>
  <c r="BD137"/>
  <c r="BD138"/>
  <c r="BD139"/>
  <c r="BD140"/>
  <c r="BD141"/>
  <c r="BD142"/>
  <c r="BD143"/>
  <c r="BD144"/>
  <c r="BD145"/>
  <c r="BD146"/>
  <c r="BD147"/>
  <c r="BD148"/>
  <c r="BD149"/>
  <c r="BD150"/>
  <c r="BD151"/>
  <c r="A274" i="4"/>
  <c r="A275"/>
  <c r="A276"/>
  <c r="A277"/>
  <c r="A278"/>
  <c r="A279"/>
  <c r="A280"/>
  <c r="A281"/>
  <c r="A282"/>
  <c r="A283"/>
  <c r="A284"/>
  <c r="A285"/>
  <c r="A286"/>
  <c r="A287"/>
  <c r="A288"/>
  <c r="A289"/>
  <c r="A290"/>
  <c r="A291"/>
  <c r="A292"/>
  <c r="A293"/>
  <c r="A294"/>
  <c r="A295"/>
  <c r="A296"/>
  <c r="A297"/>
  <c r="A298"/>
  <c r="A299"/>
  <c r="A300"/>
  <c r="A301"/>
  <c r="A302"/>
  <c r="A303"/>
  <c r="A304"/>
  <c r="A305"/>
  <c r="A306"/>
  <c r="A307"/>
  <c r="A308"/>
  <c r="A309"/>
  <c r="A310"/>
  <c r="A311"/>
  <c r="A312"/>
  <c r="A313"/>
  <c r="A314"/>
  <c r="A315"/>
  <c r="A316"/>
  <c r="A317"/>
  <c r="A318"/>
  <c r="A319"/>
  <c r="A320"/>
  <c r="A321"/>
  <c r="A322"/>
  <c r="A323"/>
  <c r="A324"/>
  <c r="A325"/>
  <c r="A326"/>
  <c r="A327"/>
  <c r="A328"/>
  <c r="A329"/>
  <c r="A330"/>
  <c r="A331"/>
  <c r="A332"/>
  <c r="A333"/>
  <c r="A334"/>
  <c r="A335"/>
  <c r="A336"/>
  <c r="A337"/>
  <c r="A338"/>
  <c r="A339"/>
  <c r="A340"/>
  <c r="A341"/>
  <c r="A342"/>
  <c r="A343"/>
  <c r="A344"/>
  <c r="A345"/>
  <c r="A346"/>
  <c r="A347"/>
  <c r="A348"/>
  <c r="A349"/>
  <c r="A350"/>
  <c r="A351"/>
  <c r="A352"/>
  <c r="A353"/>
  <c r="A354"/>
  <c r="A355"/>
  <c r="A356"/>
  <c r="A357"/>
  <c r="A358"/>
  <c r="A359"/>
  <c r="A360"/>
  <c r="A361"/>
  <c r="A362"/>
  <c r="A363"/>
  <c r="A364"/>
  <c r="A365"/>
  <c r="A366"/>
  <c r="A367"/>
  <c r="A368"/>
  <c r="A369"/>
  <c r="A370"/>
  <c r="A371"/>
  <c r="A372"/>
  <c r="A373"/>
  <c r="A374"/>
  <c r="A375"/>
  <c r="A376"/>
  <c r="A377"/>
  <c r="A378"/>
  <c r="A379"/>
  <c r="A380"/>
  <c r="A381"/>
  <c r="A382"/>
  <c r="A383"/>
  <c r="A384"/>
  <c r="A385"/>
  <c r="A386"/>
  <c r="A387"/>
  <c r="A388"/>
  <c r="A389"/>
  <c r="A390"/>
  <c r="A391"/>
  <c r="A392"/>
  <c r="A393"/>
  <c r="A394"/>
  <c r="A395"/>
  <c r="A396"/>
  <c r="A397"/>
  <c r="A398"/>
  <c r="A399"/>
  <c r="A400"/>
  <c r="A401"/>
  <c r="A402"/>
  <c r="A403"/>
  <c r="A404"/>
  <c r="A405"/>
  <c r="A406"/>
  <c r="A407"/>
  <c r="A408"/>
  <c r="A409"/>
  <c r="A410"/>
  <c r="A411"/>
  <c r="A412"/>
  <c r="A413"/>
  <c r="A414"/>
  <c r="A415"/>
  <c r="A416"/>
  <c r="A417"/>
  <c r="A418"/>
  <c r="A419"/>
  <c r="A420"/>
  <c r="A421"/>
  <c r="A422"/>
  <c r="A423"/>
  <c r="A424"/>
  <c r="A425"/>
  <c r="A426"/>
  <c r="A427"/>
  <c r="A428"/>
  <c r="A429"/>
  <c r="A430"/>
  <c r="A431"/>
  <c r="A432"/>
  <c r="A433"/>
  <c r="A434"/>
  <c r="A435"/>
  <c r="A436"/>
  <c r="A437"/>
  <c r="A438"/>
  <c r="A439"/>
  <c r="A440"/>
  <c r="A441"/>
  <c r="A442"/>
  <c r="A443"/>
  <c r="A444"/>
  <c r="A445"/>
  <c r="A446"/>
  <c r="A447"/>
  <c r="A448"/>
  <c r="A449"/>
  <c r="A450"/>
  <c r="A451"/>
  <c r="A452"/>
  <c r="A453"/>
  <c r="A454"/>
  <c r="A455"/>
  <c r="A456"/>
  <c r="A457"/>
  <c r="A458"/>
  <c r="A459"/>
  <c r="A460"/>
  <c r="A461"/>
  <c r="A462"/>
  <c r="A463"/>
  <c r="A464"/>
  <c r="A465"/>
  <c r="A466"/>
  <c r="A467"/>
  <c r="A468"/>
  <c r="A469"/>
  <c r="A470"/>
  <c r="A471"/>
  <c r="A472"/>
  <c r="A473"/>
  <c r="A474"/>
  <c r="A475"/>
  <c r="A476"/>
  <c r="A477"/>
  <c r="A478"/>
  <c r="A479"/>
  <c r="A480"/>
  <c r="A481"/>
  <c r="A482"/>
  <c r="A483"/>
  <c r="A484"/>
  <c r="A485"/>
  <c r="A486"/>
  <c r="A487"/>
  <c r="A488"/>
  <c r="A489"/>
  <c r="A490"/>
  <c r="A491"/>
  <c r="A492"/>
  <c r="A493"/>
  <c r="A494"/>
  <c r="A495"/>
  <c r="A496"/>
  <c r="A497"/>
  <c r="A498"/>
  <c r="A499"/>
  <c r="A500"/>
  <c r="A501"/>
  <c r="A502"/>
  <c r="A503"/>
  <c r="A504"/>
  <c r="A505"/>
  <c r="A506"/>
  <c r="A507"/>
  <c r="A508"/>
  <c r="A509"/>
  <c r="A510"/>
  <c r="A511"/>
  <c r="A512"/>
  <c r="A513"/>
  <c r="A514"/>
  <c r="A515"/>
  <c r="A516"/>
  <c r="A517"/>
  <c r="A518"/>
  <c r="A519"/>
  <c r="A520"/>
  <c r="A521"/>
  <c r="A522"/>
  <c r="A523"/>
  <c r="A524"/>
  <c r="A525"/>
  <c r="A526"/>
  <c r="A527"/>
  <c r="A528"/>
  <c r="A529"/>
  <c r="A530"/>
  <c r="A531"/>
  <c r="A532"/>
  <c r="A533"/>
  <c r="A534"/>
  <c r="A535"/>
  <c r="A536"/>
  <c r="A537"/>
  <c r="A538"/>
  <c r="A539"/>
  <c r="A540"/>
  <c r="A541"/>
  <c r="A542"/>
  <c r="A543"/>
  <c r="A544"/>
  <c r="A545"/>
  <c r="A546"/>
  <c r="A547"/>
  <c r="A548"/>
  <c r="A549"/>
  <c r="A550"/>
  <c r="A551"/>
  <c r="A552"/>
  <c r="A553"/>
  <c r="A554"/>
  <c r="A555"/>
  <c r="A556"/>
  <c r="A557"/>
  <c r="A558"/>
  <c r="A559"/>
  <c r="A560"/>
  <c r="A561"/>
  <c r="A562"/>
  <c r="A563"/>
  <c r="A564"/>
  <c r="A565"/>
  <c r="A566"/>
  <c r="A567"/>
  <c r="A568"/>
  <c r="A569"/>
  <c r="A570"/>
  <c r="A571"/>
  <c r="A572"/>
  <c r="A573"/>
  <c r="A574"/>
  <c r="A575"/>
  <c r="A576"/>
  <c r="A577"/>
  <c r="A578"/>
  <c r="A579"/>
  <c r="A580"/>
  <c r="A581"/>
  <c r="A582"/>
  <c r="A583"/>
  <c r="A584"/>
  <c r="A585"/>
  <c r="A586"/>
  <c r="A587"/>
  <c r="A588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64"/>
  <c r="A65"/>
  <c r="A66"/>
  <c r="A67"/>
  <c r="A68"/>
  <c r="A69"/>
  <c r="A70"/>
  <c r="A71"/>
  <c r="A72"/>
  <c r="A73"/>
  <c r="A74"/>
  <c r="A75"/>
  <c r="A76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BC3" i="3"/>
  <c r="BC4"/>
  <c r="BC5"/>
  <c r="BC6"/>
  <c r="BC7"/>
  <c r="BC8"/>
  <c r="BC9"/>
  <c r="BC10"/>
  <c r="BC11"/>
  <c r="BC12"/>
  <c r="BC13"/>
  <c r="BC14"/>
  <c r="BC15"/>
  <c r="BC16"/>
  <c r="BC17"/>
  <c r="BC18"/>
  <c r="BC19"/>
  <c r="BC20"/>
  <c r="BC21"/>
  <c r="BC22"/>
  <c r="BC23"/>
  <c r="BC24"/>
  <c r="BC25"/>
  <c r="BC26"/>
  <c r="BC27"/>
  <c r="BC28"/>
  <c r="BC29"/>
  <c r="BC30"/>
  <c r="BC31"/>
  <c r="BC32"/>
  <c r="BC33"/>
  <c r="BC34"/>
  <c r="BC35"/>
  <c r="BC36"/>
  <c r="BC37"/>
  <c r="BC38"/>
  <c r="BC39"/>
  <c r="BC40"/>
  <c r="BC41"/>
  <c r="BC42"/>
  <c r="BC43"/>
  <c r="BC44"/>
  <c r="BC45"/>
  <c r="BC46"/>
  <c r="BC47"/>
  <c r="BC48"/>
  <c r="BC49"/>
  <c r="BC50"/>
  <c r="BC51"/>
  <c r="BC52"/>
  <c r="BC53"/>
  <c r="BC54"/>
  <c r="BC55"/>
  <c r="BC56"/>
  <c r="BC57"/>
  <c r="BC58"/>
  <c r="BC59"/>
  <c r="BC60"/>
  <c r="BC61"/>
  <c r="BC62"/>
  <c r="BC63"/>
  <c r="BC64"/>
  <c r="BC65"/>
  <c r="BC66"/>
  <c r="BC67"/>
  <c r="BC68"/>
  <c r="BC69"/>
  <c r="BC70"/>
  <c r="BC71"/>
  <c r="BC72"/>
  <c r="BC73"/>
  <c r="BC74"/>
  <c r="BC75"/>
  <c r="BC76"/>
  <c r="BC77"/>
  <c r="BC78"/>
  <c r="BC79"/>
  <c r="BC80"/>
  <c r="BC81"/>
  <c r="BC82"/>
  <c r="BC83"/>
  <c r="BC84"/>
  <c r="BC85"/>
  <c r="BC86"/>
  <c r="BC87"/>
  <c r="BC88"/>
  <c r="BC89"/>
  <c r="BC90"/>
  <c r="BC91"/>
  <c r="BC92"/>
  <c r="BC93"/>
  <c r="BC94"/>
  <c r="BC95"/>
  <c r="BC96"/>
  <c r="BC97"/>
  <c r="BC98"/>
  <c r="BC99"/>
  <c r="BC100"/>
  <c r="BC101"/>
  <c r="BC102"/>
  <c r="BC103"/>
  <c r="BC104"/>
  <c r="BC105"/>
  <c r="BC106"/>
  <c r="BC107"/>
  <c r="BC108"/>
  <c r="BC109"/>
  <c r="BC110"/>
  <c r="BC111"/>
  <c r="BC112"/>
  <c r="BC113"/>
  <c r="BC114"/>
  <c r="BC115"/>
  <c r="BC116"/>
  <c r="BC117"/>
  <c r="BC118"/>
  <c r="BC119"/>
  <c r="BC120"/>
  <c r="BC121"/>
  <c r="BC122"/>
  <c r="BC123"/>
  <c r="BC124"/>
  <c r="BC125"/>
  <c r="BC126"/>
  <c r="BC127"/>
  <c r="BC128"/>
  <c r="BC129"/>
  <c r="BC130"/>
  <c r="BC131"/>
  <c r="BC132"/>
  <c r="BC133"/>
  <c r="BC134"/>
  <c r="BC135"/>
  <c r="BC136"/>
  <c r="BC137"/>
  <c r="BC138"/>
  <c r="BC139"/>
  <c r="BC140"/>
  <c r="BC141"/>
  <c r="BC142"/>
  <c r="BC143"/>
  <c r="BC144"/>
  <c r="BC145"/>
  <c r="BC146"/>
  <c r="BC147"/>
  <c r="BC148"/>
  <c r="BC149"/>
  <c r="BC150"/>
  <c r="BC151"/>
  <c r="C211" i="2" l="1"/>
  <c r="C212"/>
  <c r="C213"/>
  <c r="C214"/>
  <c r="C215"/>
  <c r="C216"/>
  <c r="C210"/>
  <c r="B218"/>
  <c r="C153"/>
  <c r="C152"/>
  <c r="D294" i="1" l="1"/>
  <c r="F267" l="1"/>
  <c r="F266"/>
  <c r="F265"/>
  <c r="F264"/>
  <c r="F263"/>
  <c r="G256"/>
  <c r="H256"/>
  <c r="I256"/>
  <c r="J256"/>
  <c r="K256"/>
  <c r="L256"/>
  <c r="M256"/>
  <c r="N256"/>
  <c r="O256"/>
  <c r="P256"/>
  <c r="Q256"/>
  <c r="R256"/>
  <c r="S256"/>
  <c r="T256"/>
  <c r="U256"/>
  <c r="V256"/>
  <c r="W256"/>
  <c r="X256"/>
  <c r="Y256"/>
  <c r="Z256"/>
  <c r="AA256"/>
  <c r="AB256"/>
  <c r="AC256"/>
  <c r="AD256"/>
  <c r="AE256"/>
  <c r="AF256"/>
  <c r="AG256"/>
  <c r="AH256"/>
  <c r="AI256"/>
  <c r="AJ256"/>
  <c r="AK256"/>
  <c r="AL256"/>
  <c r="AM256"/>
  <c r="AN256"/>
  <c r="AO256"/>
  <c r="AP256"/>
  <c r="AQ256"/>
  <c r="AR256"/>
  <c r="AS256"/>
  <c r="AT256"/>
  <c r="AU256"/>
  <c r="AV256"/>
  <c r="AW256"/>
  <c r="AX256"/>
  <c r="AY256"/>
  <c r="AZ256"/>
  <c r="BA256"/>
  <c r="BB256"/>
  <c r="BC256"/>
  <c r="F256"/>
  <c r="F255"/>
  <c r="F254"/>
  <c r="F253"/>
  <c r="H261" s="1"/>
  <c r="F261"/>
  <c r="F259"/>
  <c r="F236"/>
  <c r="F235"/>
  <c r="F234"/>
  <c r="F233"/>
  <c r="F232"/>
  <c r="G225"/>
  <c r="H225"/>
  <c r="I225"/>
  <c r="J225"/>
  <c r="K225"/>
  <c r="L225"/>
  <c r="M225"/>
  <c r="N225"/>
  <c r="O225"/>
  <c r="P225"/>
  <c r="Q225"/>
  <c r="R225"/>
  <c r="S225"/>
  <c r="T225"/>
  <c r="F228" s="1"/>
  <c r="U225"/>
  <c r="V225"/>
  <c r="W225"/>
  <c r="X225"/>
  <c r="Y225"/>
  <c r="Z225"/>
  <c r="AA225"/>
  <c r="AB225"/>
  <c r="AC225"/>
  <c r="AD225"/>
  <c r="AE225"/>
  <c r="AF225"/>
  <c r="AG225"/>
  <c r="AH225"/>
  <c r="AI225"/>
  <c r="AJ225"/>
  <c r="AK225"/>
  <c r="AL225"/>
  <c r="AM225"/>
  <c r="AN225"/>
  <c r="AO225"/>
  <c r="AP225"/>
  <c r="AQ225"/>
  <c r="AR225"/>
  <c r="AS225"/>
  <c r="AT225"/>
  <c r="AU225"/>
  <c r="AV225"/>
  <c r="AW225"/>
  <c r="AX225"/>
  <c r="AY225"/>
  <c r="AZ225"/>
  <c r="BA225"/>
  <c r="BB225"/>
  <c r="BC225"/>
  <c r="F225"/>
  <c r="F224"/>
  <c r="F223"/>
  <c r="F222"/>
  <c r="F230"/>
  <c r="H230"/>
  <c r="F196"/>
  <c r="F195"/>
  <c r="F194"/>
  <c r="F193"/>
  <c r="F192"/>
  <c r="G185"/>
  <c r="H185"/>
  <c r="I185"/>
  <c r="J185"/>
  <c r="K185"/>
  <c r="L185"/>
  <c r="M185"/>
  <c r="N185"/>
  <c r="O185"/>
  <c r="P185"/>
  <c r="Q185"/>
  <c r="R185"/>
  <c r="S185"/>
  <c r="T185"/>
  <c r="U185"/>
  <c r="V185"/>
  <c r="W185"/>
  <c r="X185"/>
  <c r="Y185"/>
  <c r="F188" s="1"/>
  <c r="Z185"/>
  <c r="AA185"/>
  <c r="AB185"/>
  <c r="AC185"/>
  <c r="AD185"/>
  <c r="AE185"/>
  <c r="AF185"/>
  <c r="AG185"/>
  <c r="AH185"/>
  <c r="AI185"/>
  <c r="AJ185"/>
  <c r="AK185"/>
  <c r="AL185"/>
  <c r="AM185"/>
  <c r="AN185"/>
  <c r="AO185"/>
  <c r="AP185"/>
  <c r="AQ185"/>
  <c r="AR185"/>
  <c r="AS185"/>
  <c r="AT185"/>
  <c r="AU185"/>
  <c r="AV185"/>
  <c r="AW185"/>
  <c r="AX185"/>
  <c r="AY185"/>
  <c r="AZ185"/>
  <c r="BA185"/>
  <c r="BB185"/>
  <c r="BC185"/>
  <c r="F185"/>
  <c r="F184"/>
  <c r="F183"/>
  <c r="F182"/>
  <c r="H190"/>
  <c r="F150"/>
  <c r="F149"/>
  <c r="F148"/>
  <c r="F147"/>
  <c r="F146"/>
  <c r="G139"/>
  <c r="H139"/>
  <c r="I139"/>
  <c r="J139"/>
  <c r="K139"/>
  <c r="L139"/>
  <c r="M139"/>
  <c r="N139"/>
  <c r="O139"/>
  <c r="P139"/>
  <c r="Q139"/>
  <c r="R139"/>
  <c r="S139"/>
  <c r="T139"/>
  <c r="U139"/>
  <c r="V139"/>
  <c r="W139"/>
  <c r="X139"/>
  <c r="Y139"/>
  <c r="Z139"/>
  <c r="AA139"/>
  <c r="AB139"/>
  <c r="AC139"/>
  <c r="AD139"/>
  <c r="AE139"/>
  <c r="AF139"/>
  <c r="AG139"/>
  <c r="AH139"/>
  <c r="AI139"/>
  <c r="F144" s="1"/>
  <c r="AJ139"/>
  <c r="AK139"/>
  <c r="AL139"/>
  <c r="AM139"/>
  <c r="AN139"/>
  <c r="AO139"/>
  <c r="AP139"/>
  <c r="AQ139"/>
  <c r="AR139"/>
  <c r="AS139"/>
  <c r="AT139"/>
  <c r="AU139"/>
  <c r="AV139"/>
  <c r="AW139"/>
  <c r="AX139"/>
  <c r="AY139"/>
  <c r="AZ139"/>
  <c r="BA139"/>
  <c r="BB139"/>
  <c r="BC139"/>
  <c r="F139"/>
  <c r="F138"/>
  <c r="F137"/>
  <c r="F136"/>
  <c r="H144" s="1"/>
  <c r="F142"/>
  <c r="F93"/>
  <c r="F92"/>
  <c r="F91"/>
  <c r="F90"/>
  <c r="F89"/>
  <c r="G82"/>
  <c r="H82"/>
  <c r="I82"/>
  <c r="J82"/>
  <c r="K82"/>
  <c r="L82"/>
  <c r="M82"/>
  <c r="N82"/>
  <c r="O82"/>
  <c r="P82"/>
  <c r="Q82"/>
  <c r="R82"/>
  <c r="S82"/>
  <c r="T82"/>
  <c r="U82"/>
  <c r="V82"/>
  <c r="W82"/>
  <c r="X82"/>
  <c r="Y82"/>
  <c r="Z82"/>
  <c r="AA82"/>
  <c r="AB82"/>
  <c r="AC82"/>
  <c r="AD82"/>
  <c r="AE82"/>
  <c r="AF82"/>
  <c r="AG82"/>
  <c r="AH82"/>
  <c r="AI82"/>
  <c r="AJ82"/>
  <c r="AK82"/>
  <c r="AL82"/>
  <c r="AM82"/>
  <c r="AN82"/>
  <c r="AO82"/>
  <c r="AP82"/>
  <c r="AQ82"/>
  <c r="AR82"/>
  <c r="AS82"/>
  <c r="AT82"/>
  <c r="AU82"/>
  <c r="AV82"/>
  <c r="AW82"/>
  <c r="AX82"/>
  <c r="AY82"/>
  <c r="AZ82"/>
  <c r="BA82"/>
  <c r="BB82"/>
  <c r="BC82"/>
  <c r="F82"/>
  <c r="F81"/>
  <c r="F80"/>
  <c r="F79"/>
  <c r="H87" s="1"/>
  <c r="F87"/>
  <c r="F85"/>
  <c r="F40"/>
  <c r="F39"/>
  <c r="F38"/>
  <c r="F37"/>
  <c r="F36"/>
  <c r="G29"/>
  <c r="H29"/>
  <c r="I29"/>
  <c r="J29"/>
  <c r="K29"/>
  <c r="L29"/>
  <c r="M29"/>
  <c r="N29"/>
  <c r="O29"/>
  <c r="P29"/>
  <c r="Q29"/>
  <c r="R29"/>
  <c r="S29"/>
  <c r="T29"/>
  <c r="U29"/>
  <c r="V29"/>
  <c r="W29"/>
  <c r="X29"/>
  <c r="Y29"/>
  <c r="Z29"/>
  <c r="AA29"/>
  <c r="AB29"/>
  <c r="AC29"/>
  <c r="AD29"/>
  <c r="AE29"/>
  <c r="AF29"/>
  <c r="AG29"/>
  <c r="AH29"/>
  <c r="AI29"/>
  <c r="AJ29"/>
  <c r="AK29"/>
  <c r="AL29"/>
  <c r="AM29"/>
  <c r="AN29"/>
  <c r="AO29"/>
  <c r="AP29"/>
  <c r="AQ29"/>
  <c r="AR29"/>
  <c r="AS29"/>
  <c r="AT29"/>
  <c r="AU29"/>
  <c r="AV29"/>
  <c r="AW29"/>
  <c r="AX29"/>
  <c r="AY29"/>
  <c r="AZ29"/>
  <c r="BA29"/>
  <c r="BB29"/>
  <c r="BC29"/>
  <c r="F29"/>
  <c r="F28"/>
  <c r="F27"/>
  <c r="F26"/>
  <c r="H33" s="1"/>
  <c r="F260" l="1"/>
  <c r="F86"/>
  <c r="F143"/>
  <c r="H259"/>
  <c r="H260"/>
  <c r="F229"/>
  <c r="F190"/>
  <c r="H228"/>
  <c r="H229"/>
  <c r="F33"/>
  <c r="H188"/>
  <c r="H189"/>
  <c r="F34"/>
  <c r="F32"/>
  <c r="H142"/>
  <c r="H143"/>
  <c r="F189" s="1"/>
  <c r="H32"/>
  <c r="H34"/>
  <c r="H85"/>
  <c r="H86"/>
</calcChain>
</file>

<file path=xl/sharedStrings.xml><?xml version="1.0" encoding="utf-8"?>
<sst xmlns="http://schemas.openxmlformats.org/spreadsheetml/2006/main" count="3547" uniqueCount="357">
  <si>
    <t>Name</t>
  </si>
  <si>
    <t>Time taken</t>
  </si>
  <si>
    <t>Grade/50</t>
  </si>
  <si>
    <t>#1</t>
  </si>
  <si>
    <t>#2</t>
  </si>
  <si>
    <t>#3</t>
  </si>
  <si>
    <t>#4</t>
  </si>
  <si>
    <t>#5</t>
  </si>
  <si>
    <t>#6</t>
  </si>
  <si>
    <t>#7</t>
  </si>
  <si>
    <t>#8</t>
  </si>
  <si>
    <t>#9</t>
  </si>
  <si>
    <t>#10</t>
  </si>
  <si>
    <t>#11</t>
  </si>
  <si>
    <t>#12</t>
  </si>
  <si>
    <t>#13</t>
  </si>
  <si>
    <t>#14</t>
  </si>
  <si>
    <t>#15</t>
  </si>
  <si>
    <t>#16</t>
  </si>
  <si>
    <t>#17</t>
  </si>
  <si>
    <t>#18</t>
  </si>
  <si>
    <t>#19</t>
  </si>
  <si>
    <t>#20</t>
  </si>
  <si>
    <t>#21</t>
  </si>
  <si>
    <t>#22</t>
  </si>
  <si>
    <t>#23</t>
  </si>
  <si>
    <t>#24</t>
  </si>
  <si>
    <t>#25</t>
  </si>
  <si>
    <t>#26</t>
  </si>
  <si>
    <t>#27</t>
  </si>
  <si>
    <t>#28</t>
  </si>
  <si>
    <t>#29</t>
  </si>
  <si>
    <t>#30</t>
  </si>
  <si>
    <t>#31</t>
  </si>
  <si>
    <t>#32</t>
  </si>
  <si>
    <t>#33</t>
  </si>
  <si>
    <t>#34</t>
  </si>
  <si>
    <t>#35</t>
  </si>
  <si>
    <t>#36</t>
  </si>
  <si>
    <t>#37</t>
  </si>
  <si>
    <t>#38</t>
  </si>
  <si>
    <t>#39</t>
  </si>
  <si>
    <t>#40</t>
  </si>
  <si>
    <t>#41</t>
  </si>
  <si>
    <t>#42</t>
  </si>
  <si>
    <t>#43</t>
  </si>
  <si>
    <t>#44</t>
  </si>
  <si>
    <t>#45</t>
  </si>
  <si>
    <t>#46</t>
  </si>
  <si>
    <t>#47</t>
  </si>
  <si>
    <t>#48</t>
  </si>
  <si>
    <t>#49</t>
  </si>
  <si>
    <t>#50</t>
  </si>
  <si>
    <t>Feedback</t>
  </si>
  <si>
    <t xml:space="preserve">Rana Adel </t>
  </si>
  <si>
    <t>&lt;p&gt;Excellent&lt;/p&gt;</t>
  </si>
  <si>
    <t>ماجد عبدالرحمن ابراهيم</t>
  </si>
  <si>
    <t>samyemadmostafa samy</t>
  </si>
  <si>
    <t>&lt;p&gt;Please Study Little Harder&lt;/p&gt;</t>
  </si>
  <si>
    <t>tarek mohamed ibrahim  ibrahim</t>
  </si>
  <si>
    <t>-</t>
  </si>
  <si>
    <t>open</t>
  </si>
  <si>
    <t>--</t>
  </si>
  <si>
    <t>محمد ايوب  عثمان</t>
  </si>
  <si>
    <t>&lt;p&gt;Very Good&lt;/p&gt;</t>
  </si>
  <si>
    <t>محمد السيد  عبدالمجيد</t>
  </si>
  <si>
    <t>عبدالمحسن محمد عبدالمحسن الكرداوى</t>
  </si>
  <si>
    <t>باسم كامل محمود عاشور</t>
  </si>
  <si>
    <t>محمد جمال محمد حتاته</t>
  </si>
  <si>
    <t>manar ryade</t>
  </si>
  <si>
    <t>mahmoud sayed abd elmageed</t>
  </si>
  <si>
    <t>ahmad.samir ezat.albehwar</t>
  </si>
  <si>
    <t>&lt;p&gt;Good&lt;/p&gt;</t>
  </si>
  <si>
    <t>RanaAteya Agamy</t>
  </si>
  <si>
    <t>Nada Adel Nabeh</t>
  </si>
  <si>
    <t>Eman Ahmed Gadoo Eman Ahmed Gadoo</t>
  </si>
  <si>
    <t>alaa ali</t>
  </si>
  <si>
    <t>Samah.Samy. Mohamed gebba</t>
  </si>
  <si>
    <t>hesham elhoseny youssef</t>
  </si>
  <si>
    <t>rehan 1</t>
  </si>
  <si>
    <t>elshaymaa 1</t>
  </si>
  <si>
    <t>samar elsyed ghaly</t>
  </si>
  <si>
    <t>rawia khedr</t>
  </si>
  <si>
    <t>ayman elsayed</t>
  </si>
  <si>
    <t>eslam abdelhamed mohamed</t>
  </si>
  <si>
    <t>khaled mohammed elseidy</t>
  </si>
  <si>
    <t>حنان  السيد عبد الحميد</t>
  </si>
  <si>
    <t>lamees ahmed attallah</t>
  </si>
  <si>
    <t>samar abd_elrazek</t>
  </si>
  <si>
    <t>mohammed  ibrahim</t>
  </si>
  <si>
    <t>osama emad shreif</t>
  </si>
  <si>
    <t>marwa farag</t>
  </si>
  <si>
    <t>ahmed heggy</t>
  </si>
  <si>
    <t>Enas Helmy Ahmed Abd El-mageed Wafa</t>
  </si>
  <si>
    <t>aliaa hemdan</t>
  </si>
  <si>
    <t>afnan marzook</t>
  </si>
  <si>
    <t>amira magdy ghaly miss</t>
  </si>
  <si>
    <t>mohammed  ahmed rizk ibrahim</t>
  </si>
  <si>
    <t>منار إبراهيم محمد إبراهيم إبراهيم محمد إبراهيم</t>
  </si>
  <si>
    <t>mariam el sa3eed</t>
  </si>
  <si>
    <t>Mayada Ibrahim</t>
  </si>
  <si>
    <t>ahmed osama mohamed abd el samad</t>
  </si>
  <si>
    <t>منى  عبدالله</t>
  </si>
  <si>
    <t>sayed farahat</t>
  </si>
  <si>
    <t>Ahmed hamdi  El-Shapasy</t>
  </si>
  <si>
    <t>alaa medhat</t>
  </si>
  <si>
    <t>alaa khairet mohammed</t>
  </si>
  <si>
    <t>hamdy el-sheikh</t>
  </si>
  <si>
    <t>Amr Elsayed</t>
  </si>
  <si>
    <t>Sara rezk</t>
  </si>
  <si>
    <t>ahmad atwan</t>
  </si>
  <si>
    <t>ahmad elghoul</t>
  </si>
  <si>
    <t>ebrahim kotb elsabagh</t>
  </si>
  <si>
    <t>wesam ibrahim osman</t>
  </si>
  <si>
    <t>ahmed shaaban hassan</t>
  </si>
  <si>
    <t>Ayman Mohamed Hafez Helal</t>
  </si>
  <si>
    <t>soheir khaled</t>
  </si>
  <si>
    <t>Manal Ibrahim El-said Abo-Zeid</t>
  </si>
  <si>
    <t>Elbadry Ebrahim</t>
  </si>
  <si>
    <t>khlood awad</t>
  </si>
  <si>
    <t>Ahmed Mohsen Mohamed El-Zehery</t>
  </si>
  <si>
    <t>&lt;p&gt;Fair&lt;/p&gt;</t>
  </si>
  <si>
    <t>Ahmed Wahid</t>
  </si>
  <si>
    <t>mohammed mostafa shreef</t>
  </si>
  <si>
    <t>منى   عبدالرازق عبدالغنى</t>
  </si>
  <si>
    <t>hedaa 1</t>
  </si>
  <si>
    <t>doaa 2</t>
  </si>
  <si>
    <t>sara youssif</t>
  </si>
  <si>
    <t>marwa zaki</t>
  </si>
  <si>
    <t>shimaa hefela</t>
  </si>
  <si>
    <t>kamal ibrahim fahim</t>
  </si>
  <si>
    <t>mohammed al-said</t>
  </si>
  <si>
    <t>aliaa el.sayed zekrallah zekrallah</t>
  </si>
  <si>
    <t>ahmed elrashidy</t>
  </si>
  <si>
    <t>ahmed saad elsebai hamed</t>
  </si>
  <si>
    <t>ahmed mahmoud abd elmoteleb ageez ageez</t>
  </si>
  <si>
    <t>Ali Esam</t>
  </si>
  <si>
    <t>amal mohamed ebraheim elbauomy</t>
  </si>
  <si>
    <t>Hany Mahmoud Abdo Nasef</t>
  </si>
  <si>
    <t>user 1</t>
  </si>
  <si>
    <t>mossad samir abdu elgany kadous</t>
  </si>
  <si>
    <t>Mohammad Al  Fallah</t>
  </si>
  <si>
    <t>mostafa el-baz</t>
  </si>
  <si>
    <t>eman medhat</t>
  </si>
  <si>
    <t>امل محمد صلاح</t>
  </si>
  <si>
    <t>akram khalil</t>
  </si>
  <si>
    <t>eslam ebrahim lotfy -</t>
  </si>
  <si>
    <t>faten 1</t>
  </si>
  <si>
    <t>Ahmed Wagdy Shafik Mahmoud</t>
  </si>
  <si>
    <t>ebrahim abdallah</t>
  </si>
  <si>
    <t>ali sarieh</t>
  </si>
  <si>
    <t>mahmoud ibrahim ahmed</t>
  </si>
  <si>
    <t>mostafa satour</t>
  </si>
  <si>
    <t>امينه محمد</t>
  </si>
  <si>
    <t>amal abd elrahman ali zanfal</t>
  </si>
  <si>
    <t>ayman selim</t>
  </si>
  <si>
    <t>abdelrhman elsayed eldwoudy</t>
  </si>
  <si>
    <t>doaa haleem</t>
  </si>
  <si>
    <t>Ahmed Ahmed mohammed El-Emam El-Emam</t>
  </si>
  <si>
    <t>samah 1</t>
  </si>
  <si>
    <t>محمد السيد أحمد التابعي</t>
  </si>
  <si>
    <t>AHMED OSAM ELSHARKAWY</t>
  </si>
  <si>
    <t>mahmoud waddah</t>
  </si>
  <si>
    <t>ايمان السيد حمدين البحرى</t>
  </si>
  <si>
    <t>Enas Helmy Wafa</t>
  </si>
  <si>
    <t>mohamed kassab</t>
  </si>
  <si>
    <t>samar 2</t>
  </si>
  <si>
    <t>samar 1</t>
  </si>
  <si>
    <t>tarek sherif</t>
  </si>
  <si>
    <t>ayatallah  gamal abass</t>
  </si>
  <si>
    <t>bassma elsayed elbialy</t>
  </si>
  <si>
    <t>AhmedYahia Sabaa</t>
  </si>
  <si>
    <t>merfat mahsoob</t>
  </si>
  <si>
    <t>mona adel</t>
  </si>
  <si>
    <t>mohamed magdy</t>
  </si>
  <si>
    <t>mohamed hosni</t>
  </si>
  <si>
    <t>محمود عبدالله</t>
  </si>
  <si>
    <t>ahmed nasser galal abd elqader</t>
  </si>
  <si>
    <t>ahmed elsa3ed 3bdelgalil elshobaky</t>
  </si>
  <si>
    <t>mosaad abd-elwahab</t>
  </si>
  <si>
    <t>emad rashad elabd</t>
  </si>
  <si>
    <t>abdelrhman ali bakr</t>
  </si>
  <si>
    <t>islam mohammed fathy</t>
  </si>
  <si>
    <t>sara sami mohammed mohammed  abou agwa</t>
  </si>
  <si>
    <t>hamdi ahmed abd el hamed hamed</t>
  </si>
  <si>
    <t>فاطمه  حشمت الغنيمى</t>
  </si>
  <si>
    <t>محمد محمود عبد العظيم محمد</t>
  </si>
  <si>
    <t>مصطفى السيد مصطفى السيد البلتاجى</t>
  </si>
  <si>
    <t>sarah shaban elsayed hefny</t>
  </si>
  <si>
    <t>سعاد السيد احمد عبدالعال</t>
  </si>
  <si>
    <t>Mona Badawi</t>
  </si>
  <si>
    <t>Samar Saleh</t>
  </si>
  <si>
    <t>Mohammad Adel Bakr</t>
  </si>
  <si>
    <t>شمس محمد كمال الجزار</t>
  </si>
  <si>
    <t>sally said mazika said</t>
  </si>
  <si>
    <t>ra2fat  hamdeen ra2fat mesalam</t>
  </si>
  <si>
    <t>ahmed abd el motelab el baz ahmed elbaz</t>
  </si>
  <si>
    <t>محمود ابراهيم ابراهيم الرفاعي محمود ابراهيم ابراهيم الرفاعي</t>
  </si>
  <si>
    <t>عمرومحيى المتولى رضوان عمرومحيى المتولى رضوان</t>
  </si>
  <si>
    <t>mohamed abdallah abonaga</t>
  </si>
  <si>
    <t>mohamed sabri al saied alkady</t>
  </si>
  <si>
    <t>Amira Elhagrasey</t>
  </si>
  <si>
    <t>alaa ragab  shehata</t>
  </si>
  <si>
    <t>عمرو  محمد حامد ابراهيم سليم</t>
  </si>
  <si>
    <t>amira mohamed mohamed elhoseiny mohamed mohamed elhoseiny hager</t>
  </si>
  <si>
    <t>dina mohammed hassan</t>
  </si>
  <si>
    <t>amira soliman ahmed wahdan</t>
  </si>
  <si>
    <t>mohammed adel abed elslam aboalnga</t>
  </si>
  <si>
    <t>Eman Ibrahim</t>
  </si>
  <si>
    <t>hadir mohammed ibrahim elsherif</t>
  </si>
  <si>
    <t>ريم رفعت بدير</t>
  </si>
  <si>
    <t>medhat mohamed taha eltokhy</t>
  </si>
  <si>
    <t>ibrahim elmalah</t>
  </si>
  <si>
    <t>sara gebril</t>
  </si>
  <si>
    <t>ali mansour essa</t>
  </si>
  <si>
    <t>hadeer Mrs</t>
  </si>
  <si>
    <t>marwa miss</t>
  </si>
  <si>
    <t>ayman fares</t>
  </si>
  <si>
    <t>شيماء عبدالنبى احمد دوما</t>
  </si>
  <si>
    <t>amal mohamed salah abo alasad</t>
  </si>
  <si>
    <t>abdallah mohamed</t>
  </si>
  <si>
    <t>ayman mohamed</t>
  </si>
  <si>
    <t>abdelfatah abdelrehim</t>
  </si>
  <si>
    <t>mohamed saad mohamed abdelsalam</t>
  </si>
  <si>
    <t>leena mohammed sameeh elghalban</t>
  </si>
  <si>
    <t>محمد حسن وهبه</t>
  </si>
  <si>
    <t>ابراهيم توفيق ابراهيم ابو المعاطي</t>
  </si>
  <si>
    <t>aya ismail abd elwaheed</t>
  </si>
  <si>
    <t>asmaa alsherbene mohammed alsherbene</t>
  </si>
  <si>
    <t>كريم أحمد الزيادي</t>
  </si>
  <si>
    <t>Group 6</t>
  </si>
  <si>
    <t>Total=</t>
  </si>
  <si>
    <t xml:space="preserve">Time Average = </t>
  </si>
  <si>
    <t xml:space="preserve">Marks Average = </t>
  </si>
  <si>
    <t xml:space="preserve">No. of Correct Answers = </t>
  </si>
  <si>
    <t xml:space="preserve">No. of Easy Correct Answers = </t>
  </si>
  <si>
    <t xml:space="preserve">No. of Medium Correct Answers = </t>
  </si>
  <si>
    <t xml:space="preserve">No. of Hard Correct Answers = </t>
  </si>
  <si>
    <t>No. of Students Score &gt; 0 &amp; &lt;= 10 =</t>
  </si>
  <si>
    <t>No. of Students Score &gt; 10 &amp; &lt;= 20 =</t>
  </si>
  <si>
    <t>No. of Students Score &gt; 20 &amp; &lt;= 30 =</t>
  </si>
  <si>
    <t>No. of Students Score &gt; 30 &amp; &lt;= 40 =</t>
  </si>
  <si>
    <t>No. of Students Score &gt; 40 &amp; &lt;= 50 =</t>
  </si>
  <si>
    <t>Group 1</t>
  </si>
  <si>
    <t>Total Answers</t>
  </si>
  <si>
    <t>Group 2</t>
  </si>
  <si>
    <t>Group 3</t>
  </si>
  <si>
    <t>Group 4</t>
  </si>
  <si>
    <t>Group 5</t>
  </si>
  <si>
    <t xml:space="preserve">Total = </t>
  </si>
  <si>
    <t>Combined</t>
  </si>
  <si>
    <t>Marks Average=</t>
  </si>
  <si>
    <t>Time Average=</t>
  </si>
  <si>
    <t>Group 0</t>
  </si>
  <si>
    <t>Total</t>
  </si>
  <si>
    <t>Data Mining</t>
  </si>
  <si>
    <t>Category</t>
  </si>
  <si>
    <t>3 categories were detected</t>
  </si>
  <si>
    <t>To rename a category, edit the 'Category Name' below.</t>
  </si>
  <si>
    <t>('Category Name' changes are visible in the 'Category' column of the source Excel table)</t>
  </si>
  <si>
    <t>Category Name</t>
  </si>
  <si>
    <t>Row Count</t>
  </si>
  <si>
    <t>Category 1</t>
  </si>
  <si>
    <t>Category 2</t>
  </si>
  <si>
    <t>Category 3</t>
  </si>
  <si>
    <t>Grade_50</t>
  </si>
  <si>
    <t>Very High:&gt;= 44</t>
  </si>
  <si>
    <t>_28</t>
  </si>
  <si>
    <t>1</t>
  </si>
  <si>
    <t>_24</t>
  </si>
  <si>
    <t>_36</t>
  </si>
  <si>
    <t>_16</t>
  </si>
  <si>
    <t>_41</t>
  </si>
  <si>
    <t>_31</t>
  </si>
  <si>
    <t>_40</t>
  </si>
  <si>
    <t>_11</t>
  </si>
  <si>
    <t>_2</t>
  </si>
  <si>
    <t>_19</t>
  </si>
  <si>
    <t>_43</t>
  </si>
  <si>
    <t>_30</t>
  </si>
  <si>
    <t>_21</t>
  </si>
  <si>
    <t>_38</t>
  </si>
  <si>
    <t>_1</t>
  </si>
  <si>
    <t>_44</t>
  </si>
  <si>
    <t>_35</t>
  </si>
  <si>
    <t>_5</t>
  </si>
  <si>
    <t>_8</t>
  </si>
  <si>
    <t>_22</t>
  </si>
  <si>
    <t>_13</t>
  </si>
  <si>
    <t>_9</t>
  </si>
  <si>
    <t>_42</t>
  </si>
  <si>
    <t>_14</t>
  </si>
  <si>
    <t>_15</t>
  </si>
  <si>
    <t>_20</t>
  </si>
  <si>
    <t>_25</t>
  </si>
  <si>
    <t>_33</t>
  </si>
  <si>
    <t>_7</t>
  </si>
  <si>
    <t>_47</t>
  </si>
  <si>
    <t>_32</t>
  </si>
  <si>
    <t>_10</t>
  </si>
  <si>
    <t>_3</t>
  </si>
  <si>
    <t>_17</t>
  </si>
  <si>
    <t>_26</t>
  </si>
  <si>
    <t>_4</t>
  </si>
  <si>
    <t>_48</t>
  </si>
  <si>
    <t>_39</t>
  </si>
  <si>
    <t>_18</t>
  </si>
  <si>
    <t>_49</t>
  </si>
  <si>
    <t>_29</t>
  </si>
  <si>
    <t>_46</t>
  </si>
  <si>
    <t>_37</t>
  </si>
  <si>
    <t>_12</t>
  </si>
  <si>
    <t>_27</t>
  </si>
  <si>
    <t>_34</t>
  </si>
  <si>
    <t>_23</t>
  </si>
  <si>
    <t>_6</t>
  </si>
  <si>
    <t>_45</t>
  </si>
  <si>
    <t>High:34 - 44</t>
  </si>
  <si>
    <t>0</t>
  </si>
  <si>
    <t>Low:11 - 22</t>
  </si>
  <si>
    <t>Very Low:&lt; 11</t>
  </si>
  <si>
    <t>Medium:22 - 34</t>
  </si>
  <si>
    <t>_50</t>
  </si>
  <si>
    <t>Category Characteristics</t>
  </si>
  <si>
    <t>Filter the table by 'Category' to see the characteristics of different categories.</t>
  </si>
  <si>
    <t>Column</t>
  </si>
  <si>
    <t>Value</t>
  </si>
  <si>
    <t>Relative Importance</t>
  </si>
  <si>
    <t>Category profiles (distributions of column values in categories)</t>
  </si>
  <si>
    <t>Click the chart to access the Chart tools. You can use the tools to filter by category and column.</t>
  </si>
  <si>
    <t>ALL TABLE DATA</t>
  </si>
  <si>
    <t>Very Low</t>
  </si>
  <si>
    <t>Low</t>
  </si>
  <si>
    <t>Medium</t>
  </si>
  <si>
    <t>High</t>
  </si>
  <si>
    <t>Very High</t>
  </si>
  <si>
    <t>Support</t>
  </si>
  <si>
    <t>Row Labels</t>
  </si>
  <si>
    <t>Grand Total</t>
  </si>
  <si>
    <t>Column Labels</t>
  </si>
  <si>
    <t>Number of Rows</t>
  </si>
  <si>
    <t>Grade</t>
  </si>
  <si>
    <t>Time Taken</t>
  </si>
  <si>
    <t>&gt;=44</t>
  </si>
  <si>
    <t>N/A</t>
  </si>
  <si>
    <t>34 - 44</t>
  </si>
  <si>
    <t>11 -- 22</t>
  </si>
  <si>
    <t>Gender</t>
  </si>
  <si>
    <t>Male</t>
  </si>
  <si>
    <t>Female</t>
  </si>
  <si>
    <t>Category1</t>
  </si>
  <si>
    <t>5 categories were detected</t>
  </si>
  <si>
    <t>('Category Name' changes are visible in the 'Category1' column of the source Excel table)</t>
  </si>
  <si>
    <t>Category 4</t>
  </si>
  <si>
    <t>Category 5</t>
  </si>
  <si>
    <t>Very High:&gt;= 45.6793381248</t>
  </si>
  <si>
    <t>Very Low:&lt; 14.2077059632</t>
  </si>
</sst>
</file>

<file path=xl/styles.xml><?xml version="1.0" encoding="utf-8"?>
<styleSheet xmlns="http://schemas.openxmlformats.org/spreadsheetml/2006/main">
  <numFmts count="1">
    <numFmt numFmtId="164" formatCode="0.0%"/>
  </numFmts>
  <fonts count="8">
    <font>
      <sz val="10"/>
      <name val="Arial"/>
    </font>
    <font>
      <b/>
      <sz val="10"/>
      <name val="Arial"/>
      <family val="2"/>
    </font>
    <font>
      <sz val="10"/>
      <color rgb="FFFF0000"/>
      <name val="Arial"/>
      <family val="2"/>
    </font>
    <font>
      <sz val="10"/>
      <name val="Arial"/>
      <family val="2"/>
    </font>
    <font>
      <b/>
      <sz val="15"/>
      <color theme="3"/>
      <name val="Calibri"/>
      <family val="2"/>
      <scheme val="minor"/>
    </font>
    <font>
      <sz val="10"/>
      <name val="Arial"/>
      <family val="2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C99"/>
      </patternFill>
    </fill>
    <fill>
      <patternFill patternType="solid">
        <fgColor rgb="FFFFFFCC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/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medium">
        <color theme="4" tint="0.39997558519241921"/>
      </top>
      <bottom/>
      <diagonal/>
    </border>
    <border>
      <left style="thin">
        <color rgb="FFB2B2B2"/>
      </left>
      <right/>
      <top style="medium">
        <color theme="4" tint="0.39997558519241921"/>
      </top>
      <bottom style="thin">
        <color rgb="FFB2B2B2"/>
      </bottom>
      <diagonal/>
    </border>
    <border>
      <left/>
      <right/>
      <top style="medium">
        <color theme="4" tint="0.39997558519241921"/>
      </top>
      <bottom style="thin">
        <color rgb="FFB2B2B2"/>
      </bottom>
      <diagonal/>
    </border>
    <border>
      <left/>
      <right style="thin">
        <color rgb="FFB2B2B2"/>
      </right>
      <top style="medium">
        <color theme="4" tint="0.39997558519241921"/>
      </top>
      <bottom style="thin">
        <color rgb="FFB2B2B2"/>
      </bottom>
      <diagonal/>
    </border>
    <border>
      <left style="thin">
        <color rgb="FFB2B2B2"/>
      </left>
      <right/>
      <top style="medium">
        <color theme="4" tint="0.39997558519241921"/>
      </top>
      <bottom/>
      <diagonal/>
    </border>
  </borders>
  <cellStyleXfs count="5">
    <xf numFmtId="0" fontId="0" fillId="0" borderId="0"/>
    <xf numFmtId="0" fontId="4" fillId="0" borderId="1" applyNumberFormat="0" applyFill="0" applyAlignment="0" applyProtection="0"/>
    <xf numFmtId="0" fontId="6" fillId="0" borderId="2" applyNumberFormat="0" applyFill="0" applyAlignment="0" applyProtection="0"/>
    <xf numFmtId="0" fontId="7" fillId="6" borderId="3" applyNumberFormat="0" applyAlignment="0" applyProtection="0"/>
    <xf numFmtId="0" fontId="5" fillId="7" borderId="4" applyNumberFormat="0" applyFont="0" applyAlignment="0" applyProtection="0"/>
  </cellStyleXfs>
  <cellXfs count="37">
    <xf numFmtId="0" fontId="0" fillId="0" borderId="0" xfId="0" applyProtection="1">
      <protection locked="0"/>
    </xf>
    <xf numFmtId="0" fontId="1" fillId="0" borderId="0" xfId="0" applyFont="1" applyAlignment="1" applyProtection="1">
      <alignment horizontal="center"/>
      <protection locked="0"/>
    </xf>
    <xf numFmtId="0" fontId="0" fillId="2" borderId="0" xfId="0" applyFill="1" applyProtection="1">
      <protection locked="0"/>
    </xf>
    <xf numFmtId="0" fontId="0" fillId="3" borderId="0" xfId="0" applyFill="1" applyProtection="1">
      <protection locked="0"/>
    </xf>
    <xf numFmtId="0" fontId="2" fillId="2" borderId="0" xfId="0" applyFont="1" applyFill="1" applyProtection="1">
      <protection locked="0"/>
    </xf>
    <xf numFmtId="0" fontId="0" fillId="0" borderId="0" xfId="0" applyFill="1" applyProtection="1">
      <protection locked="0"/>
    </xf>
    <xf numFmtId="0" fontId="1" fillId="4" borderId="0" xfId="0" applyFont="1" applyFill="1" applyAlignment="1" applyProtection="1">
      <alignment horizontal="center"/>
      <protection locked="0"/>
    </xf>
    <xf numFmtId="0" fontId="0" fillId="4" borderId="0" xfId="0" applyFill="1" applyProtection="1">
      <protection locked="0"/>
    </xf>
    <xf numFmtId="0" fontId="1" fillId="5" borderId="0" xfId="0" applyFont="1" applyFill="1" applyAlignment="1" applyProtection="1">
      <alignment horizontal="center"/>
      <protection locked="0"/>
    </xf>
    <xf numFmtId="0" fontId="0" fillId="5" borderId="0" xfId="0" applyFill="1" applyProtection="1">
      <protection locked="0"/>
    </xf>
    <xf numFmtId="0" fontId="3" fillId="0" borderId="0" xfId="0" applyFont="1" applyFill="1" applyProtection="1">
      <protection locked="0"/>
    </xf>
    <xf numFmtId="0" fontId="4" fillId="0" borderId="1" xfId="1" applyProtection="1">
      <protection locked="0"/>
    </xf>
    <xf numFmtId="164" fontId="0" fillId="0" borderId="0" xfId="0" applyNumberFormat="1" applyProtection="1">
      <protection locked="0"/>
    </xf>
    <xf numFmtId="0" fontId="7" fillId="6" borderId="3" xfId="3" applyAlignment="1" applyProtection="1">
      <protection locked="0"/>
    </xf>
    <xf numFmtId="0" fontId="0" fillId="0" borderId="0" xfId="0" applyAlignment="1" applyProtection="1">
      <protection locked="0"/>
    </xf>
    <xf numFmtId="0" fontId="0" fillId="7" borderId="4" xfId="4" applyFont="1" applyAlignment="1" applyProtection="1">
      <protection locked="0"/>
    </xf>
    <xf numFmtId="0" fontId="6" fillId="0" borderId="2" xfId="2" applyAlignment="1" applyProtection="1">
      <protection locked="0"/>
    </xf>
    <xf numFmtId="49" fontId="0" fillId="0" borderId="0" xfId="0" applyNumberFormat="1" applyAlignment="1" applyProtection="1">
      <protection locked="0"/>
    </xf>
    <xf numFmtId="11" fontId="0" fillId="0" borderId="0" xfId="0" applyNumberFormat="1" applyAlignment="1" applyProtection="1">
      <protection locked="0"/>
    </xf>
    <xf numFmtId="0" fontId="0" fillId="0" borderId="0" xfId="0" pivotButton="1" applyProtection="1"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horizontal="left" indent="1"/>
      <protection locked="0"/>
    </xf>
    <xf numFmtId="0" fontId="0" fillId="0" borderId="0" xfId="0" applyNumberFormat="1" applyProtection="1">
      <protection locked="0"/>
    </xf>
    <xf numFmtId="0" fontId="0" fillId="0" borderId="0" xfId="0" pivotButton="1" applyAlignment="1" applyProtection="1">
      <protection locked="0"/>
    </xf>
    <xf numFmtId="0" fontId="3" fillId="0" borderId="0" xfId="0" applyFont="1" applyAlignment="1" applyProtection="1">
      <protection locked="0"/>
    </xf>
    <xf numFmtId="2" fontId="3" fillId="0" borderId="0" xfId="0" applyNumberFormat="1" applyFont="1" applyAlignment="1" applyProtection="1">
      <protection locked="0"/>
    </xf>
    <xf numFmtId="0" fontId="0" fillId="7" borderId="9" xfId="4" applyFont="1" applyBorder="1" applyAlignment="1" applyProtection="1">
      <alignment horizontal="left" shrinkToFit="1"/>
      <protection locked="0"/>
    </xf>
    <xf numFmtId="0" fontId="0" fillId="7" borderId="10" xfId="4" applyFont="1" applyBorder="1" applyAlignment="1" applyProtection="1">
      <alignment horizontal="left" shrinkToFit="1"/>
      <protection locked="0"/>
    </xf>
    <xf numFmtId="0" fontId="0" fillId="7" borderId="11" xfId="4" applyFont="1" applyBorder="1" applyAlignment="1" applyProtection="1">
      <alignment horizontal="left" shrinkToFit="1"/>
      <protection locked="0"/>
    </xf>
    <xf numFmtId="0" fontId="4" fillId="0" borderId="1" xfId="1" applyAlignment="1" applyProtection="1">
      <alignment horizontal="left" shrinkToFit="1"/>
      <protection locked="0"/>
    </xf>
    <xf numFmtId="0" fontId="0" fillId="7" borderId="5" xfId="4" applyFont="1" applyBorder="1" applyAlignment="1" applyProtection="1">
      <alignment horizontal="left" shrinkToFit="1"/>
      <protection locked="0"/>
    </xf>
    <xf numFmtId="0" fontId="0" fillId="7" borderId="6" xfId="4" applyFont="1" applyBorder="1" applyAlignment="1" applyProtection="1">
      <alignment horizontal="left" shrinkToFit="1"/>
      <protection locked="0"/>
    </xf>
    <xf numFmtId="0" fontId="0" fillId="7" borderId="7" xfId="4" applyFont="1" applyBorder="1" applyAlignment="1" applyProtection="1">
      <alignment horizontal="left" shrinkToFit="1"/>
      <protection locked="0"/>
    </xf>
    <xf numFmtId="0" fontId="6" fillId="0" borderId="2" xfId="2" applyAlignment="1" applyProtection="1">
      <alignment horizontal="center" shrinkToFit="1"/>
      <protection locked="0"/>
    </xf>
    <xf numFmtId="0" fontId="0" fillId="7" borderId="12" xfId="4" applyFont="1" applyBorder="1" applyAlignment="1" applyProtection="1">
      <alignment horizontal="left" shrinkToFit="1"/>
      <protection locked="0"/>
    </xf>
    <xf numFmtId="0" fontId="0" fillId="7" borderId="8" xfId="4" applyFont="1" applyBorder="1" applyAlignment="1" applyProtection="1">
      <alignment horizontal="left" shrinkToFit="1"/>
      <protection locked="0"/>
    </xf>
    <xf numFmtId="0" fontId="3" fillId="0" borderId="0" xfId="0" applyFont="1" applyProtection="1">
      <protection locked="0"/>
    </xf>
  </cellXfs>
  <cellStyles count="5">
    <cellStyle name="Heading 1" xfId="1" builtinId="16"/>
    <cellStyle name="Heading 3" xfId="2" builtinId="18"/>
    <cellStyle name="Input" xfId="3" builtinId="20"/>
    <cellStyle name="Normal" xfId="0" builtinId="0"/>
    <cellStyle name="Note" xfId="4" builtinId="10"/>
  </cellStyles>
  <dxfs count="51">
    <dxf>
      <alignment indent="0" relativeIndent="255" readingOrder="0"/>
    </dxf>
    <dxf>
      <alignment indent="0" relativeIndent="255" readingOrder="0"/>
    </dxf>
    <dxf>
      <alignment indent="0" relativeIndent="255" readingOrder="0"/>
    </dxf>
    <dxf>
      <alignment indent="0" relativeIndent="255" readingOrder="0"/>
    </dxf>
    <dxf>
      <alignment indent="0" relativeIndent="255" readingOrder="0"/>
    </dxf>
    <dxf>
      <alignment horizontal="general" vertical="bottom" textRotation="0" wrapText="0" indent="0" relativeIndent="255" justifyLastLine="0" shrinkToFit="0" mergeCell="0" readingOrder="0"/>
      <protection locked="0" hidden="0"/>
    </dxf>
    <dxf>
      <alignment horizontal="general" vertical="bottom" textRotation="0" wrapText="0" indent="0" relativeIndent="255" justifyLastLine="0" shrinkToFit="0" mergeCell="0" readingOrder="0"/>
      <protection locked="0" hidden="0"/>
    </dxf>
    <dxf>
      <alignment vertical="bottom" textRotation="0" wrapText="0" indent="0" relativeIndent="255" justifyLastLine="0" readingOrder="0"/>
    </dxf>
    <dxf>
      <numFmt numFmtId="30" formatCode="@"/>
      <alignment vertical="bottom" textRotation="0" wrapText="0" indent="0" relativeIndent="255" justifyLastLine="0" readingOrder="0"/>
      <protection locked="0" hidden="0"/>
    </dxf>
    <dxf>
      <alignment horizontal="general" vertical="bottom" textRotation="0" wrapText="0" indent="0" relativeIndent="255" justifyLastLine="0" shrinkToFit="0" mergeCell="0" readingOrder="0"/>
      <protection locked="0" hidden="0"/>
    </dxf>
    <dxf>
      <numFmt numFmtId="30" formatCode="@"/>
      <alignment vertical="bottom" textRotation="0" wrapText="0" indent="0" relativeIndent="255" justifyLastLine="0" readingOrder="0"/>
      <protection locked="0" hidden="0"/>
    </dxf>
    <dxf>
      <alignment horizontal="general" vertical="bottom" textRotation="0" wrapText="0" indent="0" relativeIndent="255" justifyLastLine="0" shrinkToFit="0" mergeCell="0" readingOrder="0"/>
      <protection locked="0" hidden="0"/>
    </dxf>
    <dxf>
      <alignment vertical="bottom" textRotation="0" wrapText="0" indent="0" relativeIndent="255" justifyLastLine="0" readingOrder="0"/>
    </dxf>
    <dxf>
      <alignment indent="0" relativeIndent="255" readingOrder="0"/>
    </dxf>
    <dxf>
      <alignment indent="0" relativeIndent="255" readingOrder="0"/>
    </dxf>
    <dxf>
      <alignment indent="0" relativeIndent="255" readingOrder="0"/>
    </dxf>
    <dxf>
      <alignment indent="0" relativeIndent="255" readingOrder="0"/>
    </dxf>
    <dxf>
      <alignment indent="0" relativeIndent="255" readingOrder="0"/>
    </dxf>
    <dxf>
      <alignment horizontal="general" vertical="bottom" textRotation="0" wrapText="0" indent="0" relativeIndent="0" justifyLastLine="0" shrinkToFit="0" mergeCell="0" readingOrder="0"/>
      <protection locked="0" hidden="0"/>
    </dxf>
    <dxf>
      <alignment horizontal="general" vertical="bottom" textRotation="0" wrapText="0" indent="0" relativeIndent="0" justifyLastLine="0" shrinkToFit="0" mergeCell="0" readingOrder="0"/>
      <protection locked="0" hidden="0"/>
    </dxf>
    <dxf>
      <border outline="0">
        <top style="thin">
          <color rgb="FFB2B2B2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relativeIndent="255" justifyLastLine="0" shrinkToFit="0" mergeCell="0" readingOrder="0"/>
      <protection locked="0" hidden="0"/>
    </dxf>
    <dxf>
      <alignment vertical="bottom" textRotation="0" wrapText="0" indent="0" relativeIndent="255" justifyLastLine="0" shrinkToFit="0" mergeCell="0" readingOrder="0"/>
    </dxf>
    <dxf>
      <alignment horizontal="general" vertical="bottom" textRotation="0" wrapText="0" indent="0" relativeIndent="255" justifyLastLine="0" shrinkToFit="0" mergeCell="0" readingOrder="0"/>
      <protection locked="0" hidden="0"/>
    </dxf>
    <dxf>
      <alignment horizontal="general" vertical="bottom" textRotation="0" wrapText="0" indent="0" relativeIndent="255" justifyLastLine="0" shrinkToFit="0" mergeCell="0" readingOrder="0"/>
      <protection locked="0" hidden="0"/>
    </dxf>
    <dxf>
      <alignment horizontal="general" vertical="bottom" textRotation="0" wrapText="0" indent="0" relativeIndent="255" justifyLastLine="0" shrinkToFit="0" mergeCell="0" readingOrder="0"/>
      <protection locked="0" hidden="0"/>
    </dxf>
    <dxf>
      <alignment horizontal="general" vertical="bottom" textRotation="0" wrapText="0" indent="0" relativeIndent="255" justifyLastLine="0" shrinkToFit="0" mergeCell="0" readingOrder="0"/>
      <protection locked="0" hidden="0"/>
    </dxf>
    <dxf>
      <alignment horizontal="general" vertical="bottom" textRotation="0" wrapText="0" indent="0" relativeIndent="0" justifyLastLine="0" shrinkToFit="0" mergeCell="0" readingOrder="0"/>
      <protection locked="0" hidden="0"/>
    </dxf>
    <dxf>
      <alignment horizontal="general" vertical="bottom" textRotation="0" wrapText="0" indent="0" relativeIndent="0" justifyLastLine="0" shrinkToFit="0" mergeCell="0" readingOrder="0"/>
      <protection locked="0" hidden="0"/>
    </dxf>
    <dxf>
      <alignment vertical="bottom" textRotation="0" wrapText="0" indent="0" relativeIndent="255" justifyLastLine="0" readingOrder="0"/>
    </dxf>
    <dxf>
      <numFmt numFmtId="30" formatCode="@"/>
      <alignment vertical="bottom" textRotation="0" wrapText="0" indent="0" relativeIndent="255" justifyLastLine="0" readingOrder="0"/>
      <protection locked="0" hidden="0"/>
    </dxf>
    <dxf>
      <numFmt numFmtId="30" formatCode="@"/>
      <alignment vertical="bottom" textRotation="0" wrapText="0" indent="0" relativeIndent="255" justifyLastLine="0" readingOrder="0"/>
      <protection locked="0" hidden="0"/>
    </dxf>
    <dxf>
      <alignment vertical="bottom" textRotation="0" wrapText="0" indent="0" relativeIndent="255" justifyLastLine="0" readingOrder="0"/>
    </dxf>
    <dxf>
      <border outline="0">
        <top style="thin">
          <color rgb="FFB2B2B2"/>
        </top>
      </border>
    </dxf>
    <dxf>
      <alignment indent="0" relativeIndent="255" readingOrder="0"/>
    </dxf>
    <dxf>
      <alignment indent="0" relativeIndent="255" readingOrder="0"/>
    </dxf>
    <dxf>
      <alignment indent="0" relativeIndent="255" readingOrder="0"/>
    </dxf>
    <dxf>
      <alignment indent="0" relativeIndent="255" readingOrder="0"/>
    </dxf>
    <dxf>
      <alignment indent="0" relativeIndent="255" readingOrder="0"/>
    </dxf>
    <dxf>
      <fill>
        <patternFill patternType="solid">
          <fgColor indexed="64"/>
          <bgColor rgb="FFFF0000"/>
        </patternFill>
      </fill>
      <protection locked="0" hidden="0"/>
    </dxf>
    <dxf>
      <fill>
        <patternFill patternType="solid">
          <fgColor indexed="64"/>
          <bgColor rgb="FFFF0000"/>
        </patternFill>
      </fill>
      <protection locked="0" hidden="0"/>
    </dxf>
    <dxf>
      <fill>
        <patternFill patternType="solid">
          <fgColor indexed="64"/>
          <bgColor rgb="FFFF0000"/>
        </patternFill>
      </fill>
      <protection locked="0" hidden="0"/>
    </dxf>
    <dxf>
      <fill>
        <patternFill patternType="solid">
          <fgColor indexed="64"/>
          <bgColor rgb="FF92D050"/>
        </patternFill>
      </fill>
      <protection locked="0" hidden="0"/>
    </dxf>
    <dxf>
      <fill>
        <patternFill patternType="solid">
          <fgColor indexed="64"/>
          <bgColor rgb="FFFF0000"/>
        </patternFill>
      </fill>
      <protection locked="0" hidden="0"/>
    </dxf>
    <dxf>
      <fill>
        <patternFill patternType="solid">
          <fgColor indexed="64"/>
          <bgColor rgb="FFFF0000"/>
        </patternFill>
      </fill>
      <protection locked="0" hidden="0"/>
    </dxf>
    <dxf>
      <fill>
        <patternFill patternType="solid">
          <fgColor indexed="64"/>
          <bgColor rgb="FF92D050"/>
        </patternFill>
      </fill>
      <protection locked="0" hidden="0"/>
    </dxf>
    <dxf>
      <fill>
        <patternFill patternType="solid">
          <fgColor indexed="64"/>
          <bgColor rgb="FFFF0000"/>
        </patternFill>
      </fill>
      <protection locked="0" hidden="0"/>
    </dxf>
    <dxf>
      <fill>
        <patternFill patternType="solid">
          <fgColor indexed="64"/>
          <bgColor rgb="FFFF0000"/>
        </patternFill>
      </fill>
      <protection locked="0" hidden="0"/>
    </dxf>
    <dxf>
      <fill>
        <patternFill patternType="solid">
          <fgColor indexed="64"/>
          <bgColor rgb="FF92D050"/>
        </patternFill>
      </fill>
      <protection locked="0" hidden="0"/>
    </dxf>
    <dxf>
      <fill>
        <patternFill patternType="solid">
          <fgColor indexed="64"/>
          <bgColor rgb="FFFF0000"/>
        </patternFill>
      </fill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relativeIndent="0" justifyLastLine="0" shrinkToFit="0" mergeCell="0" readingOrder="0"/>
      <protection locked="0" hidden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Time</a:t>
            </a:r>
            <a:r>
              <a:rPr lang="en-US" baseline="0"/>
              <a:t> Distribution for 2nd Quiz / 2010</a:t>
            </a:r>
            <a:endParaRPr lang="en-US"/>
          </a:p>
        </c:rich>
      </c:tx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yVal>
            <c:numRef>
              <c:f>Sheet1!$D$2:$D$150</c:f>
              <c:numCache>
                <c:formatCode>General</c:formatCode>
                <c:ptCount val="149"/>
                <c:pt idx="0">
                  <c:v>1.2</c:v>
                </c:pt>
                <c:pt idx="1">
                  <c:v>3.2</c:v>
                </c:pt>
                <c:pt idx="2">
                  <c:v>4.53</c:v>
                </c:pt>
                <c:pt idx="3">
                  <c:v>5.37</c:v>
                </c:pt>
                <c:pt idx="4">
                  <c:v>5.38</c:v>
                </c:pt>
                <c:pt idx="5">
                  <c:v>5.59</c:v>
                </c:pt>
                <c:pt idx="6">
                  <c:v>5.9</c:v>
                </c:pt>
                <c:pt idx="7">
                  <c:v>6.13</c:v>
                </c:pt>
                <c:pt idx="8">
                  <c:v>6.15</c:v>
                </c:pt>
                <c:pt idx="9">
                  <c:v>6.36</c:v>
                </c:pt>
                <c:pt idx="10">
                  <c:v>7.14</c:v>
                </c:pt>
                <c:pt idx="11">
                  <c:v>7.22</c:v>
                </c:pt>
                <c:pt idx="12">
                  <c:v>7.3</c:v>
                </c:pt>
                <c:pt idx="13">
                  <c:v>7.45</c:v>
                </c:pt>
                <c:pt idx="14">
                  <c:v>7.53</c:v>
                </c:pt>
                <c:pt idx="15">
                  <c:v>7.7</c:v>
                </c:pt>
                <c:pt idx="16">
                  <c:v>8.17</c:v>
                </c:pt>
                <c:pt idx="17">
                  <c:v>8.2200000000000006</c:v>
                </c:pt>
                <c:pt idx="18">
                  <c:v>8.48</c:v>
                </c:pt>
                <c:pt idx="19">
                  <c:v>8.51</c:v>
                </c:pt>
                <c:pt idx="20">
                  <c:v>9.1999999999999993</c:v>
                </c:pt>
                <c:pt idx="21">
                  <c:v>9.5</c:v>
                </c:pt>
                <c:pt idx="22">
                  <c:v>10.15</c:v>
                </c:pt>
                <c:pt idx="23">
                  <c:v>10.16</c:v>
                </c:pt>
                <c:pt idx="24">
                  <c:v>10.24</c:v>
                </c:pt>
                <c:pt idx="25">
                  <c:v>10.32</c:v>
                </c:pt>
                <c:pt idx="26">
                  <c:v>10.39</c:v>
                </c:pt>
                <c:pt idx="27">
                  <c:v>10.48</c:v>
                </c:pt>
                <c:pt idx="28">
                  <c:v>10.57</c:v>
                </c:pt>
                <c:pt idx="29">
                  <c:v>11.1</c:v>
                </c:pt>
                <c:pt idx="30">
                  <c:v>11.27</c:v>
                </c:pt>
                <c:pt idx="31">
                  <c:v>11.41</c:v>
                </c:pt>
                <c:pt idx="32">
                  <c:v>11.56</c:v>
                </c:pt>
                <c:pt idx="33">
                  <c:v>12.23</c:v>
                </c:pt>
                <c:pt idx="34">
                  <c:v>13.41</c:v>
                </c:pt>
                <c:pt idx="35">
                  <c:v>13.42</c:v>
                </c:pt>
                <c:pt idx="36">
                  <c:v>13.48</c:v>
                </c:pt>
                <c:pt idx="37">
                  <c:v>14.13</c:v>
                </c:pt>
                <c:pt idx="38">
                  <c:v>14.18</c:v>
                </c:pt>
                <c:pt idx="39">
                  <c:v>14.21</c:v>
                </c:pt>
                <c:pt idx="40">
                  <c:v>14.21</c:v>
                </c:pt>
                <c:pt idx="41">
                  <c:v>14.38</c:v>
                </c:pt>
                <c:pt idx="42">
                  <c:v>16.3</c:v>
                </c:pt>
                <c:pt idx="43">
                  <c:v>16.5</c:v>
                </c:pt>
                <c:pt idx="44">
                  <c:v>16.559999999999999</c:v>
                </c:pt>
                <c:pt idx="45">
                  <c:v>17.22</c:v>
                </c:pt>
                <c:pt idx="46">
                  <c:v>17.54</c:v>
                </c:pt>
                <c:pt idx="47">
                  <c:v>17.57</c:v>
                </c:pt>
                <c:pt idx="48">
                  <c:v>18.14</c:v>
                </c:pt>
                <c:pt idx="49">
                  <c:v>18.14</c:v>
                </c:pt>
                <c:pt idx="50">
                  <c:v>18.22</c:v>
                </c:pt>
                <c:pt idx="51">
                  <c:v>18.29</c:v>
                </c:pt>
                <c:pt idx="52">
                  <c:v>18.5</c:v>
                </c:pt>
                <c:pt idx="53">
                  <c:v>19.329999999999998</c:v>
                </c:pt>
                <c:pt idx="54">
                  <c:v>19.52</c:v>
                </c:pt>
                <c:pt idx="55">
                  <c:v>20.190000000000001</c:v>
                </c:pt>
                <c:pt idx="56">
                  <c:v>20.5</c:v>
                </c:pt>
                <c:pt idx="57">
                  <c:v>21.1</c:v>
                </c:pt>
                <c:pt idx="58">
                  <c:v>21.15</c:v>
                </c:pt>
                <c:pt idx="59">
                  <c:v>21.31</c:v>
                </c:pt>
                <c:pt idx="60">
                  <c:v>21.35</c:v>
                </c:pt>
                <c:pt idx="61">
                  <c:v>21.38</c:v>
                </c:pt>
                <c:pt idx="62">
                  <c:v>21.4</c:v>
                </c:pt>
                <c:pt idx="63">
                  <c:v>21.7</c:v>
                </c:pt>
                <c:pt idx="64">
                  <c:v>22.12</c:v>
                </c:pt>
                <c:pt idx="65">
                  <c:v>22.31</c:v>
                </c:pt>
                <c:pt idx="66">
                  <c:v>22.48</c:v>
                </c:pt>
                <c:pt idx="67">
                  <c:v>23.3</c:v>
                </c:pt>
                <c:pt idx="68">
                  <c:v>23.42</c:v>
                </c:pt>
                <c:pt idx="69">
                  <c:v>23.56</c:v>
                </c:pt>
                <c:pt idx="70">
                  <c:v>23.57</c:v>
                </c:pt>
                <c:pt idx="71">
                  <c:v>24.37</c:v>
                </c:pt>
                <c:pt idx="72">
                  <c:v>24.57</c:v>
                </c:pt>
                <c:pt idx="73">
                  <c:v>25.15</c:v>
                </c:pt>
                <c:pt idx="74">
                  <c:v>25.25</c:v>
                </c:pt>
                <c:pt idx="75">
                  <c:v>25.34</c:v>
                </c:pt>
                <c:pt idx="76">
                  <c:v>25.42</c:v>
                </c:pt>
                <c:pt idx="77">
                  <c:v>26.1</c:v>
                </c:pt>
                <c:pt idx="78">
                  <c:v>26.25</c:v>
                </c:pt>
                <c:pt idx="79">
                  <c:v>26.42</c:v>
                </c:pt>
                <c:pt idx="80">
                  <c:v>27.26</c:v>
                </c:pt>
                <c:pt idx="81">
                  <c:v>27.51</c:v>
                </c:pt>
                <c:pt idx="82">
                  <c:v>28.15</c:v>
                </c:pt>
                <c:pt idx="83">
                  <c:v>28.25</c:v>
                </c:pt>
                <c:pt idx="84">
                  <c:v>28.25</c:v>
                </c:pt>
                <c:pt idx="85">
                  <c:v>28.3</c:v>
                </c:pt>
                <c:pt idx="86">
                  <c:v>28.45</c:v>
                </c:pt>
                <c:pt idx="87">
                  <c:v>28.56</c:v>
                </c:pt>
                <c:pt idx="88">
                  <c:v>28.8</c:v>
                </c:pt>
                <c:pt idx="89">
                  <c:v>29.22</c:v>
                </c:pt>
                <c:pt idx="90">
                  <c:v>29.32</c:v>
                </c:pt>
                <c:pt idx="91">
                  <c:v>29.37</c:v>
                </c:pt>
                <c:pt idx="92">
                  <c:v>30.45</c:v>
                </c:pt>
                <c:pt idx="93">
                  <c:v>31</c:v>
                </c:pt>
                <c:pt idx="94">
                  <c:v>31.42</c:v>
                </c:pt>
                <c:pt idx="95">
                  <c:v>32.11</c:v>
                </c:pt>
                <c:pt idx="96">
                  <c:v>32.130000000000003</c:v>
                </c:pt>
                <c:pt idx="97">
                  <c:v>32.17</c:v>
                </c:pt>
                <c:pt idx="98">
                  <c:v>32.29</c:v>
                </c:pt>
                <c:pt idx="99">
                  <c:v>32.32</c:v>
                </c:pt>
                <c:pt idx="100">
                  <c:v>32.380000000000003</c:v>
                </c:pt>
                <c:pt idx="101">
                  <c:v>32.43</c:v>
                </c:pt>
                <c:pt idx="102">
                  <c:v>32.450000000000003</c:v>
                </c:pt>
                <c:pt idx="103">
                  <c:v>33.130000000000003</c:v>
                </c:pt>
                <c:pt idx="104">
                  <c:v>34.47</c:v>
                </c:pt>
                <c:pt idx="105">
                  <c:v>34.53</c:v>
                </c:pt>
                <c:pt idx="106">
                  <c:v>35.340000000000003</c:v>
                </c:pt>
                <c:pt idx="107">
                  <c:v>36.159999999999997</c:v>
                </c:pt>
                <c:pt idx="108">
                  <c:v>36.31</c:v>
                </c:pt>
                <c:pt idx="109">
                  <c:v>36.369999999999997</c:v>
                </c:pt>
                <c:pt idx="110">
                  <c:v>37.21</c:v>
                </c:pt>
                <c:pt idx="111">
                  <c:v>37.409999999999997</c:v>
                </c:pt>
                <c:pt idx="112">
                  <c:v>37.49</c:v>
                </c:pt>
                <c:pt idx="113">
                  <c:v>37.700000000000003</c:v>
                </c:pt>
                <c:pt idx="114">
                  <c:v>38.5</c:v>
                </c:pt>
                <c:pt idx="115">
                  <c:v>39.159999999999997</c:v>
                </c:pt>
                <c:pt idx="116">
                  <c:v>39.299999999999997</c:v>
                </c:pt>
                <c:pt idx="117">
                  <c:v>39.57</c:v>
                </c:pt>
                <c:pt idx="118">
                  <c:v>40.1</c:v>
                </c:pt>
                <c:pt idx="119">
                  <c:v>40.25</c:v>
                </c:pt>
                <c:pt idx="120">
                  <c:v>40.299999999999997</c:v>
                </c:pt>
                <c:pt idx="121">
                  <c:v>40.32</c:v>
                </c:pt>
                <c:pt idx="122">
                  <c:v>40.520000000000003</c:v>
                </c:pt>
                <c:pt idx="123">
                  <c:v>41.1</c:v>
                </c:pt>
                <c:pt idx="124">
                  <c:v>41.57</c:v>
                </c:pt>
                <c:pt idx="125">
                  <c:v>42.3</c:v>
                </c:pt>
                <c:pt idx="126">
                  <c:v>42.38</c:v>
                </c:pt>
                <c:pt idx="127">
                  <c:v>43.17</c:v>
                </c:pt>
                <c:pt idx="128">
                  <c:v>43.3</c:v>
                </c:pt>
                <c:pt idx="129">
                  <c:v>44.12</c:v>
                </c:pt>
                <c:pt idx="130">
                  <c:v>44.23</c:v>
                </c:pt>
                <c:pt idx="131">
                  <c:v>44.54</c:v>
                </c:pt>
                <c:pt idx="132">
                  <c:v>45.17</c:v>
                </c:pt>
                <c:pt idx="133">
                  <c:v>45.24</c:v>
                </c:pt>
                <c:pt idx="134">
                  <c:v>46.2</c:v>
                </c:pt>
                <c:pt idx="135">
                  <c:v>47.19</c:v>
                </c:pt>
                <c:pt idx="136">
                  <c:v>48.44</c:v>
                </c:pt>
                <c:pt idx="137">
                  <c:v>48.5</c:v>
                </c:pt>
                <c:pt idx="138">
                  <c:v>50.15</c:v>
                </c:pt>
                <c:pt idx="139">
                  <c:v>50.33</c:v>
                </c:pt>
                <c:pt idx="140">
                  <c:v>52.57</c:v>
                </c:pt>
                <c:pt idx="141">
                  <c:v>57.1</c:v>
                </c:pt>
                <c:pt idx="142">
                  <c:v>58.48</c:v>
                </c:pt>
                <c:pt idx="143">
                  <c:v>59.21</c:v>
                </c:pt>
                <c:pt idx="144">
                  <c:v>59.27</c:v>
                </c:pt>
                <c:pt idx="145">
                  <c:v>59.36</c:v>
                </c:pt>
                <c:pt idx="146">
                  <c:v>60</c:v>
                </c:pt>
                <c:pt idx="147">
                  <c:v>60</c:v>
                </c:pt>
                <c:pt idx="148">
                  <c:v>60</c:v>
                </c:pt>
              </c:numCache>
            </c:numRef>
          </c:yVal>
        </c:ser>
        <c:axId val="62941440"/>
        <c:axId val="122151296"/>
      </c:scatterChart>
      <c:valAx>
        <c:axId val="6294144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No.</a:t>
                </a:r>
                <a:r>
                  <a:rPr lang="en-US" baseline="0"/>
                  <a:t> of Students</a:t>
                </a:r>
                <a:endParaRPr lang="en-US"/>
              </a:p>
            </c:rich>
          </c:tx>
        </c:title>
        <c:tickLblPos val="nextTo"/>
        <c:crossAx val="122151296"/>
        <c:crosses val="autoZero"/>
        <c:crossBetween val="midCat"/>
      </c:valAx>
      <c:valAx>
        <c:axId val="12215129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Consumed</a:t>
                </a:r>
                <a:r>
                  <a:rPr lang="en-US" baseline="0"/>
                  <a:t> Time</a:t>
                </a:r>
                <a:endParaRPr lang="en-US"/>
              </a:p>
            </c:rich>
          </c:tx>
        </c:title>
        <c:numFmt formatCode="General" sourceLinked="1"/>
        <c:tickLblPos val="nextTo"/>
        <c:crossAx val="62941440"/>
        <c:crosses val="autoZero"/>
        <c:crossBetween val="midCat"/>
      </c:valAx>
    </c:plotArea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Marks</a:t>
            </a:r>
            <a:r>
              <a:rPr lang="en-US" baseline="0"/>
              <a:t> Distribution for 2nd Quiz / 2010</a:t>
            </a:r>
            <a:endParaRPr lang="en-US"/>
          </a:p>
        </c:rich>
      </c:tx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yVal>
            <c:numRef>
              <c:f>Sheet1!$E$2:$E$150</c:f>
              <c:numCache>
                <c:formatCode>General</c:formatCode>
                <c:ptCount val="149"/>
                <c:pt idx="0">
                  <c:v>12</c:v>
                </c:pt>
                <c:pt idx="1">
                  <c:v>13</c:v>
                </c:pt>
                <c:pt idx="2">
                  <c:v>49</c:v>
                </c:pt>
                <c:pt idx="3">
                  <c:v>44</c:v>
                </c:pt>
                <c:pt idx="4">
                  <c:v>50</c:v>
                </c:pt>
                <c:pt idx="5">
                  <c:v>48</c:v>
                </c:pt>
                <c:pt idx="6">
                  <c:v>10</c:v>
                </c:pt>
                <c:pt idx="7">
                  <c:v>9</c:v>
                </c:pt>
                <c:pt idx="8">
                  <c:v>43</c:v>
                </c:pt>
                <c:pt idx="9">
                  <c:v>46</c:v>
                </c:pt>
                <c:pt idx="10">
                  <c:v>45</c:v>
                </c:pt>
                <c:pt idx="11">
                  <c:v>42</c:v>
                </c:pt>
                <c:pt idx="12">
                  <c:v>44</c:v>
                </c:pt>
                <c:pt idx="13">
                  <c:v>15</c:v>
                </c:pt>
                <c:pt idx="14">
                  <c:v>44</c:v>
                </c:pt>
                <c:pt idx="15">
                  <c:v>46</c:v>
                </c:pt>
                <c:pt idx="16">
                  <c:v>43</c:v>
                </c:pt>
                <c:pt idx="17">
                  <c:v>50</c:v>
                </c:pt>
                <c:pt idx="18">
                  <c:v>10</c:v>
                </c:pt>
                <c:pt idx="19">
                  <c:v>38</c:v>
                </c:pt>
                <c:pt idx="20">
                  <c:v>15</c:v>
                </c:pt>
                <c:pt idx="21">
                  <c:v>16</c:v>
                </c:pt>
                <c:pt idx="22">
                  <c:v>44</c:v>
                </c:pt>
                <c:pt idx="23">
                  <c:v>48</c:v>
                </c:pt>
                <c:pt idx="24">
                  <c:v>19</c:v>
                </c:pt>
                <c:pt idx="25">
                  <c:v>44</c:v>
                </c:pt>
                <c:pt idx="26">
                  <c:v>41</c:v>
                </c:pt>
                <c:pt idx="27">
                  <c:v>39</c:v>
                </c:pt>
                <c:pt idx="28">
                  <c:v>35</c:v>
                </c:pt>
                <c:pt idx="29">
                  <c:v>32</c:v>
                </c:pt>
                <c:pt idx="30">
                  <c:v>42</c:v>
                </c:pt>
                <c:pt idx="31">
                  <c:v>44</c:v>
                </c:pt>
                <c:pt idx="32">
                  <c:v>44</c:v>
                </c:pt>
                <c:pt idx="33">
                  <c:v>0</c:v>
                </c:pt>
                <c:pt idx="34">
                  <c:v>48</c:v>
                </c:pt>
                <c:pt idx="35">
                  <c:v>50</c:v>
                </c:pt>
                <c:pt idx="36">
                  <c:v>22</c:v>
                </c:pt>
                <c:pt idx="37">
                  <c:v>50</c:v>
                </c:pt>
                <c:pt idx="38">
                  <c:v>40</c:v>
                </c:pt>
                <c:pt idx="39">
                  <c:v>43</c:v>
                </c:pt>
                <c:pt idx="40">
                  <c:v>25</c:v>
                </c:pt>
                <c:pt idx="41">
                  <c:v>43</c:v>
                </c:pt>
                <c:pt idx="42">
                  <c:v>44</c:v>
                </c:pt>
                <c:pt idx="43">
                  <c:v>15</c:v>
                </c:pt>
                <c:pt idx="44">
                  <c:v>47</c:v>
                </c:pt>
                <c:pt idx="45">
                  <c:v>48</c:v>
                </c:pt>
                <c:pt idx="46">
                  <c:v>50</c:v>
                </c:pt>
                <c:pt idx="47">
                  <c:v>47</c:v>
                </c:pt>
                <c:pt idx="48">
                  <c:v>17</c:v>
                </c:pt>
                <c:pt idx="49">
                  <c:v>47</c:v>
                </c:pt>
                <c:pt idx="50">
                  <c:v>48</c:v>
                </c:pt>
                <c:pt idx="51">
                  <c:v>46</c:v>
                </c:pt>
                <c:pt idx="52">
                  <c:v>42</c:v>
                </c:pt>
                <c:pt idx="53">
                  <c:v>24</c:v>
                </c:pt>
                <c:pt idx="54">
                  <c:v>47</c:v>
                </c:pt>
                <c:pt idx="55">
                  <c:v>36</c:v>
                </c:pt>
                <c:pt idx="56">
                  <c:v>49</c:v>
                </c:pt>
                <c:pt idx="57">
                  <c:v>35</c:v>
                </c:pt>
                <c:pt idx="58">
                  <c:v>48</c:v>
                </c:pt>
                <c:pt idx="59">
                  <c:v>46</c:v>
                </c:pt>
                <c:pt idx="60">
                  <c:v>45</c:v>
                </c:pt>
                <c:pt idx="61">
                  <c:v>43</c:v>
                </c:pt>
                <c:pt idx="62">
                  <c:v>46</c:v>
                </c:pt>
                <c:pt idx="63">
                  <c:v>23</c:v>
                </c:pt>
                <c:pt idx="64">
                  <c:v>50</c:v>
                </c:pt>
                <c:pt idx="65">
                  <c:v>9</c:v>
                </c:pt>
                <c:pt idx="66">
                  <c:v>49</c:v>
                </c:pt>
                <c:pt idx="67">
                  <c:v>38</c:v>
                </c:pt>
                <c:pt idx="68">
                  <c:v>16</c:v>
                </c:pt>
                <c:pt idx="69">
                  <c:v>48</c:v>
                </c:pt>
                <c:pt idx="70">
                  <c:v>40</c:v>
                </c:pt>
                <c:pt idx="71">
                  <c:v>43</c:v>
                </c:pt>
                <c:pt idx="72">
                  <c:v>45</c:v>
                </c:pt>
                <c:pt idx="73">
                  <c:v>45</c:v>
                </c:pt>
                <c:pt idx="74">
                  <c:v>45</c:v>
                </c:pt>
                <c:pt idx="75">
                  <c:v>43</c:v>
                </c:pt>
                <c:pt idx="76">
                  <c:v>44</c:v>
                </c:pt>
                <c:pt idx="77">
                  <c:v>32</c:v>
                </c:pt>
                <c:pt idx="78">
                  <c:v>48</c:v>
                </c:pt>
                <c:pt idx="79">
                  <c:v>45</c:v>
                </c:pt>
                <c:pt idx="80">
                  <c:v>44</c:v>
                </c:pt>
                <c:pt idx="81">
                  <c:v>45</c:v>
                </c:pt>
                <c:pt idx="82">
                  <c:v>32</c:v>
                </c:pt>
                <c:pt idx="83">
                  <c:v>48</c:v>
                </c:pt>
                <c:pt idx="84">
                  <c:v>49</c:v>
                </c:pt>
                <c:pt idx="85">
                  <c:v>40</c:v>
                </c:pt>
                <c:pt idx="86">
                  <c:v>46</c:v>
                </c:pt>
                <c:pt idx="87">
                  <c:v>48</c:v>
                </c:pt>
                <c:pt idx="88">
                  <c:v>45</c:v>
                </c:pt>
                <c:pt idx="89">
                  <c:v>42</c:v>
                </c:pt>
                <c:pt idx="90">
                  <c:v>37</c:v>
                </c:pt>
                <c:pt idx="91">
                  <c:v>49</c:v>
                </c:pt>
                <c:pt idx="92">
                  <c:v>48</c:v>
                </c:pt>
                <c:pt idx="93">
                  <c:v>44</c:v>
                </c:pt>
                <c:pt idx="94">
                  <c:v>47</c:v>
                </c:pt>
                <c:pt idx="95">
                  <c:v>42</c:v>
                </c:pt>
                <c:pt idx="96">
                  <c:v>48</c:v>
                </c:pt>
                <c:pt idx="97">
                  <c:v>36</c:v>
                </c:pt>
                <c:pt idx="98">
                  <c:v>48</c:v>
                </c:pt>
                <c:pt idx="99">
                  <c:v>49</c:v>
                </c:pt>
                <c:pt idx="100">
                  <c:v>47</c:v>
                </c:pt>
                <c:pt idx="101">
                  <c:v>16</c:v>
                </c:pt>
                <c:pt idx="102">
                  <c:v>27</c:v>
                </c:pt>
                <c:pt idx="103">
                  <c:v>43</c:v>
                </c:pt>
                <c:pt idx="104">
                  <c:v>29</c:v>
                </c:pt>
                <c:pt idx="105">
                  <c:v>49</c:v>
                </c:pt>
                <c:pt idx="106">
                  <c:v>50</c:v>
                </c:pt>
                <c:pt idx="107">
                  <c:v>40</c:v>
                </c:pt>
                <c:pt idx="108">
                  <c:v>48</c:v>
                </c:pt>
                <c:pt idx="109">
                  <c:v>47</c:v>
                </c:pt>
                <c:pt idx="110">
                  <c:v>47</c:v>
                </c:pt>
                <c:pt idx="111">
                  <c:v>46</c:v>
                </c:pt>
                <c:pt idx="112">
                  <c:v>47</c:v>
                </c:pt>
                <c:pt idx="113">
                  <c:v>15</c:v>
                </c:pt>
                <c:pt idx="114">
                  <c:v>40</c:v>
                </c:pt>
                <c:pt idx="115">
                  <c:v>48</c:v>
                </c:pt>
                <c:pt idx="116">
                  <c:v>44</c:v>
                </c:pt>
                <c:pt idx="117">
                  <c:v>9</c:v>
                </c:pt>
                <c:pt idx="118">
                  <c:v>41</c:v>
                </c:pt>
                <c:pt idx="119">
                  <c:v>33</c:v>
                </c:pt>
                <c:pt idx="120">
                  <c:v>43</c:v>
                </c:pt>
                <c:pt idx="121">
                  <c:v>42</c:v>
                </c:pt>
                <c:pt idx="122">
                  <c:v>29</c:v>
                </c:pt>
                <c:pt idx="123">
                  <c:v>49</c:v>
                </c:pt>
                <c:pt idx="124">
                  <c:v>47</c:v>
                </c:pt>
                <c:pt idx="125">
                  <c:v>48</c:v>
                </c:pt>
                <c:pt idx="126">
                  <c:v>44</c:v>
                </c:pt>
                <c:pt idx="127">
                  <c:v>39</c:v>
                </c:pt>
                <c:pt idx="128">
                  <c:v>42</c:v>
                </c:pt>
                <c:pt idx="129">
                  <c:v>47</c:v>
                </c:pt>
                <c:pt idx="130">
                  <c:v>37</c:v>
                </c:pt>
                <c:pt idx="131">
                  <c:v>44</c:v>
                </c:pt>
                <c:pt idx="132">
                  <c:v>45</c:v>
                </c:pt>
                <c:pt idx="133">
                  <c:v>46</c:v>
                </c:pt>
                <c:pt idx="134">
                  <c:v>50</c:v>
                </c:pt>
                <c:pt idx="135">
                  <c:v>30</c:v>
                </c:pt>
                <c:pt idx="136">
                  <c:v>45</c:v>
                </c:pt>
                <c:pt idx="137">
                  <c:v>48</c:v>
                </c:pt>
                <c:pt idx="138">
                  <c:v>10</c:v>
                </c:pt>
                <c:pt idx="139">
                  <c:v>39</c:v>
                </c:pt>
                <c:pt idx="140">
                  <c:v>34</c:v>
                </c:pt>
                <c:pt idx="141">
                  <c:v>46</c:v>
                </c:pt>
                <c:pt idx="142">
                  <c:v>46</c:v>
                </c:pt>
                <c:pt idx="143">
                  <c:v>21</c:v>
                </c:pt>
                <c:pt idx="144">
                  <c:v>35</c:v>
                </c:pt>
                <c:pt idx="145">
                  <c:v>42</c:v>
                </c:pt>
                <c:pt idx="146">
                  <c:v>44</c:v>
                </c:pt>
                <c:pt idx="147">
                  <c:v>27</c:v>
                </c:pt>
                <c:pt idx="148">
                  <c:v>36</c:v>
                </c:pt>
              </c:numCache>
            </c:numRef>
          </c:yVal>
        </c:ser>
        <c:axId val="162975104"/>
        <c:axId val="170627072"/>
      </c:scatterChart>
      <c:valAx>
        <c:axId val="16297510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No.</a:t>
                </a:r>
                <a:r>
                  <a:rPr lang="en-US" baseline="0"/>
                  <a:t> of Students</a:t>
                </a:r>
                <a:endParaRPr lang="en-US"/>
              </a:p>
            </c:rich>
          </c:tx>
        </c:title>
        <c:tickLblPos val="nextTo"/>
        <c:crossAx val="170627072"/>
        <c:crosses val="autoZero"/>
        <c:crossBetween val="midCat"/>
      </c:valAx>
      <c:valAx>
        <c:axId val="17062707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Scored Marks</a:t>
                </a:r>
              </a:p>
            </c:rich>
          </c:tx>
        </c:title>
        <c:numFmt formatCode="General" sourceLinked="1"/>
        <c:tickLblPos val="nextTo"/>
        <c:crossAx val="162975104"/>
        <c:crosses val="autoZero"/>
        <c:crossBetween val="midCat"/>
      </c:valAx>
    </c:plotArea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Time</a:t>
            </a:r>
            <a:r>
              <a:rPr lang="en-US" baseline="0"/>
              <a:t> and Marks Relevance for 2nd Quiz / 2010</a:t>
            </a:r>
            <a:endParaRPr lang="en-US"/>
          </a:p>
        </c:rich>
      </c:tx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Sheet1!$D$2:$D$150</c:f>
              <c:numCache>
                <c:formatCode>General</c:formatCode>
                <c:ptCount val="149"/>
                <c:pt idx="0">
                  <c:v>1.2</c:v>
                </c:pt>
                <c:pt idx="1">
                  <c:v>3.2</c:v>
                </c:pt>
                <c:pt idx="2">
                  <c:v>4.53</c:v>
                </c:pt>
                <c:pt idx="3">
                  <c:v>5.37</c:v>
                </c:pt>
                <c:pt idx="4">
                  <c:v>5.38</c:v>
                </c:pt>
                <c:pt idx="5">
                  <c:v>5.59</c:v>
                </c:pt>
                <c:pt idx="6">
                  <c:v>5.9</c:v>
                </c:pt>
                <c:pt idx="7">
                  <c:v>6.13</c:v>
                </c:pt>
                <c:pt idx="8">
                  <c:v>6.15</c:v>
                </c:pt>
                <c:pt idx="9">
                  <c:v>6.36</c:v>
                </c:pt>
                <c:pt idx="10">
                  <c:v>7.14</c:v>
                </c:pt>
                <c:pt idx="11">
                  <c:v>7.22</c:v>
                </c:pt>
                <c:pt idx="12">
                  <c:v>7.3</c:v>
                </c:pt>
                <c:pt idx="13">
                  <c:v>7.45</c:v>
                </c:pt>
                <c:pt idx="14">
                  <c:v>7.53</c:v>
                </c:pt>
                <c:pt idx="15">
                  <c:v>7.7</c:v>
                </c:pt>
                <c:pt idx="16">
                  <c:v>8.17</c:v>
                </c:pt>
                <c:pt idx="17">
                  <c:v>8.2200000000000006</c:v>
                </c:pt>
                <c:pt idx="18">
                  <c:v>8.48</c:v>
                </c:pt>
                <c:pt idx="19">
                  <c:v>8.51</c:v>
                </c:pt>
                <c:pt idx="20">
                  <c:v>9.1999999999999993</c:v>
                </c:pt>
                <c:pt idx="21">
                  <c:v>9.5</c:v>
                </c:pt>
                <c:pt idx="22">
                  <c:v>10.15</c:v>
                </c:pt>
                <c:pt idx="23">
                  <c:v>10.16</c:v>
                </c:pt>
                <c:pt idx="24">
                  <c:v>10.24</c:v>
                </c:pt>
                <c:pt idx="25">
                  <c:v>10.32</c:v>
                </c:pt>
                <c:pt idx="26">
                  <c:v>10.39</c:v>
                </c:pt>
                <c:pt idx="27">
                  <c:v>10.48</c:v>
                </c:pt>
                <c:pt idx="28">
                  <c:v>10.57</c:v>
                </c:pt>
                <c:pt idx="29">
                  <c:v>11.1</c:v>
                </c:pt>
                <c:pt idx="30">
                  <c:v>11.27</c:v>
                </c:pt>
                <c:pt idx="31">
                  <c:v>11.41</c:v>
                </c:pt>
                <c:pt idx="32">
                  <c:v>11.56</c:v>
                </c:pt>
                <c:pt idx="33">
                  <c:v>12.23</c:v>
                </c:pt>
                <c:pt idx="34">
                  <c:v>13.41</c:v>
                </c:pt>
                <c:pt idx="35">
                  <c:v>13.42</c:v>
                </c:pt>
                <c:pt idx="36">
                  <c:v>13.48</c:v>
                </c:pt>
                <c:pt idx="37">
                  <c:v>14.13</c:v>
                </c:pt>
                <c:pt idx="38">
                  <c:v>14.18</c:v>
                </c:pt>
                <c:pt idx="39">
                  <c:v>14.21</c:v>
                </c:pt>
                <c:pt idx="40">
                  <c:v>14.21</c:v>
                </c:pt>
                <c:pt idx="41">
                  <c:v>14.38</c:v>
                </c:pt>
                <c:pt idx="42">
                  <c:v>16.3</c:v>
                </c:pt>
                <c:pt idx="43">
                  <c:v>16.5</c:v>
                </c:pt>
                <c:pt idx="44">
                  <c:v>16.559999999999999</c:v>
                </c:pt>
                <c:pt idx="45">
                  <c:v>17.22</c:v>
                </c:pt>
                <c:pt idx="46">
                  <c:v>17.54</c:v>
                </c:pt>
                <c:pt idx="47">
                  <c:v>17.57</c:v>
                </c:pt>
                <c:pt idx="48">
                  <c:v>18.14</c:v>
                </c:pt>
                <c:pt idx="49">
                  <c:v>18.14</c:v>
                </c:pt>
                <c:pt idx="50">
                  <c:v>18.22</c:v>
                </c:pt>
                <c:pt idx="51">
                  <c:v>18.29</c:v>
                </c:pt>
                <c:pt idx="52">
                  <c:v>18.5</c:v>
                </c:pt>
                <c:pt idx="53">
                  <c:v>19.329999999999998</c:v>
                </c:pt>
                <c:pt idx="54">
                  <c:v>19.52</c:v>
                </c:pt>
                <c:pt idx="55">
                  <c:v>20.190000000000001</c:v>
                </c:pt>
                <c:pt idx="56">
                  <c:v>20.5</c:v>
                </c:pt>
                <c:pt idx="57">
                  <c:v>21.1</c:v>
                </c:pt>
                <c:pt idx="58">
                  <c:v>21.15</c:v>
                </c:pt>
                <c:pt idx="59">
                  <c:v>21.31</c:v>
                </c:pt>
                <c:pt idx="60">
                  <c:v>21.35</c:v>
                </c:pt>
                <c:pt idx="61">
                  <c:v>21.38</c:v>
                </c:pt>
                <c:pt idx="62">
                  <c:v>21.4</c:v>
                </c:pt>
                <c:pt idx="63">
                  <c:v>21.7</c:v>
                </c:pt>
                <c:pt idx="64">
                  <c:v>22.12</c:v>
                </c:pt>
                <c:pt idx="65">
                  <c:v>22.31</c:v>
                </c:pt>
                <c:pt idx="66">
                  <c:v>22.48</c:v>
                </c:pt>
                <c:pt idx="67">
                  <c:v>23.3</c:v>
                </c:pt>
                <c:pt idx="68">
                  <c:v>23.42</c:v>
                </c:pt>
                <c:pt idx="69">
                  <c:v>23.56</c:v>
                </c:pt>
                <c:pt idx="70">
                  <c:v>23.57</c:v>
                </c:pt>
                <c:pt idx="71">
                  <c:v>24.37</c:v>
                </c:pt>
                <c:pt idx="72">
                  <c:v>24.57</c:v>
                </c:pt>
                <c:pt idx="73">
                  <c:v>25.15</c:v>
                </c:pt>
                <c:pt idx="74">
                  <c:v>25.25</c:v>
                </c:pt>
                <c:pt idx="75">
                  <c:v>25.34</c:v>
                </c:pt>
                <c:pt idx="76">
                  <c:v>25.42</c:v>
                </c:pt>
                <c:pt idx="77">
                  <c:v>26.1</c:v>
                </c:pt>
                <c:pt idx="78">
                  <c:v>26.25</c:v>
                </c:pt>
                <c:pt idx="79">
                  <c:v>26.42</c:v>
                </c:pt>
                <c:pt idx="80">
                  <c:v>27.26</c:v>
                </c:pt>
                <c:pt idx="81">
                  <c:v>27.51</c:v>
                </c:pt>
                <c:pt idx="82">
                  <c:v>28.15</c:v>
                </c:pt>
                <c:pt idx="83">
                  <c:v>28.25</c:v>
                </c:pt>
                <c:pt idx="84">
                  <c:v>28.25</c:v>
                </c:pt>
                <c:pt idx="85">
                  <c:v>28.3</c:v>
                </c:pt>
                <c:pt idx="86">
                  <c:v>28.45</c:v>
                </c:pt>
                <c:pt idx="87">
                  <c:v>28.56</c:v>
                </c:pt>
                <c:pt idx="88">
                  <c:v>28.8</c:v>
                </c:pt>
                <c:pt idx="89">
                  <c:v>29.22</c:v>
                </c:pt>
                <c:pt idx="90">
                  <c:v>29.32</c:v>
                </c:pt>
                <c:pt idx="91">
                  <c:v>29.37</c:v>
                </c:pt>
                <c:pt idx="92">
                  <c:v>30.45</c:v>
                </c:pt>
                <c:pt idx="93">
                  <c:v>31</c:v>
                </c:pt>
                <c:pt idx="94">
                  <c:v>31.42</c:v>
                </c:pt>
                <c:pt idx="95">
                  <c:v>32.11</c:v>
                </c:pt>
                <c:pt idx="96">
                  <c:v>32.130000000000003</c:v>
                </c:pt>
                <c:pt idx="97">
                  <c:v>32.17</c:v>
                </c:pt>
                <c:pt idx="98">
                  <c:v>32.29</c:v>
                </c:pt>
                <c:pt idx="99">
                  <c:v>32.32</c:v>
                </c:pt>
                <c:pt idx="100">
                  <c:v>32.380000000000003</c:v>
                </c:pt>
                <c:pt idx="101">
                  <c:v>32.43</c:v>
                </c:pt>
                <c:pt idx="102">
                  <c:v>32.450000000000003</c:v>
                </c:pt>
                <c:pt idx="103">
                  <c:v>33.130000000000003</c:v>
                </c:pt>
                <c:pt idx="104">
                  <c:v>34.47</c:v>
                </c:pt>
                <c:pt idx="105">
                  <c:v>34.53</c:v>
                </c:pt>
                <c:pt idx="106">
                  <c:v>35.340000000000003</c:v>
                </c:pt>
                <c:pt idx="107">
                  <c:v>36.159999999999997</c:v>
                </c:pt>
                <c:pt idx="108">
                  <c:v>36.31</c:v>
                </c:pt>
                <c:pt idx="109">
                  <c:v>36.369999999999997</c:v>
                </c:pt>
                <c:pt idx="110">
                  <c:v>37.21</c:v>
                </c:pt>
                <c:pt idx="111">
                  <c:v>37.409999999999997</c:v>
                </c:pt>
                <c:pt idx="112">
                  <c:v>37.49</c:v>
                </c:pt>
                <c:pt idx="113">
                  <c:v>37.700000000000003</c:v>
                </c:pt>
                <c:pt idx="114">
                  <c:v>38.5</c:v>
                </c:pt>
                <c:pt idx="115">
                  <c:v>39.159999999999997</c:v>
                </c:pt>
                <c:pt idx="116">
                  <c:v>39.299999999999997</c:v>
                </c:pt>
                <c:pt idx="117">
                  <c:v>39.57</c:v>
                </c:pt>
                <c:pt idx="118">
                  <c:v>40.1</c:v>
                </c:pt>
                <c:pt idx="119">
                  <c:v>40.25</c:v>
                </c:pt>
                <c:pt idx="120">
                  <c:v>40.299999999999997</c:v>
                </c:pt>
                <c:pt idx="121">
                  <c:v>40.32</c:v>
                </c:pt>
                <c:pt idx="122">
                  <c:v>40.520000000000003</c:v>
                </c:pt>
                <c:pt idx="123">
                  <c:v>41.1</c:v>
                </c:pt>
                <c:pt idx="124">
                  <c:v>41.57</c:v>
                </c:pt>
                <c:pt idx="125">
                  <c:v>42.3</c:v>
                </c:pt>
                <c:pt idx="126">
                  <c:v>42.38</c:v>
                </c:pt>
                <c:pt idx="127">
                  <c:v>43.17</c:v>
                </c:pt>
                <c:pt idx="128">
                  <c:v>43.3</c:v>
                </c:pt>
                <c:pt idx="129">
                  <c:v>44.12</c:v>
                </c:pt>
                <c:pt idx="130">
                  <c:v>44.23</c:v>
                </c:pt>
                <c:pt idx="131">
                  <c:v>44.54</c:v>
                </c:pt>
                <c:pt idx="132">
                  <c:v>45.17</c:v>
                </c:pt>
                <c:pt idx="133">
                  <c:v>45.24</c:v>
                </c:pt>
                <c:pt idx="134">
                  <c:v>46.2</c:v>
                </c:pt>
                <c:pt idx="135">
                  <c:v>47.19</c:v>
                </c:pt>
                <c:pt idx="136">
                  <c:v>48.44</c:v>
                </c:pt>
                <c:pt idx="137">
                  <c:v>48.5</c:v>
                </c:pt>
                <c:pt idx="138">
                  <c:v>50.15</c:v>
                </c:pt>
                <c:pt idx="139">
                  <c:v>50.33</c:v>
                </c:pt>
                <c:pt idx="140">
                  <c:v>52.57</c:v>
                </c:pt>
                <c:pt idx="141">
                  <c:v>57.1</c:v>
                </c:pt>
                <c:pt idx="142">
                  <c:v>58.48</c:v>
                </c:pt>
                <c:pt idx="143">
                  <c:v>59.21</c:v>
                </c:pt>
                <c:pt idx="144">
                  <c:v>59.27</c:v>
                </c:pt>
                <c:pt idx="145">
                  <c:v>59.36</c:v>
                </c:pt>
                <c:pt idx="146">
                  <c:v>60</c:v>
                </c:pt>
                <c:pt idx="147">
                  <c:v>60</c:v>
                </c:pt>
                <c:pt idx="148">
                  <c:v>60</c:v>
                </c:pt>
              </c:numCache>
            </c:numRef>
          </c:xVal>
          <c:yVal>
            <c:numRef>
              <c:f>Sheet1!$E$2:$E$150</c:f>
              <c:numCache>
                <c:formatCode>General</c:formatCode>
                <c:ptCount val="149"/>
                <c:pt idx="0">
                  <c:v>12</c:v>
                </c:pt>
                <c:pt idx="1">
                  <c:v>13</c:v>
                </c:pt>
                <c:pt idx="2">
                  <c:v>49</c:v>
                </c:pt>
                <c:pt idx="3">
                  <c:v>44</c:v>
                </c:pt>
                <c:pt idx="4">
                  <c:v>50</c:v>
                </c:pt>
                <c:pt idx="5">
                  <c:v>48</c:v>
                </c:pt>
                <c:pt idx="6">
                  <c:v>10</c:v>
                </c:pt>
                <c:pt idx="7">
                  <c:v>9</c:v>
                </c:pt>
                <c:pt idx="8">
                  <c:v>43</c:v>
                </c:pt>
                <c:pt idx="9">
                  <c:v>46</c:v>
                </c:pt>
                <c:pt idx="10">
                  <c:v>45</c:v>
                </c:pt>
                <c:pt idx="11">
                  <c:v>42</c:v>
                </c:pt>
                <c:pt idx="12">
                  <c:v>44</c:v>
                </c:pt>
                <c:pt idx="13">
                  <c:v>15</c:v>
                </c:pt>
                <c:pt idx="14">
                  <c:v>44</c:v>
                </c:pt>
                <c:pt idx="15">
                  <c:v>46</c:v>
                </c:pt>
                <c:pt idx="16">
                  <c:v>43</c:v>
                </c:pt>
                <c:pt idx="17">
                  <c:v>50</c:v>
                </c:pt>
                <c:pt idx="18">
                  <c:v>10</c:v>
                </c:pt>
                <c:pt idx="19">
                  <c:v>38</c:v>
                </c:pt>
                <c:pt idx="20">
                  <c:v>15</c:v>
                </c:pt>
                <c:pt idx="21">
                  <c:v>16</c:v>
                </c:pt>
                <c:pt idx="22">
                  <c:v>44</c:v>
                </c:pt>
                <c:pt idx="23">
                  <c:v>48</c:v>
                </c:pt>
                <c:pt idx="24">
                  <c:v>19</c:v>
                </c:pt>
                <c:pt idx="25">
                  <c:v>44</c:v>
                </c:pt>
                <c:pt idx="26">
                  <c:v>41</c:v>
                </c:pt>
                <c:pt idx="27">
                  <c:v>39</c:v>
                </c:pt>
                <c:pt idx="28">
                  <c:v>35</c:v>
                </c:pt>
                <c:pt idx="29">
                  <c:v>32</c:v>
                </c:pt>
                <c:pt idx="30">
                  <c:v>42</c:v>
                </c:pt>
                <c:pt idx="31">
                  <c:v>44</c:v>
                </c:pt>
                <c:pt idx="32">
                  <c:v>44</c:v>
                </c:pt>
                <c:pt idx="33">
                  <c:v>0</c:v>
                </c:pt>
                <c:pt idx="34">
                  <c:v>48</c:v>
                </c:pt>
                <c:pt idx="35">
                  <c:v>50</c:v>
                </c:pt>
                <c:pt idx="36">
                  <c:v>22</c:v>
                </c:pt>
                <c:pt idx="37">
                  <c:v>50</c:v>
                </c:pt>
                <c:pt idx="38">
                  <c:v>40</c:v>
                </c:pt>
                <c:pt idx="39">
                  <c:v>43</c:v>
                </c:pt>
                <c:pt idx="40">
                  <c:v>25</c:v>
                </c:pt>
                <c:pt idx="41">
                  <c:v>43</c:v>
                </c:pt>
                <c:pt idx="42">
                  <c:v>44</c:v>
                </c:pt>
                <c:pt idx="43">
                  <c:v>15</c:v>
                </c:pt>
                <c:pt idx="44">
                  <c:v>47</c:v>
                </c:pt>
                <c:pt idx="45">
                  <c:v>48</c:v>
                </c:pt>
                <c:pt idx="46">
                  <c:v>50</c:v>
                </c:pt>
                <c:pt idx="47">
                  <c:v>47</c:v>
                </c:pt>
                <c:pt idx="48">
                  <c:v>17</c:v>
                </c:pt>
                <c:pt idx="49">
                  <c:v>47</c:v>
                </c:pt>
                <c:pt idx="50">
                  <c:v>48</c:v>
                </c:pt>
                <c:pt idx="51">
                  <c:v>46</c:v>
                </c:pt>
                <c:pt idx="52">
                  <c:v>42</c:v>
                </c:pt>
                <c:pt idx="53">
                  <c:v>24</c:v>
                </c:pt>
                <c:pt idx="54">
                  <c:v>47</c:v>
                </c:pt>
                <c:pt idx="55">
                  <c:v>36</c:v>
                </c:pt>
                <c:pt idx="56">
                  <c:v>49</c:v>
                </c:pt>
                <c:pt idx="57">
                  <c:v>35</c:v>
                </c:pt>
                <c:pt idx="58">
                  <c:v>48</c:v>
                </c:pt>
                <c:pt idx="59">
                  <c:v>46</c:v>
                </c:pt>
                <c:pt idx="60">
                  <c:v>45</c:v>
                </c:pt>
                <c:pt idx="61">
                  <c:v>43</c:v>
                </c:pt>
                <c:pt idx="62">
                  <c:v>46</c:v>
                </c:pt>
                <c:pt idx="63">
                  <c:v>23</c:v>
                </c:pt>
                <c:pt idx="64">
                  <c:v>50</c:v>
                </c:pt>
                <c:pt idx="65">
                  <c:v>9</c:v>
                </c:pt>
                <c:pt idx="66">
                  <c:v>49</c:v>
                </c:pt>
                <c:pt idx="67">
                  <c:v>38</c:v>
                </c:pt>
                <c:pt idx="68">
                  <c:v>16</c:v>
                </c:pt>
                <c:pt idx="69">
                  <c:v>48</c:v>
                </c:pt>
                <c:pt idx="70">
                  <c:v>40</c:v>
                </c:pt>
                <c:pt idx="71">
                  <c:v>43</c:v>
                </c:pt>
                <c:pt idx="72">
                  <c:v>45</c:v>
                </c:pt>
                <c:pt idx="73">
                  <c:v>45</c:v>
                </c:pt>
                <c:pt idx="74">
                  <c:v>45</c:v>
                </c:pt>
                <c:pt idx="75">
                  <c:v>43</c:v>
                </c:pt>
                <c:pt idx="76">
                  <c:v>44</c:v>
                </c:pt>
                <c:pt idx="77">
                  <c:v>32</c:v>
                </c:pt>
                <c:pt idx="78">
                  <c:v>48</c:v>
                </c:pt>
                <c:pt idx="79">
                  <c:v>45</c:v>
                </c:pt>
                <c:pt idx="80">
                  <c:v>44</c:v>
                </c:pt>
                <c:pt idx="81">
                  <c:v>45</c:v>
                </c:pt>
                <c:pt idx="82">
                  <c:v>32</c:v>
                </c:pt>
                <c:pt idx="83">
                  <c:v>48</c:v>
                </c:pt>
                <c:pt idx="84">
                  <c:v>49</c:v>
                </c:pt>
                <c:pt idx="85">
                  <c:v>40</c:v>
                </c:pt>
                <c:pt idx="86">
                  <c:v>46</c:v>
                </c:pt>
                <c:pt idx="87">
                  <c:v>48</c:v>
                </c:pt>
                <c:pt idx="88">
                  <c:v>45</c:v>
                </c:pt>
                <c:pt idx="89">
                  <c:v>42</c:v>
                </c:pt>
                <c:pt idx="90">
                  <c:v>37</c:v>
                </c:pt>
                <c:pt idx="91">
                  <c:v>49</c:v>
                </c:pt>
                <c:pt idx="92">
                  <c:v>48</c:v>
                </c:pt>
                <c:pt idx="93">
                  <c:v>44</c:v>
                </c:pt>
                <c:pt idx="94">
                  <c:v>47</c:v>
                </c:pt>
                <c:pt idx="95">
                  <c:v>42</c:v>
                </c:pt>
                <c:pt idx="96">
                  <c:v>48</c:v>
                </c:pt>
                <c:pt idx="97">
                  <c:v>36</c:v>
                </c:pt>
                <c:pt idx="98">
                  <c:v>48</c:v>
                </c:pt>
                <c:pt idx="99">
                  <c:v>49</c:v>
                </c:pt>
                <c:pt idx="100">
                  <c:v>47</c:v>
                </c:pt>
                <c:pt idx="101">
                  <c:v>16</c:v>
                </c:pt>
                <c:pt idx="102">
                  <c:v>27</c:v>
                </c:pt>
                <c:pt idx="103">
                  <c:v>43</c:v>
                </c:pt>
                <c:pt idx="104">
                  <c:v>29</c:v>
                </c:pt>
                <c:pt idx="105">
                  <c:v>49</c:v>
                </c:pt>
                <c:pt idx="106">
                  <c:v>50</c:v>
                </c:pt>
                <c:pt idx="107">
                  <c:v>40</c:v>
                </c:pt>
                <c:pt idx="108">
                  <c:v>48</c:v>
                </c:pt>
                <c:pt idx="109">
                  <c:v>47</c:v>
                </c:pt>
                <c:pt idx="110">
                  <c:v>47</c:v>
                </c:pt>
                <c:pt idx="111">
                  <c:v>46</c:v>
                </c:pt>
                <c:pt idx="112">
                  <c:v>47</c:v>
                </c:pt>
                <c:pt idx="113">
                  <c:v>15</c:v>
                </c:pt>
                <c:pt idx="114">
                  <c:v>40</c:v>
                </c:pt>
                <c:pt idx="115">
                  <c:v>48</c:v>
                </c:pt>
                <c:pt idx="116">
                  <c:v>44</c:v>
                </c:pt>
                <c:pt idx="117">
                  <c:v>9</c:v>
                </c:pt>
                <c:pt idx="118">
                  <c:v>41</c:v>
                </c:pt>
                <c:pt idx="119">
                  <c:v>33</c:v>
                </c:pt>
                <c:pt idx="120">
                  <c:v>43</c:v>
                </c:pt>
                <c:pt idx="121">
                  <c:v>42</c:v>
                </c:pt>
                <c:pt idx="122">
                  <c:v>29</c:v>
                </c:pt>
                <c:pt idx="123">
                  <c:v>49</c:v>
                </c:pt>
                <c:pt idx="124">
                  <c:v>47</c:v>
                </c:pt>
                <c:pt idx="125">
                  <c:v>48</c:v>
                </c:pt>
                <c:pt idx="126">
                  <c:v>44</c:v>
                </c:pt>
                <c:pt idx="127">
                  <c:v>39</c:v>
                </c:pt>
                <c:pt idx="128">
                  <c:v>42</c:v>
                </c:pt>
                <c:pt idx="129">
                  <c:v>47</c:v>
                </c:pt>
                <c:pt idx="130">
                  <c:v>37</c:v>
                </c:pt>
                <c:pt idx="131">
                  <c:v>44</c:v>
                </c:pt>
                <c:pt idx="132">
                  <c:v>45</c:v>
                </c:pt>
                <c:pt idx="133">
                  <c:v>46</c:v>
                </c:pt>
                <c:pt idx="134">
                  <c:v>50</c:v>
                </c:pt>
                <c:pt idx="135">
                  <c:v>30</c:v>
                </c:pt>
                <c:pt idx="136">
                  <c:v>45</c:v>
                </c:pt>
                <c:pt idx="137">
                  <c:v>48</c:v>
                </c:pt>
                <c:pt idx="138">
                  <c:v>10</c:v>
                </c:pt>
                <c:pt idx="139">
                  <c:v>39</c:v>
                </c:pt>
                <c:pt idx="140">
                  <c:v>34</c:v>
                </c:pt>
                <c:pt idx="141">
                  <c:v>46</c:v>
                </c:pt>
                <c:pt idx="142">
                  <c:v>46</c:v>
                </c:pt>
                <c:pt idx="143">
                  <c:v>21</c:v>
                </c:pt>
                <c:pt idx="144">
                  <c:v>35</c:v>
                </c:pt>
                <c:pt idx="145">
                  <c:v>42</c:v>
                </c:pt>
                <c:pt idx="146">
                  <c:v>44</c:v>
                </c:pt>
                <c:pt idx="147">
                  <c:v>27</c:v>
                </c:pt>
                <c:pt idx="148">
                  <c:v>36</c:v>
                </c:pt>
              </c:numCache>
            </c:numRef>
          </c:yVal>
        </c:ser>
        <c:axId val="170750720"/>
        <c:axId val="170752640"/>
      </c:scatterChart>
      <c:valAx>
        <c:axId val="17075072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Consumed</a:t>
                </a:r>
                <a:r>
                  <a:rPr lang="en-US" baseline="0"/>
                  <a:t> Time</a:t>
                </a:r>
                <a:endParaRPr lang="en-US"/>
              </a:p>
            </c:rich>
          </c:tx>
        </c:title>
        <c:numFmt formatCode="General" sourceLinked="1"/>
        <c:tickLblPos val="nextTo"/>
        <c:crossAx val="170752640"/>
        <c:crosses val="autoZero"/>
        <c:crossBetween val="midCat"/>
      </c:valAx>
      <c:valAx>
        <c:axId val="17075264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Marks</a:t>
                </a:r>
              </a:p>
            </c:rich>
          </c:tx>
        </c:title>
        <c:numFmt formatCode="General" sourceLinked="1"/>
        <c:tickLblPos val="nextTo"/>
        <c:crossAx val="170750720"/>
        <c:crosses val="autoZero"/>
        <c:crossBetween val="midCat"/>
      </c:valAx>
    </c:plotArea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Group</a:t>
            </a:r>
            <a:r>
              <a:rPr lang="en-US" baseline="0"/>
              <a:t> Percentage for 2nd Quiz / 2010</a:t>
            </a:r>
            <a:endParaRPr lang="en-US"/>
          </a:p>
        </c:rich>
      </c:tx>
    </c:title>
    <c:view3D>
      <c:rotX val="30"/>
      <c:perspective val="30"/>
    </c:view3D>
    <c:plotArea>
      <c:layout/>
      <c:pie3DChart>
        <c:varyColors val="1"/>
        <c:ser>
          <c:idx val="0"/>
          <c:order val="0"/>
          <c:dLbls>
            <c:showVal val="1"/>
          </c:dLbls>
          <c:cat>
            <c:strRef>
              <c:f>Sheet1!$A$210:$A$216</c:f>
              <c:strCache>
                <c:ptCount val="7"/>
                <c:pt idx="0">
                  <c:v>Group 0</c:v>
                </c:pt>
                <c:pt idx="1">
                  <c:v>Group 1</c:v>
                </c:pt>
                <c:pt idx="2">
                  <c:v>Group 2</c:v>
                </c:pt>
                <c:pt idx="3">
                  <c:v>Group 3</c:v>
                </c:pt>
                <c:pt idx="4">
                  <c:v>Group 4</c:v>
                </c:pt>
                <c:pt idx="5">
                  <c:v>Group 5</c:v>
                </c:pt>
                <c:pt idx="6">
                  <c:v>Group 6</c:v>
                </c:pt>
              </c:strCache>
            </c:strRef>
          </c:cat>
          <c:val>
            <c:numRef>
              <c:f>Sheet1!$D$210:$D$216</c:f>
              <c:numCache>
                <c:formatCode>0.0%</c:formatCode>
                <c:ptCount val="7"/>
                <c:pt idx="0">
                  <c:v>0.12352941176470589</c:v>
                </c:pt>
                <c:pt idx="1">
                  <c:v>0.12941176470588237</c:v>
                </c:pt>
                <c:pt idx="2">
                  <c:v>0.19411764705882353</c:v>
                </c:pt>
                <c:pt idx="3">
                  <c:v>0.21764705882352942</c:v>
                </c:pt>
                <c:pt idx="4">
                  <c:v>0.15294117647058825</c:v>
                </c:pt>
                <c:pt idx="5">
                  <c:v>0.11764705882352941</c:v>
                </c:pt>
                <c:pt idx="6">
                  <c:v>6.4705882352941183E-2</c:v>
                </c:pt>
              </c:numCache>
            </c:numRef>
          </c:val>
        </c:ser>
        <c:dLbls>
          <c:showVal val="1"/>
        </c:dLbls>
      </c:pie3DChart>
    </c:plotArea>
    <c:legend>
      <c:legendPos val="r"/>
    </c:legend>
    <c:plotVisOnly val="1"/>
    <c:dispBlanksAs val="zero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6"/>
  <c:pivotSource>
    <c:name>[SD_System_Design_-_Quiz_2_Modified.xlsx]Categories Report_0!PivotTable14</c:name>
    <c:fmtId val="0"/>
  </c:pivotSource>
  <c:chart>
    <c:pivotFmts>
      <c:pivotFmt>
        <c:idx val="0"/>
      </c:pivotFmt>
      <c:pivotFmt>
        <c:idx val="1"/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</c:pivotFmts>
    <c:plotArea>
      <c:layout/>
      <c:barChart>
        <c:barDir val="col"/>
        <c:grouping val="percentStacked"/>
        <c:ser>
          <c:idx val="0"/>
          <c:order val="0"/>
          <c:tx>
            <c:strRef>
              <c:f>'Categories Report_0'!$B$857:$B$858</c:f>
              <c:strCache>
                <c:ptCount val="1"/>
                <c:pt idx="0">
                  <c:v>Female</c:v>
                </c:pt>
              </c:strCache>
            </c:strRef>
          </c:tx>
          <c:cat>
            <c:multiLvlStrRef>
              <c:f>'Categories Report_0'!$A$859:$A$883</c:f>
              <c:multiLvlStrCache>
                <c:ptCount val="18"/>
                <c:lvl>
                  <c:pt idx="0">
                    <c:v>Gender</c:v>
                  </c:pt>
                  <c:pt idx="1">
                    <c:v>Grade_50</c:v>
                  </c:pt>
                  <c:pt idx="2">
                    <c:v>Time taken</c:v>
                  </c:pt>
                  <c:pt idx="3">
                    <c:v>Gender</c:v>
                  </c:pt>
                  <c:pt idx="4">
                    <c:v>Grade_50</c:v>
                  </c:pt>
                  <c:pt idx="5">
                    <c:v>Time taken</c:v>
                  </c:pt>
                  <c:pt idx="6">
                    <c:v>Gender</c:v>
                  </c:pt>
                  <c:pt idx="7">
                    <c:v>Grade_50</c:v>
                  </c:pt>
                  <c:pt idx="8">
                    <c:v>Time taken</c:v>
                  </c:pt>
                  <c:pt idx="9">
                    <c:v>Gender</c:v>
                  </c:pt>
                  <c:pt idx="10">
                    <c:v>Grade_50</c:v>
                  </c:pt>
                  <c:pt idx="11">
                    <c:v>Time taken</c:v>
                  </c:pt>
                  <c:pt idx="12">
                    <c:v>Gender</c:v>
                  </c:pt>
                  <c:pt idx="13">
                    <c:v>Grade_50</c:v>
                  </c:pt>
                  <c:pt idx="14">
                    <c:v>Time taken</c:v>
                  </c:pt>
                  <c:pt idx="15">
                    <c:v>Gender</c:v>
                  </c:pt>
                  <c:pt idx="16">
                    <c:v>Grade_50</c:v>
                  </c:pt>
                  <c:pt idx="17">
                    <c:v>Time taken</c:v>
                  </c:pt>
                </c:lvl>
                <c:lvl>
                  <c:pt idx="0">
                    <c:v>ALL TABLE DATA</c:v>
                  </c:pt>
                  <c:pt idx="3">
                    <c:v>Category 1</c:v>
                  </c:pt>
                  <c:pt idx="6">
                    <c:v>Category 2</c:v>
                  </c:pt>
                  <c:pt idx="9">
                    <c:v>Category 3</c:v>
                  </c:pt>
                  <c:pt idx="12">
                    <c:v>Category 4</c:v>
                  </c:pt>
                  <c:pt idx="15">
                    <c:v>Category 5</c:v>
                  </c:pt>
                </c:lvl>
              </c:multiLvlStrCache>
            </c:multiLvlStrRef>
          </c:cat>
          <c:val>
            <c:numRef>
              <c:f>'Categories Report_0'!$B$859:$B$883</c:f>
              <c:numCache>
                <c:formatCode>General</c:formatCode>
                <c:ptCount val="18"/>
                <c:pt idx="0">
                  <c:v>68</c:v>
                </c:pt>
                <c:pt idx="3">
                  <c:v>23.5189380968222</c:v>
                </c:pt>
                <c:pt idx="6">
                  <c:v>22.180815064032899</c:v>
                </c:pt>
                <c:pt idx="9">
                  <c:v>11.3910629310601</c:v>
                </c:pt>
                <c:pt idx="12">
                  <c:v>7.0003899068323898</c:v>
                </c:pt>
                <c:pt idx="15">
                  <c:v>3.9087940012524398</c:v>
                </c:pt>
              </c:numCache>
            </c:numRef>
          </c:val>
        </c:ser>
        <c:ser>
          <c:idx val="1"/>
          <c:order val="1"/>
          <c:tx>
            <c:strRef>
              <c:f>'Categories Report_0'!$C$857:$C$858</c:f>
              <c:strCache>
                <c:ptCount val="1"/>
                <c:pt idx="0">
                  <c:v>High</c:v>
                </c:pt>
              </c:strCache>
            </c:strRef>
          </c:tx>
          <c:cat>
            <c:multiLvlStrRef>
              <c:f>'Categories Report_0'!$A$859:$A$883</c:f>
              <c:multiLvlStrCache>
                <c:ptCount val="18"/>
                <c:lvl>
                  <c:pt idx="0">
                    <c:v>Gender</c:v>
                  </c:pt>
                  <c:pt idx="1">
                    <c:v>Grade_50</c:v>
                  </c:pt>
                  <c:pt idx="2">
                    <c:v>Time taken</c:v>
                  </c:pt>
                  <c:pt idx="3">
                    <c:v>Gender</c:v>
                  </c:pt>
                  <c:pt idx="4">
                    <c:v>Grade_50</c:v>
                  </c:pt>
                  <c:pt idx="5">
                    <c:v>Time taken</c:v>
                  </c:pt>
                  <c:pt idx="6">
                    <c:v>Gender</c:v>
                  </c:pt>
                  <c:pt idx="7">
                    <c:v>Grade_50</c:v>
                  </c:pt>
                  <c:pt idx="8">
                    <c:v>Time taken</c:v>
                  </c:pt>
                  <c:pt idx="9">
                    <c:v>Gender</c:v>
                  </c:pt>
                  <c:pt idx="10">
                    <c:v>Grade_50</c:v>
                  </c:pt>
                  <c:pt idx="11">
                    <c:v>Time taken</c:v>
                  </c:pt>
                  <c:pt idx="12">
                    <c:v>Gender</c:v>
                  </c:pt>
                  <c:pt idx="13">
                    <c:v>Grade_50</c:v>
                  </c:pt>
                  <c:pt idx="14">
                    <c:v>Time taken</c:v>
                  </c:pt>
                  <c:pt idx="15">
                    <c:v>Gender</c:v>
                  </c:pt>
                  <c:pt idx="16">
                    <c:v>Grade_50</c:v>
                  </c:pt>
                  <c:pt idx="17">
                    <c:v>Time taken</c:v>
                  </c:pt>
                </c:lvl>
                <c:lvl>
                  <c:pt idx="0">
                    <c:v>ALL TABLE DATA</c:v>
                  </c:pt>
                  <c:pt idx="3">
                    <c:v>Category 1</c:v>
                  </c:pt>
                  <c:pt idx="6">
                    <c:v>Category 2</c:v>
                  </c:pt>
                  <c:pt idx="9">
                    <c:v>Category 3</c:v>
                  </c:pt>
                  <c:pt idx="12">
                    <c:v>Category 4</c:v>
                  </c:pt>
                  <c:pt idx="15">
                    <c:v>Category 5</c:v>
                  </c:pt>
                </c:lvl>
              </c:multiLvlStrCache>
            </c:multiLvlStrRef>
          </c:cat>
          <c:val>
            <c:numRef>
              <c:f>'Categories Report_0'!$C$859:$C$883</c:f>
              <c:numCache>
                <c:formatCode>General</c:formatCode>
                <c:ptCount val="18"/>
                <c:pt idx="1">
                  <c:v>35.538857294973297</c:v>
                </c:pt>
                <c:pt idx="2">
                  <c:v>26.587643905932602</c:v>
                </c:pt>
                <c:pt idx="5">
                  <c:v>13.053581687597299</c:v>
                </c:pt>
                <c:pt idx="7">
                  <c:v>13.064602098967301</c:v>
                </c:pt>
                <c:pt idx="8">
                  <c:v>2.9252697299146702</c:v>
                </c:pt>
                <c:pt idx="10">
                  <c:v>15.9762907258899</c:v>
                </c:pt>
                <c:pt idx="11">
                  <c:v>4.6409624049122904</c:v>
                </c:pt>
                <c:pt idx="13">
                  <c:v>4.2641395629604201E-2</c:v>
                </c:pt>
                <c:pt idx="14">
                  <c:v>2.1149064207005099</c:v>
                </c:pt>
                <c:pt idx="16">
                  <c:v>6.4553230744865804</c:v>
                </c:pt>
                <c:pt idx="17">
                  <c:v>3.85292366280787</c:v>
                </c:pt>
              </c:numCache>
            </c:numRef>
          </c:val>
        </c:ser>
        <c:ser>
          <c:idx val="2"/>
          <c:order val="2"/>
          <c:tx>
            <c:strRef>
              <c:f>'Categories Report_0'!$D$857:$D$858</c:f>
              <c:strCache>
                <c:ptCount val="1"/>
                <c:pt idx="0">
                  <c:v>Low</c:v>
                </c:pt>
              </c:strCache>
            </c:strRef>
          </c:tx>
          <c:cat>
            <c:multiLvlStrRef>
              <c:f>'Categories Report_0'!$A$859:$A$883</c:f>
              <c:multiLvlStrCache>
                <c:ptCount val="18"/>
                <c:lvl>
                  <c:pt idx="0">
                    <c:v>Gender</c:v>
                  </c:pt>
                  <c:pt idx="1">
                    <c:v>Grade_50</c:v>
                  </c:pt>
                  <c:pt idx="2">
                    <c:v>Time taken</c:v>
                  </c:pt>
                  <c:pt idx="3">
                    <c:v>Gender</c:v>
                  </c:pt>
                  <c:pt idx="4">
                    <c:v>Grade_50</c:v>
                  </c:pt>
                  <c:pt idx="5">
                    <c:v>Time taken</c:v>
                  </c:pt>
                  <c:pt idx="6">
                    <c:v>Gender</c:v>
                  </c:pt>
                  <c:pt idx="7">
                    <c:v>Grade_50</c:v>
                  </c:pt>
                  <c:pt idx="8">
                    <c:v>Time taken</c:v>
                  </c:pt>
                  <c:pt idx="9">
                    <c:v>Gender</c:v>
                  </c:pt>
                  <c:pt idx="10">
                    <c:v>Grade_50</c:v>
                  </c:pt>
                  <c:pt idx="11">
                    <c:v>Time taken</c:v>
                  </c:pt>
                  <c:pt idx="12">
                    <c:v>Gender</c:v>
                  </c:pt>
                  <c:pt idx="13">
                    <c:v>Grade_50</c:v>
                  </c:pt>
                  <c:pt idx="14">
                    <c:v>Time taken</c:v>
                  </c:pt>
                  <c:pt idx="15">
                    <c:v>Gender</c:v>
                  </c:pt>
                  <c:pt idx="16">
                    <c:v>Grade_50</c:v>
                  </c:pt>
                  <c:pt idx="17">
                    <c:v>Time taken</c:v>
                  </c:pt>
                </c:lvl>
                <c:lvl>
                  <c:pt idx="0">
                    <c:v>ALL TABLE DATA</c:v>
                  </c:pt>
                  <c:pt idx="3">
                    <c:v>Category 1</c:v>
                  </c:pt>
                  <c:pt idx="6">
                    <c:v>Category 2</c:v>
                  </c:pt>
                  <c:pt idx="9">
                    <c:v>Category 3</c:v>
                  </c:pt>
                  <c:pt idx="12">
                    <c:v>Category 4</c:v>
                  </c:pt>
                  <c:pt idx="15">
                    <c:v>Category 5</c:v>
                  </c:pt>
                </c:lvl>
              </c:multiLvlStrCache>
            </c:multiLvlStrRef>
          </c:cat>
          <c:val>
            <c:numRef>
              <c:f>'Categories Report_0'!$D$859:$D$883</c:f>
              <c:numCache>
                <c:formatCode>General</c:formatCode>
                <c:ptCount val="18"/>
                <c:pt idx="1">
                  <c:v>12.229863037243099</c:v>
                </c:pt>
                <c:pt idx="2">
                  <c:v>39.440676319097399</c:v>
                </c:pt>
                <c:pt idx="5">
                  <c:v>17.262902085422301</c:v>
                </c:pt>
                <c:pt idx="7">
                  <c:v>1.24306498781125E-3</c:v>
                </c:pt>
                <c:pt idx="8">
                  <c:v>7.3333817220688804</c:v>
                </c:pt>
                <c:pt idx="10">
                  <c:v>3.9008796046187698E-4</c:v>
                </c:pt>
                <c:pt idx="11">
                  <c:v>4.7967213324477704</c:v>
                </c:pt>
                <c:pt idx="13">
                  <c:v>11.5953281285109</c:v>
                </c:pt>
                <c:pt idx="14">
                  <c:v>6.0575534442919503</c:v>
                </c:pt>
                <c:pt idx="16">
                  <c:v>0.63290175578395402</c:v>
                </c:pt>
                <c:pt idx="17">
                  <c:v>3.99011773486649</c:v>
                </c:pt>
              </c:numCache>
            </c:numRef>
          </c:val>
        </c:ser>
        <c:ser>
          <c:idx val="3"/>
          <c:order val="3"/>
          <c:tx>
            <c:strRef>
              <c:f>'Categories Report_0'!$E$857:$E$858</c:f>
              <c:strCache>
                <c:ptCount val="1"/>
                <c:pt idx="0">
                  <c:v>Male</c:v>
                </c:pt>
              </c:strCache>
            </c:strRef>
          </c:tx>
          <c:cat>
            <c:multiLvlStrRef>
              <c:f>'Categories Report_0'!$A$859:$A$883</c:f>
              <c:multiLvlStrCache>
                <c:ptCount val="18"/>
                <c:lvl>
                  <c:pt idx="0">
                    <c:v>Gender</c:v>
                  </c:pt>
                  <c:pt idx="1">
                    <c:v>Grade_50</c:v>
                  </c:pt>
                  <c:pt idx="2">
                    <c:v>Time taken</c:v>
                  </c:pt>
                  <c:pt idx="3">
                    <c:v>Gender</c:v>
                  </c:pt>
                  <c:pt idx="4">
                    <c:v>Grade_50</c:v>
                  </c:pt>
                  <c:pt idx="5">
                    <c:v>Time taken</c:v>
                  </c:pt>
                  <c:pt idx="6">
                    <c:v>Gender</c:v>
                  </c:pt>
                  <c:pt idx="7">
                    <c:v>Grade_50</c:v>
                  </c:pt>
                  <c:pt idx="8">
                    <c:v>Time taken</c:v>
                  </c:pt>
                  <c:pt idx="9">
                    <c:v>Gender</c:v>
                  </c:pt>
                  <c:pt idx="10">
                    <c:v>Grade_50</c:v>
                  </c:pt>
                  <c:pt idx="11">
                    <c:v>Time taken</c:v>
                  </c:pt>
                  <c:pt idx="12">
                    <c:v>Gender</c:v>
                  </c:pt>
                  <c:pt idx="13">
                    <c:v>Grade_50</c:v>
                  </c:pt>
                  <c:pt idx="14">
                    <c:v>Time taken</c:v>
                  </c:pt>
                  <c:pt idx="15">
                    <c:v>Gender</c:v>
                  </c:pt>
                  <c:pt idx="16">
                    <c:v>Grade_50</c:v>
                  </c:pt>
                  <c:pt idx="17">
                    <c:v>Time taken</c:v>
                  </c:pt>
                </c:lvl>
                <c:lvl>
                  <c:pt idx="0">
                    <c:v>ALL TABLE DATA</c:v>
                  </c:pt>
                  <c:pt idx="3">
                    <c:v>Category 1</c:v>
                  </c:pt>
                  <c:pt idx="6">
                    <c:v>Category 2</c:v>
                  </c:pt>
                  <c:pt idx="9">
                    <c:v>Category 3</c:v>
                  </c:pt>
                  <c:pt idx="12">
                    <c:v>Category 4</c:v>
                  </c:pt>
                  <c:pt idx="15">
                    <c:v>Category 5</c:v>
                  </c:pt>
                </c:lvl>
              </c:multiLvlStrCache>
            </c:multiLvlStrRef>
          </c:cat>
          <c:val>
            <c:numRef>
              <c:f>'Categories Report_0'!$E$859:$E$883</c:f>
              <c:numCache>
                <c:formatCode>General</c:formatCode>
                <c:ptCount val="18"/>
                <c:pt idx="0">
                  <c:v>81</c:v>
                </c:pt>
                <c:pt idx="3">
                  <c:v>40.492425468007802</c:v>
                </c:pt>
                <c:pt idx="6">
                  <c:v>2.0333108808286</c:v>
                </c:pt>
                <c:pt idx="9">
                  <c:v>11.2213650309704</c:v>
                </c:pt>
                <c:pt idx="12">
                  <c:v>13.9302645480204</c:v>
                </c:pt>
                <c:pt idx="15">
                  <c:v>13.3226340721728</c:v>
                </c:pt>
              </c:numCache>
            </c:numRef>
          </c:val>
        </c:ser>
        <c:ser>
          <c:idx val="4"/>
          <c:order val="4"/>
          <c:tx>
            <c:strRef>
              <c:f>'Categories Report_0'!$F$857:$F$858</c:f>
              <c:strCache>
                <c:ptCount val="1"/>
                <c:pt idx="0">
                  <c:v>Medium</c:v>
                </c:pt>
              </c:strCache>
            </c:strRef>
          </c:tx>
          <c:cat>
            <c:multiLvlStrRef>
              <c:f>'Categories Report_0'!$A$859:$A$883</c:f>
              <c:multiLvlStrCache>
                <c:ptCount val="18"/>
                <c:lvl>
                  <c:pt idx="0">
                    <c:v>Gender</c:v>
                  </c:pt>
                  <c:pt idx="1">
                    <c:v>Grade_50</c:v>
                  </c:pt>
                  <c:pt idx="2">
                    <c:v>Time taken</c:v>
                  </c:pt>
                  <c:pt idx="3">
                    <c:v>Gender</c:v>
                  </c:pt>
                  <c:pt idx="4">
                    <c:v>Grade_50</c:v>
                  </c:pt>
                  <c:pt idx="5">
                    <c:v>Time taken</c:v>
                  </c:pt>
                  <c:pt idx="6">
                    <c:v>Gender</c:v>
                  </c:pt>
                  <c:pt idx="7">
                    <c:v>Grade_50</c:v>
                  </c:pt>
                  <c:pt idx="8">
                    <c:v>Time taken</c:v>
                  </c:pt>
                  <c:pt idx="9">
                    <c:v>Gender</c:v>
                  </c:pt>
                  <c:pt idx="10">
                    <c:v>Grade_50</c:v>
                  </c:pt>
                  <c:pt idx="11">
                    <c:v>Time taken</c:v>
                  </c:pt>
                  <c:pt idx="12">
                    <c:v>Gender</c:v>
                  </c:pt>
                  <c:pt idx="13">
                    <c:v>Grade_50</c:v>
                  </c:pt>
                  <c:pt idx="14">
                    <c:v>Time taken</c:v>
                  </c:pt>
                  <c:pt idx="15">
                    <c:v>Gender</c:v>
                  </c:pt>
                  <c:pt idx="16">
                    <c:v>Grade_50</c:v>
                  </c:pt>
                  <c:pt idx="17">
                    <c:v>Time taken</c:v>
                  </c:pt>
                </c:lvl>
                <c:lvl>
                  <c:pt idx="0">
                    <c:v>ALL TABLE DATA</c:v>
                  </c:pt>
                  <c:pt idx="3">
                    <c:v>Category 1</c:v>
                  </c:pt>
                  <c:pt idx="6">
                    <c:v>Category 2</c:v>
                  </c:pt>
                  <c:pt idx="9">
                    <c:v>Category 3</c:v>
                  </c:pt>
                  <c:pt idx="12">
                    <c:v>Category 4</c:v>
                  </c:pt>
                  <c:pt idx="15">
                    <c:v>Category 5</c:v>
                  </c:pt>
                </c:lvl>
              </c:multiLvlStrCache>
            </c:multiLvlStrRef>
          </c:cat>
          <c:val>
            <c:numRef>
              <c:f>'Categories Report_0'!$F$859:$F$883</c:f>
              <c:numCache>
                <c:formatCode>General</c:formatCode>
                <c:ptCount val="18"/>
                <c:pt idx="1">
                  <c:v>13.971319842386899</c:v>
                </c:pt>
                <c:pt idx="2">
                  <c:v>43.786122857828801</c:v>
                </c:pt>
                <c:pt idx="5">
                  <c:v>21.846382692979901</c:v>
                </c:pt>
                <c:pt idx="7">
                  <c:v>0.77407595440136201</c:v>
                </c:pt>
                <c:pt idx="8">
                  <c:v>6.2335189723221003</c:v>
                </c:pt>
                <c:pt idx="10">
                  <c:v>0.93088879674786595</c:v>
                </c:pt>
                <c:pt idx="11">
                  <c:v>5.8032042852842096</c:v>
                </c:pt>
                <c:pt idx="13">
                  <c:v>2.2718246638913402</c:v>
                </c:pt>
                <c:pt idx="14">
                  <c:v>4.6568329266398996</c:v>
                </c:pt>
                <c:pt idx="16">
                  <c:v>9.9945304273463709</c:v>
                </c:pt>
                <c:pt idx="17">
                  <c:v>5.2461839806027202</c:v>
                </c:pt>
              </c:numCache>
            </c:numRef>
          </c:val>
        </c:ser>
        <c:ser>
          <c:idx val="5"/>
          <c:order val="5"/>
          <c:tx>
            <c:strRef>
              <c:f>'Categories Report_0'!$G$857:$G$858</c:f>
              <c:strCache>
                <c:ptCount val="1"/>
                <c:pt idx="0">
                  <c:v>Very High</c:v>
                </c:pt>
              </c:strCache>
            </c:strRef>
          </c:tx>
          <c:cat>
            <c:multiLvlStrRef>
              <c:f>'Categories Report_0'!$A$859:$A$883</c:f>
              <c:multiLvlStrCache>
                <c:ptCount val="18"/>
                <c:lvl>
                  <c:pt idx="0">
                    <c:v>Gender</c:v>
                  </c:pt>
                  <c:pt idx="1">
                    <c:v>Grade_50</c:v>
                  </c:pt>
                  <c:pt idx="2">
                    <c:v>Time taken</c:v>
                  </c:pt>
                  <c:pt idx="3">
                    <c:v>Gender</c:v>
                  </c:pt>
                  <c:pt idx="4">
                    <c:v>Grade_50</c:v>
                  </c:pt>
                  <c:pt idx="5">
                    <c:v>Time taken</c:v>
                  </c:pt>
                  <c:pt idx="6">
                    <c:v>Gender</c:v>
                  </c:pt>
                  <c:pt idx="7">
                    <c:v>Grade_50</c:v>
                  </c:pt>
                  <c:pt idx="8">
                    <c:v>Time taken</c:v>
                  </c:pt>
                  <c:pt idx="9">
                    <c:v>Gender</c:v>
                  </c:pt>
                  <c:pt idx="10">
                    <c:v>Grade_50</c:v>
                  </c:pt>
                  <c:pt idx="11">
                    <c:v>Time taken</c:v>
                  </c:pt>
                  <c:pt idx="12">
                    <c:v>Gender</c:v>
                  </c:pt>
                  <c:pt idx="13">
                    <c:v>Grade_50</c:v>
                  </c:pt>
                  <c:pt idx="14">
                    <c:v>Time taken</c:v>
                  </c:pt>
                  <c:pt idx="15">
                    <c:v>Gender</c:v>
                  </c:pt>
                  <c:pt idx="16">
                    <c:v>Grade_50</c:v>
                  </c:pt>
                  <c:pt idx="17">
                    <c:v>Time taken</c:v>
                  </c:pt>
                </c:lvl>
                <c:lvl>
                  <c:pt idx="0">
                    <c:v>ALL TABLE DATA</c:v>
                  </c:pt>
                  <c:pt idx="3">
                    <c:v>Category 1</c:v>
                  </c:pt>
                  <c:pt idx="6">
                    <c:v>Category 2</c:v>
                  </c:pt>
                  <c:pt idx="9">
                    <c:v>Category 3</c:v>
                  </c:pt>
                  <c:pt idx="12">
                    <c:v>Category 4</c:v>
                  </c:pt>
                  <c:pt idx="15">
                    <c:v>Category 5</c:v>
                  </c:pt>
                </c:lvl>
              </c:multiLvlStrCache>
            </c:multiLvlStrRef>
          </c:cat>
          <c:val>
            <c:numRef>
              <c:f>'Categories Report_0'!$G$859:$G$883</c:f>
              <c:numCache>
                <c:formatCode>General</c:formatCode>
                <c:ptCount val="18"/>
                <c:pt idx="1">
                  <c:v>80.238248153280793</c:v>
                </c:pt>
                <c:pt idx="2">
                  <c:v>11.259863112757101</c:v>
                </c:pt>
                <c:pt idx="4">
                  <c:v>64.011363564830006</c:v>
                </c:pt>
                <c:pt idx="5">
                  <c:v>4.1910993388337596</c:v>
                </c:pt>
                <c:pt idx="7">
                  <c:v>10.3742047866766</c:v>
                </c:pt>
                <c:pt idx="8">
                  <c:v>0.87326410971790402</c:v>
                </c:pt>
                <c:pt idx="10">
                  <c:v>5.7048583507638302</c:v>
                </c:pt>
                <c:pt idx="11">
                  <c:v>3.5403842168663902</c:v>
                </c:pt>
                <c:pt idx="13">
                  <c:v>6.4636835147636399E-5</c:v>
                </c:pt>
                <c:pt idx="14">
                  <c:v>0.66513443373605796</c:v>
                </c:pt>
                <c:pt idx="16">
                  <c:v>0.14775681417522701</c:v>
                </c:pt>
                <c:pt idx="17">
                  <c:v>1.9899810136029501</c:v>
                </c:pt>
              </c:numCache>
            </c:numRef>
          </c:val>
        </c:ser>
        <c:ser>
          <c:idx val="6"/>
          <c:order val="6"/>
          <c:tx>
            <c:strRef>
              <c:f>'Categories Report_0'!$H$857:$H$858</c:f>
              <c:strCache>
                <c:ptCount val="1"/>
                <c:pt idx="0">
                  <c:v>Very Low</c:v>
                </c:pt>
              </c:strCache>
            </c:strRef>
          </c:tx>
          <c:cat>
            <c:multiLvlStrRef>
              <c:f>'Categories Report_0'!$A$859:$A$883</c:f>
              <c:multiLvlStrCache>
                <c:ptCount val="18"/>
                <c:lvl>
                  <c:pt idx="0">
                    <c:v>Gender</c:v>
                  </c:pt>
                  <c:pt idx="1">
                    <c:v>Grade_50</c:v>
                  </c:pt>
                  <c:pt idx="2">
                    <c:v>Time taken</c:v>
                  </c:pt>
                  <c:pt idx="3">
                    <c:v>Gender</c:v>
                  </c:pt>
                  <c:pt idx="4">
                    <c:v>Grade_50</c:v>
                  </c:pt>
                  <c:pt idx="5">
                    <c:v>Time taken</c:v>
                  </c:pt>
                  <c:pt idx="6">
                    <c:v>Gender</c:v>
                  </c:pt>
                  <c:pt idx="7">
                    <c:v>Grade_50</c:v>
                  </c:pt>
                  <c:pt idx="8">
                    <c:v>Time taken</c:v>
                  </c:pt>
                  <c:pt idx="9">
                    <c:v>Gender</c:v>
                  </c:pt>
                  <c:pt idx="10">
                    <c:v>Grade_50</c:v>
                  </c:pt>
                  <c:pt idx="11">
                    <c:v>Time taken</c:v>
                  </c:pt>
                  <c:pt idx="12">
                    <c:v>Gender</c:v>
                  </c:pt>
                  <c:pt idx="13">
                    <c:v>Grade_50</c:v>
                  </c:pt>
                  <c:pt idx="14">
                    <c:v>Time taken</c:v>
                  </c:pt>
                  <c:pt idx="15">
                    <c:v>Gender</c:v>
                  </c:pt>
                  <c:pt idx="16">
                    <c:v>Grade_50</c:v>
                  </c:pt>
                  <c:pt idx="17">
                    <c:v>Time taken</c:v>
                  </c:pt>
                </c:lvl>
                <c:lvl>
                  <c:pt idx="0">
                    <c:v>ALL TABLE DATA</c:v>
                  </c:pt>
                  <c:pt idx="3">
                    <c:v>Category 1</c:v>
                  </c:pt>
                  <c:pt idx="6">
                    <c:v>Category 2</c:v>
                  </c:pt>
                  <c:pt idx="9">
                    <c:v>Category 3</c:v>
                  </c:pt>
                  <c:pt idx="12">
                    <c:v>Category 4</c:v>
                  </c:pt>
                  <c:pt idx="15">
                    <c:v>Category 5</c:v>
                  </c:pt>
                </c:lvl>
              </c:multiLvlStrCache>
            </c:multiLvlStrRef>
          </c:cat>
          <c:val>
            <c:numRef>
              <c:f>'Categories Report_0'!$H$859:$H$883</c:f>
              <c:numCache>
                <c:formatCode>General</c:formatCode>
                <c:ptCount val="18"/>
                <c:pt idx="1">
                  <c:v>7.0217116721158801</c:v>
                </c:pt>
                <c:pt idx="2">
                  <c:v>27.9256938043841</c:v>
                </c:pt>
                <c:pt idx="5">
                  <c:v>7.6573977599967096</c:v>
                </c:pt>
                <c:pt idx="7">
                  <c:v>3.98284042594945E-8</c:v>
                </c:pt>
                <c:pt idx="8">
                  <c:v>6.8486914108379002</c:v>
                </c:pt>
                <c:pt idx="10">
                  <c:v>6.6852677746098296E-10</c:v>
                </c:pt>
                <c:pt idx="11">
                  <c:v>3.83115572251987</c:v>
                </c:pt>
                <c:pt idx="13">
                  <c:v>7.0207956299858196</c:v>
                </c:pt>
                <c:pt idx="14">
                  <c:v>7.4362272294843601</c:v>
                </c:pt>
                <c:pt idx="16">
                  <c:v>9.1600163312126001E-4</c:v>
                </c:pt>
                <c:pt idx="17">
                  <c:v>2.1522216815452202</c:v>
                </c:pt>
              </c:numCache>
            </c:numRef>
          </c:val>
        </c:ser>
        <c:overlap val="100"/>
        <c:axId val="170811776"/>
        <c:axId val="170813312"/>
      </c:barChart>
      <c:catAx>
        <c:axId val="170811776"/>
        <c:scaling>
          <c:orientation val="minMax"/>
        </c:scaling>
        <c:axPos val="b"/>
        <c:tickLblPos val="nextTo"/>
        <c:crossAx val="170813312"/>
        <c:crosses val="autoZero"/>
        <c:auto val="1"/>
        <c:lblAlgn val="ctr"/>
        <c:lblOffset val="100"/>
      </c:catAx>
      <c:valAx>
        <c:axId val="170813312"/>
        <c:scaling>
          <c:orientation val="minMax"/>
        </c:scaling>
        <c:axPos val="l"/>
        <c:majorGridlines/>
        <c:numFmt formatCode="0%" sourceLinked="1"/>
        <c:tickLblPos val="nextTo"/>
        <c:crossAx val="17081177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6"/>
  <c:pivotSource>
    <c:name>[SD_System_Design_-_Quiz_2_Modified.xlsx]Categories Report!PivotTable4</c:name>
    <c:fmtId val="0"/>
  </c:pivotSource>
  <c:chart>
    <c:pivotFmts>
      <c:pivotFmt>
        <c:idx val="0"/>
      </c:pivotFmt>
      <c:pivotFmt>
        <c:idx val="1"/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</c:pivotFmts>
    <c:plotArea>
      <c:layout/>
      <c:barChart>
        <c:barDir val="col"/>
        <c:grouping val="percentStacked"/>
        <c:ser>
          <c:idx val="0"/>
          <c:order val="0"/>
          <c:tx>
            <c:strRef>
              <c:f>'Categories Report'!$B$590:$B$591</c:f>
              <c:strCache>
                <c:ptCount val="1"/>
                <c:pt idx="0">
                  <c:v>High</c:v>
                </c:pt>
              </c:strCache>
            </c:strRef>
          </c:tx>
          <c:cat>
            <c:multiLvlStrRef>
              <c:f>'Categories Report'!$A$592:$A$604</c:f>
              <c:multiLvlStrCache>
                <c:ptCount val="8"/>
                <c:lvl>
                  <c:pt idx="0">
                    <c:v>Grade_50</c:v>
                  </c:pt>
                  <c:pt idx="1">
                    <c:v>Time taken</c:v>
                  </c:pt>
                  <c:pt idx="2">
                    <c:v>Grade_50</c:v>
                  </c:pt>
                  <c:pt idx="3">
                    <c:v>Time taken</c:v>
                  </c:pt>
                  <c:pt idx="4">
                    <c:v>Grade_50</c:v>
                  </c:pt>
                  <c:pt idx="5">
                    <c:v>Time taken</c:v>
                  </c:pt>
                  <c:pt idx="6">
                    <c:v>Grade_50</c:v>
                  </c:pt>
                  <c:pt idx="7">
                    <c:v>Time taken</c:v>
                  </c:pt>
                </c:lvl>
                <c:lvl>
                  <c:pt idx="0">
                    <c:v>ALL TABLE DATA</c:v>
                  </c:pt>
                  <c:pt idx="2">
                    <c:v>Category 1</c:v>
                  </c:pt>
                  <c:pt idx="4">
                    <c:v>Category 2</c:v>
                  </c:pt>
                  <c:pt idx="6">
                    <c:v>Category 3</c:v>
                  </c:pt>
                </c:lvl>
              </c:multiLvlStrCache>
            </c:multiLvlStrRef>
          </c:cat>
          <c:val>
            <c:numRef>
              <c:f>'Categories Report'!$B$592:$B$604</c:f>
              <c:numCache>
                <c:formatCode>General</c:formatCode>
                <c:ptCount val="8"/>
                <c:pt idx="0">
                  <c:v>36.652012307087901</c:v>
                </c:pt>
                <c:pt idx="1">
                  <c:v>26.704348275529799</c:v>
                </c:pt>
                <c:pt idx="3">
                  <c:v>14.2600826058823</c:v>
                </c:pt>
                <c:pt idx="4">
                  <c:v>35.823327025443902</c:v>
                </c:pt>
                <c:pt idx="5">
                  <c:v>8.29786862871625</c:v>
                </c:pt>
                <c:pt idx="6">
                  <c:v>0.82868528164398803</c:v>
                </c:pt>
                <c:pt idx="7">
                  <c:v>4.1463970409311699</c:v>
                </c:pt>
              </c:numCache>
            </c:numRef>
          </c:val>
        </c:ser>
        <c:ser>
          <c:idx val="1"/>
          <c:order val="1"/>
          <c:tx>
            <c:strRef>
              <c:f>'Categories Report'!$C$590:$C$591</c:f>
              <c:strCache>
                <c:ptCount val="1"/>
                <c:pt idx="0">
                  <c:v>Low</c:v>
                </c:pt>
              </c:strCache>
            </c:strRef>
          </c:tx>
          <c:cat>
            <c:multiLvlStrRef>
              <c:f>'Categories Report'!$A$592:$A$604</c:f>
              <c:multiLvlStrCache>
                <c:ptCount val="8"/>
                <c:lvl>
                  <c:pt idx="0">
                    <c:v>Grade_50</c:v>
                  </c:pt>
                  <c:pt idx="1">
                    <c:v>Time taken</c:v>
                  </c:pt>
                  <c:pt idx="2">
                    <c:v>Grade_50</c:v>
                  </c:pt>
                  <c:pt idx="3">
                    <c:v>Time taken</c:v>
                  </c:pt>
                  <c:pt idx="4">
                    <c:v>Grade_50</c:v>
                  </c:pt>
                  <c:pt idx="5">
                    <c:v>Time taken</c:v>
                  </c:pt>
                  <c:pt idx="6">
                    <c:v>Grade_50</c:v>
                  </c:pt>
                  <c:pt idx="7">
                    <c:v>Time taken</c:v>
                  </c:pt>
                </c:lvl>
                <c:lvl>
                  <c:pt idx="0">
                    <c:v>ALL TABLE DATA</c:v>
                  </c:pt>
                  <c:pt idx="2">
                    <c:v>Category 1</c:v>
                  </c:pt>
                  <c:pt idx="4">
                    <c:v>Category 2</c:v>
                  </c:pt>
                  <c:pt idx="6">
                    <c:v>Category 3</c:v>
                  </c:pt>
                </c:lvl>
              </c:multiLvlStrCache>
            </c:multiLvlStrRef>
          </c:cat>
          <c:val>
            <c:numRef>
              <c:f>'Categories Report'!$C$592:$C$604</c:f>
              <c:numCache>
                <c:formatCode>General</c:formatCode>
                <c:ptCount val="8"/>
                <c:pt idx="0">
                  <c:v>13.8632122986551</c:v>
                </c:pt>
                <c:pt idx="1">
                  <c:v>39.387690306260097</c:v>
                </c:pt>
                <c:pt idx="3">
                  <c:v>20.776620605624501</c:v>
                </c:pt>
                <c:pt idx="4">
                  <c:v>2.8289043244461901E-3</c:v>
                </c:pt>
                <c:pt idx="5">
                  <c:v>11.1765544725758</c:v>
                </c:pt>
                <c:pt idx="6">
                  <c:v>13.8603833943307</c:v>
                </c:pt>
                <c:pt idx="7">
                  <c:v>7.4345152280598299</c:v>
                </c:pt>
              </c:numCache>
            </c:numRef>
          </c:val>
        </c:ser>
        <c:ser>
          <c:idx val="2"/>
          <c:order val="2"/>
          <c:tx>
            <c:strRef>
              <c:f>'Categories Report'!$D$590:$D$591</c:f>
              <c:strCache>
                <c:ptCount val="1"/>
                <c:pt idx="0">
                  <c:v>Medium</c:v>
                </c:pt>
              </c:strCache>
            </c:strRef>
          </c:tx>
          <c:cat>
            <c:multiLvlStrRef>
              <c:f>'Categories Report'!$A$592:$A$604</c:f>
              <c:multiLvlStrCache>
                <c:ptCount val="8"/>
                <c:lvl>
                  <c:pt idx="0">
                    <c:v>Grade_50</c:v>
                  </c:pt>
                  <c:pt idx="1">
                    <c:v>Time taken</c:v>
                  </c:pt>
                  <c:pt idx="2">
                    <c:v>Grade_50</c:v>
                  </c:pt>
                  <c:pt idx="3">
                    <c:v>Time taken</c:v>
                  </c:pt>
                  <c:pt idx="4">
                    <c:v>Grade_50</c:v>
                  </c:pt>
                  <c:pt idx="5">
                    <c:v>Time taken</c:v>
                  </c:pt>
                  <c:pt idx="6">
                    <c:v>Grade_50</c:v>
                  </c:pt>
                  <c:pt idx="7">
                    <c:v>Time taken</c:v>
                  </c:pt>
                </c:lvl>
                <c:lvl>
                  <c:pt idx="0">
                    <c:v>ALL TABLE DATA</c:v>
                  </c:pt>
                  <c:pt idx="2">
                    <c:v>Category 1</c:v>
                  </c:pt>
                  <c:pt idx="4">
                    <c:v>Category 2</c:v>
                  </c:pt>
                  <c:pt idx="6">
                    <c:v>Category 3</c:v>
                  </c:pt>
                </c:lvl>
              </c:multiLvlStrCache>
            </c:multiLvlStrRef>
          </c:cat>
          <c:val>
            <c:numRef>
              <c:f>'Categories Report'!$D$592:$D$604</c:f>
              <c:numCache>
                <c:formatCode>General</c:formatCode>
                <c:ptCount val="8"/>
                <c:pt idx="0">
                  <c:v>12.049886447076499</c:v>
                </c:pt>
                <c:pt idx="1">
                  <c:v>43.222754083033898</c:v>
                </c:pt>
                <c:pt idx="3">
                  <c:v>23.8088723824293</c:v>
                </c:pt>
                <c:pt idx="4">
                  <c:v>4.7186061031589803</c:v>
                </c:pt>
                <c:pt idx="5">
                  <c:v>12.418495911966801</c:v>
                </c:pt>
                <c:pt idx="6">
                  <c:v>7.33128034391755</c:v>
                </c:pt>
                <c:pt idx="7">
                  <c:v>6.9953857886378898</c:v>
                </c:pt>
              </c:numCache>
            </c:numRef>
          </c:val>
        </c:ser>
        <c:ser>
          <c:idx val="3"/>
          <c:order val="3"/>
          <c:tx>
            <c:strRef>
              <c:f>'Categories Report'!$E$590:$E$591</c:f>
              <c:strCache>
                <c:ptCount val="1"/>
                <c:pt idx="0">
                  <c:v>Very High</c:v>
                </c:pt>
              </c:strCache>
            </c:strRef>
          </c:tx>
          <c:cat>
            <c:multiLvlStrRef>
              <c:f>'Categories Report'!$A$592:$A$604</c:f>
              <c:multiLvlStrCache>
                <c:ptCount val="8"/>
                <c:lvl>
                  <c:pt idx="0">
                    <c:v>Grade_50</c:v>
                  </c:pt>
                  <c:pt idx="1">
                    <c:v>Time taken</c:v>
                  </c:pt>
                  <c:pt idx="2">
                    <c:v>Grade_50</c:v>
                  </c:pt>
                  <c:pt idx="3">
                    <c:v>Time taken</c:v>
                  </c:pt>
                  <c:pt idx="4">
                    <c:v>Grade_50</c:v>
                  </c:pt>
                  <c:pt idx="5">
                    <c:v>Time taken</c:v>
                  </c:pt>
                  <c:pt idx="6">
                    <c:v>Grade_50</c:v>
                  </c:pt>
                  <c:pt idx="7">
                    <c:v>Time taken</c:v>
                  </c:pt>
                </c:lvl>
                <c:lvl>
                  <c:pt idx="0">
                    <c:v>ALL TABLE DATA</c:v>
                  </c:pt>
                  <c:pt idx="2">
                    <c:v>Category 1</c:v>
                  </c:pt>
                  <c:pt idx="4">
                    <c:v>Category 2</c:v>
                  </c:pt>
                  <c:pt idx="6">
                    <c:v>Category 3</c:v>
                  </c:pt>
                </c:lvl>
              </c:multiLvlStrCache>
            </c:multiLvlStrRef>
          </c:cat>
          <c:val>
            <c:numRef>
              <c:f>'Categories Report'!$E$592:$E$604</c:f>
              <c:numCache>
                <c:formatCode>General</c:formatCode>
                <c:ptCount val="8"/>
                <c:pt idx="0">
                  <c:v>80.191836569376903</c:v>
                </c:pt>
                <c:pt idx="1">
                  <c:v>11.4805292995567</c:v>
                </c:pt>
                <c:pt idx="2">
                  <c:v>76.114908223933796</c:v>
                </c:pt>
                <c:pt idx="3">
                  <c:v>5.2476872081805297</c:v>
                </c:pt>
                <c:pt idx="4">
                  <c:v>4.0579387594306997</c:v>
                </c:pt>
                <c:pt idx="5">
                  <c:v>4.2631246145552604</c:v>
                </c:pt>
                <c:pt idx="6">
                  <c:v>1.8989586012424502E-2</c:v>
                </c:pt>
                <c:pt idx="7">
                  <c:v>1.96971747682089</c:v>
                </c:pt>
              </c:numCache>
            </c:numRef>
          </c:val>
        </c:ser>
        <c:ser>
          <c:idx val="4"/>
          <c:order val="4"/>
          <c:tx>
            <c:strRef>
              <c:f>'Categories Report'!$F$590:$F$591</c:f>
              <c:strCache>
                <c:ptCount val="1"/>
                <c:pt idx="0">
                  <c:v>Very Low</c:v>
                </c:pt>
              </c:strCache>
            </c:strRef>
          </c:tx>
          <c:cat>
            <c:multiLvlStrRef>
              <c:f>'Categories Report'!$A$592:$A$604</c:f>
              <c:multiLvlStrCache>
                <c:ptCount val="8"/>
                <c:lvl>
                  <c:pt idx="0">
                    <c:v>Grade_50</c:v>
                  </c:pt>
                  <c:pt idx="1">
                    <c:v>Time taken</c:v>
                  </c:pt>
                  <c:pt idx="2">
                    <c:v>Grade_50</c:v>
                  </c:pt>
                  <c:pt idx="3">
                    <c:v>Time taken</c:v>
                  </c:pt>
                  <c:pt idx="4">
                    <c:v>Grade_50</c:v>
                  </c:pt>
                  <c:pt idx="5">
                    <c:v>Time taken</c:v>
                  </c:pt>
                  <c:pt idx="6">
                    <c:v>Grade_50</c:v>
                  </c:pt>
                  <c:pt idx="7">
                    <c:v>Time taken</c:v>
                  </c:pt>
                </c:lvl>
                <c:lvl>
                  <c:pt idx="0">
                    <c:v>ALL TABLE DATA</c:v>
                  </c:pt>
                  <c:pt idx="2">
                    <c:v>Category 1</c:v>
                  </c:pt>
                  <c:pt idx="4">
                    <c:v>Category 2</c:v>
                  </c:pt>
                  <c:pt idx="6">
                    <c:v>Category 3</c:v>
                  </c:pt>
                </c:lvl>
              </c:multiLvlStrCache>
            </c:multiLvlStrRef>
          </c:cat>
          <c:val>
            <c:numRef>
              <c:f>'Categories Report'!$F$592:$F$604</c:f>
              <c:numCache>
                <c:formatCode>General</c:formatCode>
                <c:ptCount val="8"/>
                <c:pt idx="0">
                  <c:v>6.2430523778035303</c:v>
                </c:pt>
                <c:pt idx="1">
                  <c:v>28.204678035619501</c:v>
                </c:pt>
                <c:pt idx="3">
                  <c:v>12.021645421817199</c:v>
                </c:pt>
                <c:pt idx="4">
                  <c:v>3.1175592926210099E-9</c:v>
                </c:pt>
                <c:pt idx="5">
                  <c:v>8.4466571676615096</c:v>
                </c:pt>
                <c:pt idx="6">
                  <c:v>6.2430523746859699</c:v>
                </c:pt>
                <c:pt idx="7">
                  <c:v>7.7363754461408201</c:v>
                </c:pt>
              </c:numCache>
            </c:numRef>
          </c:val>
        </c:ser>
        <c:overlap val="100"/>
        <c:axId val="173963136"/>
        <c:axId val="173964672"/>
      </c:barChart>
      <c:catAx>
        <c:axId val="173963136"/>
        <c:scaling>
          <c:orientation val="minMax"/>
        </c:scaling>
        <c:axPos val="b"/>
        <c:tickLblPos val="nextTo"/>
        <c:crossAx val="173964672"/>
        <c:crosses val="autoZero"/>
        <c:auto val="1"/>
        <c:lblAlgn val="ctr"/>
        <c:lblOffset val="100"/>
      </c:catAx>
      <c:valAx>
        <c:axId val="173964672"/>
        <c:scaling>
          <c:orientation val="minMax"/>
        </c:scaling>
        <c:axPos val="l"/>
        <c:majorGridlines/>
        <c:numFmt formatCode="0%" sourceLinked="1"/>
        <c:tickLblPos val="nextTo"/>
        <c:crossAx val="17396313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153</xdr:row>
      <xdr:rowOff>4762</xdr:rowOff>
    </xdr:from>
    <xdr:to>
      <xdr:col>13</xdr:col>
      <xdr:colOff>304800</xdr:colOff>
      <xdr:row>169</xdr:row>
      <xdr:rowOff>157162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600075</xdr:colOff>
      <xdr:row>172</xdr:row>
      <xdr:rowOff>14287</xdr:rowOff>
    </xdr:from>
    <xdr:to>
      <xdr:col>13</xdr:col>
      <xdr:colOff>295275</xdr:colOff>
      <xdr:row>189</xdr:row>
      <xdr:rowOff>4762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190</xdr:row>
      <xdr:rowOff>119062</xdr:rowOff>
    </xdr:from>
    <xdr:to>
      <xdr:col>13</xdr:col>
      <xdr:colOff>304800</xdr:colOff>
      <xdr:row>207</xdr:row>
      <xdr:rowOff>109537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38100</xdr:colOff>
      <xdr:row>212</xdr:row>
      <xdr:rowOff>109537</xdr:rowOff>
    </xdr:from>
    <xdr:to>
      <xdr:col>13</xdr:col>
      <xdr:colOff>342900</xdr:colOff>
      <xdr:row>229</xdr:row>
      <xdr:rowOff>100012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194</xdr:row>
      <xdr:rowOff>155575</xdr:rowOff>
    </xdr:from>
    <xdr:to>
      <xdr:col>8</xdr:col>
      <xdr:colOff>574675</xdr:colOff>
      <xdr:row>221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134</xdr:row>
      <xdr:rowOff>3175</xdr:rowOff>
    </xdr:from>
    <xdr:to>
      <xdr:col>8</xdr:col>
      <xdr:colOff>574675</xdr:colOff>
      <xdr:row>161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aitham A. El-Ghareeb" refreshedDate="40336.646075925928" createdVersion="3" refreshedVersion="3" minRefreshableVersion="3" recordCount="425">
  <cacheSource type="worksheet">
    <worksheetSource name="Table3"/>
  </cacheSource>
  <cacheFields count="4">
    <cacheField name="Category" numFmtId="0">
      <sharedItems count="4">
        <s v="ALL TABLE DATA"/>
        <s v="Category 1"/>
        <s v="Category 2"/>
        <s v="Category 3"/>
      </sharedItems>
    </cacheField>
    <cacheField name="Column" numFmtId="0">
      <sharedItems count="52">
        <s v="Time taken"/>
        <s v="Grade_50"/>
        <s v="_1"/>
        <s v="_2"/>
        <s v="_3"/>
        <s v="_4"/>
        <s v="_5"/>
        <s v="_6"/>
        <s v="_7"/>
        <s v="_8"/>
        <s v="_9"/>
        <s v="_10"/>
        <s v="_11"/>
        <s v="_12"/>
        <s v="_13"/>
        <s v="_14"/>
        <s v="_15"/>
        <s v="_16"/>
        <s v="_17"/>
        <s v="_18"/>
        <s v="_19"/>
        <s v="_20"/>
        <s v="_21"/>
        <s v="_22"/>
        <s v="_23"/>
        <s v="_24"/>
        <s v="_25"/>
        <s v="_26"/>
        <s v="_27"/>
        <s v="_28"/>
        <s v="_29"/>
        <s v="_30"/>
        <s v="_31"/>
        <s v="_32"/>
        <s v="_33"/>
        <s v="_34"/>
        <s v="_35"/>
        <s v="_36"/>
        <s v="_37"/>
        <s v="_38"/>
        <s v="_39"/>
        <s v="_40"/>
        <s v="_41"/>
        <s v="_42"/>
        <s v="_43"/>
        <s v="_44"/>
        <s v="_45"/>
        <s v="_46"/>
        <s v="_47"/>
        <s v="_48"/>
        <s v="_49"/>
        <s v="_50"/>
      </sharedItems>
    </cacheField>
    <cacheField name="Value" numFmtId="0">
      <sharedItems containsMixedTypes="1" containsNumber="1" containsInteger="1" minValue="0" maxValue="1" count="7">
        <s v="Very Low"/>
        <s v="Low"/>
        <s v="Medium"/>
        <s v="High"/>
        <s v="Very High"/>
        <n v="1"/>
        <n v="0"/>
      </sharedItems>
    </cacheField>
    <cacheField name="Support" numFmtId="0">
      <sharedItems containsSemiMixedTypes="0" containsString="0" containsNumber="1" minValue="3.1175592926210099E-9" maxValue="136"/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Haitham A. El-Ghareeb" refreshedDate="40336.805423495367" createdVersion="3" refreshedVersion="3" minRefreshableVersion="3" recordCount="631">
  <cacheSource type="worksheet">
    <worksheetSource name="Table5"/>
  </cacheSource>
  <cacheFields count="4">
    <cacheField name="Category" numFmtId="0">
      <sharedItems count="6">
        <s v="ALL TABLE DATA"/>
        <s v="Category 1"/>
        <s v="Category 2"/>
        <s v="Category 3"/>
        <s v="Category 4"/>
        <s v="Category 5"/>
      </sharedItems>
    </cacheField>
    <cacheField name="Column" numFmtId="0">
      <sharedItems count="53">
        <s v="Gender"/>
        <s v="Time taken"/>
        <s v="Grade_50"/>
        <s v="_1"/>
        <s v="_2"/>
        <s v="_3"/>
        <s v="_4"/>
        <s v="_5"/>
        <s v="_6"/>
        <s v="_7"/>
        <s v="_8"/>
        <s v="_9"/>
        <s v="_10"/>
        <s v="_11"/>
        <s v="_12"/>
        <s v="_13"/>
        <s v="_14"/>
        <s v="_15"/>
        <s v="_16"/>
        <s v="_17"/>
        <s v="_18"/>
        <s v="_19"/>
        <s v="_20"/>
        <s v="_21"/>
        <s v="_22"/>
        <s v="_23"/>
        <s v="_24"/>
        <s v="_25"/>
        <s v="_26"/>
        <s v="_27"/>
        <s v="_28"/>
        <s v="_29"/>
        <s v="_30"/>
        <s v="_31"/>
        <s v="_32"/>
        <s v="_33"/>
        <s v="_34"/>
        <s v="_35"/>
        <s v="_36"/>
        <s v="_37"/>
        <s v="_38"/>
        <s v="_39"/>
        <s v="_40"/>
        <s v="_41"/>
        <s v="_42"/>
        <s v="_43"/>
        <s v="_44"/>
        <s v="_45"/>
        <s v="_46"/>
        <s v="_47"/>
        <s v="_48"/>
        <s v="_49"/>
        <s v="_50"/>
      </sharedItems>
    </cacheField>
    <cacheField name="Value" numFmtId="0">
      <sharedItems containsMixedTypes="1" containsNumber="1" containsInteger="1" minValue="0" maxValue="1" count="9">
        <s v="Male"/>
        <s v="Female"/>
        <s v="Very Low"/>
        <s v="Low"/>
        <s v="Medium"/>
        <s v="High"/>
        <s v="Very High"/>
        <n v="1"/>
        <n v="0"/>
      </sharedItems>
    </cacheField>
    <cacheField name="Support" numFmtId="0">
      <sharedItems containsSemiMixedTypes="0" containsString="0" containsNumber="1" minValue="6.6852677746098296E-10" maxValue="136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25">
  <r>
    <x v="0"/>
    <x v="0"/>
    <x v="0"/>
    <n v="28.204678035619501"/>
  </r>
  <r>
    <x v="0"/>
    <x v="0"/>
    <x v="1"/>
    <n v="39.387690306260097"/>
  </r>
  <r>
    <x v="0"/>
    <x v="0"/>
    <x v="2"/>
    <n v="43.222754083033898"/>
  </r>
  <r>
    <x v="0"/>
    <x v="0"/>
    <x v="3"/>
    <n v="26.704348275529799"/>
  </r>
  <r>
    <x v="0"/>
    <x v="0"/>
    <x v="4"/>
    <n v="11.4805292995567"/>
  </r>
  <r>
    <x v="0"/>
    <x v="1"/>
    <x v="0"/>
    <n v="6.2430523778035303"/>
  </r>
  <r>
    <x v="0"/>
    <x v="1"/>
    <x v="1"/>
    <n v="13.8632122986551"/>
  </r>
  <r>
    <x v="0"/>
    <x v="1"/>
    <x v="2"/>
    <n v="12.049886447076499"/>
  </r>
  <r>
    <x v="0"/>
    <x v="1"/>
    <x v="3"/>
    <n v="36.652012307087901"/>
  </r>
  <r>
    <x v="0"/>
    <x v="1"/>
    <x v="4"/>
    <n v="80.191836569376903"/>
  </r>
  <r>
    <x v="0"/>
    <x v="2"/>
    <x v="5"/>
    <n v="127"/>
  </r>
  <r>
    <x v="0"/>
    <x v="2"/>
    <x v="6"/>
    <n v="22"/>
  </r>
  <r>
    <x v="0"/>
    <x v="3"/>
    <x v="5"/>
    <n v="118"/>
  </r>
  <r>
    <x v="0"/>
    <x v="3"/>
    <x v="6"/>
    <n v="31"/>
  </r>
  <r>
    <x v="0"/>
    <x v="4"/>
    <x v="6"/>
    <n v="15"/>
  </r>
  <r>
    <x v="0"/>
    <x v="4"/>
    <x v="5"/>
    <n v="134"/>
  </r>
  <r>
    <x v="0"/>
    <x v="5"/>
    <x v="6"/>
    <n v="17"/>
  </r>
  <r>
    <x v="0"/>
    <x v="5"/>
    <x v="5"/>
    <n v="132"/>
  </r>
  <r>
    <x v="0"/>
    <x v="6"/>
    <x v="5"/>
    <n v="125"/>
  </r>
  <r>
    <x v="0"/>
    <x v="6"/>
    <x v="6"/>
    <n v="24"/>
  </r>
  <r>
    <x v="0"/>
    <x v="7"/>
    <x v="6"/>
    <n v="18"/>
  </r>
  <r>
    <x v="0"/>
    <x v="7"/>
    <x v="5"/>
    <n v="131"/>
  </r>
  <r>
    <x v="0"/>
    <x v="8"/>
    <x v="6"/>
    <n v="17"/>
  </r>
  <r>
    <x v="0"/>
    <x v="8"/>
    <x v="5"/>
    <n v="132"/>
  </r>
  <r>
    <x v="0"/>
    <x v="9"/>
    <x v="6"/>
    <n v="35"/>
  </r>
  <r>
    <x v="0"/>
    <x v="9"/>
    <x v="5"/>
    <n v="114"/>
  </r>
  <r>
    <x v="0"/>
    <x v="10"/>
    <x v="6"/>
    <n v="29"/>
  </r>
  <r>
    <x v="0"/>
    <x v="10"/>
    <x v="5"/>
    <n v="120"/>
  </r>
  <r>
    <x v="0"/>
    <x v="11"/>
    <x v="6"/>
    <n v="63"/>
  </r>
  <r>
    <x v="0"/>
    <x v="11"/>
    <x v="5"/>
    <n v="86"/>
  </r>
  <r>
    <x v="0"/>
    <x v="12"/>
    <x v="6"/>
    <n v="25"/>
  </r>
  <r>
    <x v="0"/>
    <x v="12"/>
    <x v="5"/>
    <n v="124"/>
  </r>
  <r>
    <x v="0"/>
    <x v="13"/>
    <x v="6"/>
    <n v="76"/>
  </r>
  <r>
    <x v="0"/>
    <x v="13"/>
    <x v="5"/>
    <n v="73"/>
  </r>
  <r>
    <x v="0"/>
    <x v="14"/>
    <x v="6"/>
    <n v="41"/>
  </r>
  <r>
    <x v="0"/>
    <x v="14"/>
    <x v="5"/>
    <n v="108"/>
  </r>
  <r>
    <x v="0"/>
    <x v="15"/>
    <x v="6"/>
    <n v="39"/>
  </r>
  <r>
    <x v="0"/>
    <x v="15"/>
    <x v="5"/>
    <n v="110"/>
  </r>
  <r>
    <x v="0"/>
    <x v="16"/>
    <x v="5"/>
    <n v="130"/>
  </r>
  <r>
    <x v="0"/>
    <x v="16"/>
    <x v="6"/>
    <n v="19"/>
  </r>
  <r>
    <x v="0"/>
    <x v="17"/>
    <x v="5"/>
    <n v="102"/>
  </r>
  <r>
    <x v="0"/>
    <x v="17"/>
    <x v="6"/>
    <n v="47"/>
  </r>
  <r>
    <x v="0"/>
    <x v="18"/>
    <x v="6"/>
    <n v="18"/>
  </r>
  <r>
    <x v="0"/>
    <x v="18"/>
    <x v="5"/>
    <n v="131"/>
  </r>
  <r>
    <x v="0"/>
    <x v="19"/>
    <x v="6"/>
    <n v="22"/>
  </r>
  <r>
    <x v="0"/>
    <x v="19"/>
    <x v="5"/>
    <n v="127"/>
  </r>
  <r>
    <x v="0"/>
    <x v="20"/>
    <x v="6"/>
    <n v="28"/>
  </r>
  <r>
    <x v="0"/>
    <x v="20"/>
    <x v="5"/>
    <n v="121"/>
  </r>
  <r>
    <x v="0"/>
    <x v="21"/>
    <x v="6"/>
    <n v="22"/>
  </r>
  <r>
    <x v="0"/>
    <x v="21"/>
    <x v="5"/>
    <n v="127"/>
  </r>
  <r>
    <x v="0"/>
    <x v="22"/>
    <x v="6"/>
    <n v="27"/>
  </r>
  <r>
    <x v="0"/>
    <x v="22"/>
    <x v="5"/>
    <n v="122"/>
  </r>
  <r>
    <x v="0"/>
    <x v="23"/>
    <x v="6"/>
    <n v="28"/>
  </r>
  <r>
    <x v="0"/>
    <x v="23"/>
    <x v="5"/>
    <n v="121"/>
  </r>
  <r>
    <x v="0"/>
    <x v="24"/>
    <x v="6"/>
    <n v="41"/>
  </r>
  <r>
    <x v="0"/>
    <x v="24"/>
    <x v="5"/>
    <n v="108"/>
  </r>
  <r>
    <x v="0"/>
    <x v="25"/>
    <x v="5"/>
    <n v="94"/>
  </r>
  <r>
    <x v="0"/>
    <x v="25"/>
    <x v="6"/>
    <n v="55"/>
  </r>
  <r>
    <x v="0"/>
    <x v="26"/>
    <x v="6"/>
    <n v="22"/>
  </r>
  <r>
    <x v="0"/>
    <x v="26"/>
    <x v="5"/>
    <n v="127"/>
  </r>
  <r>
    <x v="0"/>
    <x v="27"/>
    <x v="6"/>
    <n v="18"/>
  </r>
  <r>
    <x v="0"/>
    <x v="27"/>
    <x v="5"/>
    <n v="131"/>
  </r>
  <r>
    <x v="0"/>
    <x v="28"/>
    <x v="6"/>
    <n v="17"/>
  </r>
  <r>
    <x v="0"/>
    <x v="28"/>
    <x v="5"/>
    <n v="132"/>
  </r>
  <r>
    <x v="0"/>
    <x v="29"/>
    <x v="6"/>
    <n v="43"/>
  </r>
  <r>
    <x v="0"/>
    <x v="29"/>
    <x v="5"/>
    <n v="106"/>
  </r>
  <r>
    <x v="0"/>
    <x v="30"/>
    <x v="6"/>
    <n v="18"/>
  </r>
  <r>
    <x v="0"/>
    <x v="30"/>
    <x v="5"/>
    <n v="131"/>
  </r>
  <r>
    <x v="0"/>
    <x v="31"/>
    <x v="6"/>
    <n v="23"/>
  </r>
  <r>
    <x v="0"/>
    <x v="31"/>
    <x v="5"/>
    <n v="126"/>
  </r>
  <r>
    <x v="0"/>
    <x v="32"/>
    <x v="6"/>
    <n v="34"/>
  </r>
  <r>
    <x v="0"/>
    <x v="32"/>
    <x v="5"/>
    <n v="115"/>
  </r>
  <r>
    <x v="0"/>
    <x v="33"/>
    <x v="6"/>
    <n v="65"/>
  </r>
  <r>
    <x v="0"/>
    <x v="33"/>
    <x v="5"/>
    <n v="84"/>
  </r>
  <r>
    <x v="0"/>
    <x v="34"/>
    <x v="5"/>
    <n v="124"/>
  </r>
  <r>
    <x v="0"/>
    <x v="34"/>
    <x v="6"/>
    <n v="25"/>
  </r>
  <r>
    <x v="0"/>
    <x v="35"/>
    <x v="5"/>
    <n v="101"/>
  </r>
  <r>
    <x v="0"/>
    <x v="35"/>
    <x v="6"/>
    <n v="48"/>
  </r>
  <r>
    <x v="0"/>
    <x v="36"/>
    <x v="6"/>
    <n v="38"/>
  </r>
  <r>
    <x v="0"/>
    <x v="36"/>
    <x v="5"/>
    <n v="111"/>
  </r>
  <r>
    <x v="0"/>
    <x v="37"/>
    <x v="6"/>
    <n v="52"/>
  </r>
  <r>
    <x v="0"/>
    <x v="37"/>
    <x v="5"/>
    <n v="97"/>
  </r>
  <r>
    <x v="0"/>
    <x v="38"/>
    <x v="6"/>
    <n v="14"/>
  </r>
  <r>
    <x v="0"/>
    <x v="38"/>
    <x v="5"/>
    <n v="135"/>
  </r>
  <r>
    <x v="0"/>
    <x v="39"/>
    <x v="6"/>
    <n v="43"/>
  </r>
  <r>
    <x v="0"/>
    <x v="39"/>
    <x v="5"/>
    <n v="106"/>
  </r>
  <r>
    <x v="0"/>
    <x v="40"/>
    <x v="5"/>
    <n v="136"/>
  </r>
  <r>
    <x v="0"/>
    <x v="40"/>
    <x v="6"/>
    <n v="13"/>
  </r>
  <r>
    <x v="0"/>
    <x v="41"/>
    <x v="5"/>
    <n v="115"/>
  </r>
  <r>
    <x v="0"/>
    <x v="41"/>
    <x v="6"/>
    <n v="34"/>
  </r>
  <r>
    <x v="0"/>
    <x v="42"/>
    <x v="5"/>
    <n v="99"/>
  </r>
  <r>
    <x v="0"/>
    <x v="42"/>
    <x v="6"/>
    <n v="50"/>
  </r>
  <r>
    <x v="0"/>
    <x v="43"/>
    <x v="6"/>
    <n v="24"/>
  </r>
  <r>
    <x v="0"/>
    <x v="43"/>
    <x v="5"/>
    <n v="125"/>
  </r>
  <r>
    <x v="0"/>
    <x v="44"/>
    <x v="6"/>
    <n v="34"/>
  </r>
  <r>
    <x v="0"/>
    <x v="44"/>
    <x v="5"/>
    <n v="115"/>
  </r>
  <r>
    <x v="0"/>
    <x v="45"/>
    <x v="6"/>
    <n v="41"/>
  </r>
  <r>
    <x v="0"/>
    <x v="45"/>
    <x v="5"/>
    <n v="108"/>
  </r>
  <r>
    <x v="0"/>
    <x v="46"/>
    <x v="6"/>
    <n v="37"/>
  </r>
  <r>
    <x v="0"/>
    <x v="46"/>
    <x v="5"/>
    <n v="112"/>
  </r>
  <r>
    <x v="0"/>
    <x v="47"/>
    <x v="5"/>
    <n v="131"/>
  </r>
  <r>
    <x v="0"/>
    <x v="47"/>
    <x v="6"/>
    <n v="18"/>
  </r>
  <r>
    <x v="0"/>
    <x v="48"/>
    <x v="6"/>
    <n v="36"/>
  </r>
  <r>
    <x v="0"/>
    <x v="48"/>
    <x v="5"/>
    <n v="113"/>
  </r>
  <r>
    <x v="0"/>
    <x v="49"/>
    <x v="6"/>
    <n v="13"/>
  </r>
  <r>
    <x v="0"/>
    <x v="49"/>
    <x v="5"/>
    <n v="136"/>
  </r>
  <r>
    <x v="0"/>
    <x v="50"/>
    <x v="6"/>
    <n v="37"/>
  </r>
  <r>
    <x v="0"/>
    <x v="50"/>
    <x v="5"/>
    <n v="112"/>
  </r>
  <r>
    <x v="0"/>
    <x v="51"/>
    <x v="6"/>
    <n v="68"/>
  </r>
  <r>
    <x v="0"/>
    <x v="51"/>
    <x v="5"/>
    <n v="81"/>
  </r>
  <r>
    <x v="1"/>
    <x v="0"/>
    <x v="0"/>
    <n v="12.021645421817199"/>
  </r>
  <r>
    <x v="1"/>
    <x v="0"/>
    <x v="1"/>
    <n v="20.776620605624501"/>
  </r>
  <r>
    <x v="1"/>
    <x v="0"/>
    <x v="2"/>
    <n v="23.8088723824293"/>
  </r>
  <r>
    <x v="1"/>
    <x v="0"/>
    <x v="3"/>
    <n v="14.2600826058823"/>
  </r>
  <r>
    <x v="1"/>
    <x v="0"/>
    <x v="4"/>
    <n v="5.2476872081805297"/>
  </r>
  <r>
    <x v="1"/>
    <x v="1"/>
    <x v="4"/>
    <n v="76.114908223933796"/>
  </r>
  <r>
    <x v="1"/>
    <x v="2"/>
    <x v="5"/>
    <n v="76.114908223933796"/>
  </r>
  <r>
    <x v="1"/>
    <x v="3"/>
    <x v="5"/>
    <n v="74.3201162665477"/>
  </r>
  <r>
    <x v="1"/>
    <x v="3"/>
    <x v="6"/>
    <n v="1.79479195738606"/>
  </r>
  <r>
    <x v="1"/>
    <x v="4"/>
    <x v="5"/>
    <n v="76.114908223933796"/>
  </r>
  <r>
    <x v="1"/>
    <x v="5"/>
    <x v="6"/>
    <n v="1"/>
  </r>
  <r>
    <x v="1"/>
    <x v="5"/>
    <x v="5"/>
    <n v="75.114908223933796"/>
  </r>
  <r>
    <x v="1"/>
    <x v="6"/>
    <x v="5"/>
    <n v="75.493810029663905"/>
  </r>
  <r>
    <x v="1"/>
    <x v="6"/>
    <x v="6"/>
    <n v="0.62109819426984603"/>
  </r>
  <r>
    <x v="1"/>
    <x v="7"/>
    <x v="6"/>
    <n v="3.0390876132924198"/>
  </r>
  <r>
    <x v="1"/>
    <x v="7"/>
    <x v="5"/>
    <n v="73.075820610641401"/>
  </r>
  <r>
    <x v="1"/>
    <x v="8"/>
    <x v="5"/>
    <n v="76.114908223933796"/>
  </r>
  <r>
    <x v="1"/>
    <x v="9"/>
    <x v="6"/>
    <n v="4.0213395907208103"/>
  </r>
  <r>
    <x v="1"/>
    <x v="9"/>
    <x v="5"/>
    <n v="72.093568633212996"/>
  </r>
  <r>
    <x v="1"/>
    <x v="10"/>
    <x v="6"/>
    <n v="2.3850507833568"/>
  </r>
  <r>
    <x v="1"/>
    <x v="10"/>
    <x v="5"/>
    <n v="73.729857440577007"/>
  </r>
  <r>
    <x v="1"/>
    <x v="11"/>
    <x v="6"/>
    <n v="18.234682859723002"/>
  </r>
  <r>
    <x v="1"/>
    <x v="11"/>
    <x v="5"/>
    <n v="57.880225364210801"/>
  </r>
  <r>
    <x v="1"/>
    <x v="12"/>
    <x v="5"/>
    <n v="76.114908223933796"/>
  </r>
  <r>
    <x v="1"/>
    <x v="13"/>
    <x v="6"/>
    <n v="27.764723215152902"/>
  </r>
  <r>
    <x v="1"/>
    <x v="13"/>
    <x v="5"/>
    <n v="48.350185008780898"/>
  </r>
  <r>
    <x v="1"/>
    <x v="14"/>
    <x v="6"/>
    <n v="6.3012924196414302"/>
  </r>
  <r>
    <x v="1"/>
    <x v="14"/>
    <x v="5"/>
    <n v="69.813615804292397"/>
  </r>
  <r>
    <x v="1"/>
    <x v="15"/>
    <x v="6"/>
    <n v="5.9888272232169903"/>
  </r>
  <r>
    <x v="1"/>
    <x v="15"/>
    <x v="5"/>
    <n v="70.126081000716795"/>
  </r>
  <r>
    <x v="1"/>
    <x v="16"/>
    <x v="5"/>
    <n v="76.114908223933796"/>
  </r>
  <r>
    <x v="1"/>
    <x v="17"/>
    <x v="5"/>
    <n v="71.750010238827997"/>
  </r>
  <r>
    <x v="1"/>
    <x v="17"/>
    <x v="6"/>
    <n v="4.3648979851057703"/>
  </r>
  <r>
    <x v="1"/>
    <x v="18"/>
    <x v="6"/>
    <n v="0.99983658792320995"/>
  </r>
  <r>
    <x v="1"/>
    <x v="18"/>
    <x v="5"/>
    <n v="75.115071636010597"/>
  </r>
  <r>
    <x v="1"/>
    <x v="19"/>
    <x v="6"/>
    <n v="3.0475683874578801"/>
  </r>
  <r>
    <x v="1"/>
    <x v="19"/>
    <x v="5"/>
    <n v="73.067339836475895"/>
  </r>
  <r>
    <x v="1"/>
    <x v="20"/>
    <x v="6"/>
    <n v="0.98087808431880197"/>
  </r>
  <r>
    <x v="1"/>
    <x v="20"/>
    <x v="5"/>
    <n v="75.134030139615007"/>
  </r>
  <r>
    <x v="1"/>
    <x v="21"/>
    <x v="6"/>
    <n v="0.98087808431880197"/>
  </r>
  <r>
    <x v="1"/>
    <x v="21"/>
    <x v="5"/>
    <n v="75.134030139615007"/>
  </r>
  <r>
    <x v="1"/>
    <x v="22"/>
    <x v="6"/>
    <n v="1"/>
  </r>
  <r>
    <x v="1"/>
    <x v="22"/>
    <x v="5"/>
    <n v="75.114908223933796"/>
  </r>
  <r>
    <x v="1"/>
    <x v="23"/>
    <x v="6"/>
    <n v="1.80206225051872"/>
  </r>
  <r>
    <x v="1"/>
    <x v="23"/>
    <x v="5"/>
    <n v="74.312845973415094"/>
  </r>
  <r>
    <x v="1"/>
    <x v="24"/>
    <x v="6"/>
    <n v="12.2166429742984"/>
  </r>
  <r>
    <x v="1"/>
    <x v="24"/>
    <x v="5"/>
    <n v="63.898265249635401"/>
  </r>
  <r>
    <x v="1"/>
    <x v="25"/>
    <x v="5"/>
    <n v="71.891580019318795"/>
  </r>
  <r>
    <x v="1"/>
    <x v="25"/>
    <x v="6"/>
    <n v="4.223328204615"/>
  </r>
  <r>
    <x v="1"/>
    <x v="26"/>
    <x v="6"/>
    <n v="1.00041036802091"/>
  </r>
  <r>
    <x v="1"/>
    <x v="26"/>
    <x v="5"/>
    <n v="75.114497855912902"/>
  </r>
  <r>
    <x v="1"/>
    <x v="27"/>
    <x v="6"/>
    <n v="1.0466880329478701"/>
  </r>
  <r>
    <x v="1"/>
    <x v="27"/>
    <x v="5"/>
    <n v="75.068220190985897"/>
  </r>
  <r>
    <x v="1"/>
    <x v="28"/>
    <x v="6"/>
    <n v="1.9998365879232101"/>
  </r>
  <r>
    <x v="1"/>
    <x v="28"/>
    <x v="5"/>
    <n v="74.115071636010597"/>
  </r>
  <r>
    <x v="1"/>
    <x v="29"/>
    <x v="6"/>
    <n v="6.9415186816313104E-2"/>
  </r>
  <r>
    <x v="1"/>
    <x v="29"/>
    <x v="5"/>
    <n v="76.045493037117495"/>
  </r>
  <r>
    <x v="1"/>
    <x v="30"/>
    <x v="6"/>
    <n v="2.0004103680209102"/>
  </r>
  <r>
    <x v="1"/>
    <x v="30"/>
    <x v="5"/>
    <n v="74.114497855912902"/>
  </r>
  <r>
    <x v="1"/>
    <x v="31"/>
    <x v="5"/>
    <n v="76.114908223933796"/>
  </r>
  <r>
    <x v="1"/>
    <x v="32"/>
    <x v="6"/>
    <n v="1.7553440487579499"/>
  </r>
  <r>
    <x v="1"/>
    <x v="32"/>
    <x v="5"/>
    <n v="74.359564175175805"/>
  </r>
  <r>
    <x v="1"/>
    <x v="33"/>
    <x v="6"/>
    <n v="18.982476328588199"/>
  </r>
  <r>
    <x v="1"/>
    <x v="33"/>
    <x v="5"/>
    <n v="57.132431895345597"/>
  </r>
  <r>
    <x v="1"/>
    <x v="34"/>
    <x v="5"/>
    <n v="74.077305434595303"/>
  </r>
  <r>
    <x v="1"/>
    <x v="34"/>
    <x v="6"/>
    <n v="2.0376027893384401"/>
  </r>
  <r>
    <x v="1"/>
    <x v="35"/>
    <x v="5"/>
    <n v="61.5456857079702"/>
  </r>
  <r>
    <x v="1"/>
    <x v="35"/>
    <x v="6"/>
    <n v="14.569222515963601"/>
  </r>
  <r>
    <x v="1"/>
    <x v="36"/>
    <x v="6"/>
    <n v="5.00038800449222"/>
  </r>
  <r>
    <x v="1"/>
    <x v="36"/>
    <x v="5"/>
    <n v="71.114520219441602"/>
  </r>
  <r>
    <x v="1"/>
    <x v="37"/>
    <x v="6"/>
    <n v="3.76472321515286"/>
  </r>
  <r>
    <x v="1"/>
    <x v="37"/>
    <x v="5"/>
    <n v="72.350185008780898"/>
  </r>
  <r>
    <x v="1"/>
    <x v="38"/>
    <x v="6"/>
    <n v="1"/>
  </r>
  <r>
    <x v="1"/>
    <x v="38"/>
    <x v="5"/>
    <n v="75.114908223933796"/>
  </r>
  <r>
    <x v="1"/>
    <x v="39"/>
    <x v="6"/>
    <n v="6.6216046168863896"/>
  </r>
  <r>
    <x v="1"/>
    <x v="39"/>
    <x v="5"/>
    <n v="69.493303607047395"/>
  </r>
  <r>
    <x v="1"/>
    <x v="40"/>
    <x v="5"/>
    <n v="76.114908223933796"/>
  </r>
  <r>
    <x v="1"/>
    <x v="41"/>
    <x v="5"/>
    <n v="74.198033189083304"/>
  </r>
  <r>
    <x v="1"/>
    <x v="41"/>
    <x v="6"/>
    <n v="1.9168750348505099"/>
  </r>
  <r>
    <x v="1"/>
    <x v="42"/>
    <x v="5"/>
    <n v="69.424276424723303"/>
  </r>
  <r>
    <x v="1"/>
    <x v="42"/>
    <x v="6"/>
    <n v="6.69063179921047"/>
  </r>
  <r>
    <x v="1"/>
    <x v="43"/>
    <x v="6"/>
    <n v="1"/>
  </r>
  <r>
    <x v="1"/>
    <x v="43"/>
    <x v="5"/>
    <n v="75.114908223933796"/>
  </r>
  <r>
    <x v="1"/>
    <x v="44"/>
    <x v="6"/>
    <n v="3"/>
  </r>
  <r>
    <x v="1"/>
    <x v="44"/>
    <x v="5"/>
    <n v="73.114908223933796"/>
  </r>
  <r>
    <x v="1"/>
    <x v="45"/>
    <x v="6"/>
    <n v="6.02220545481069"/>
  </r>
  <r>
    <x v="1"/>
    <x v="45"/>
    <x v="5"/>
    <n v="70.092702769123093"/>
  </r>
  <r>
    <x v="1"/>
    <x v="46"/>
    <x v="6"/>
    <n v="12.412133795286399"/>
  </r>
  <r>
    <x v="1"/>
    <x v="46"/>
    <x v="5"/>
    <n v="63.702774428647402"/>
  </r>
  <r>
    <x v="1"/>
    <x v="47"/>
    <x v="5"/>
    <n v="74.074446717531799"/>
  </r>
  <r>
    <x v="1"/>
    <x v="47"/>
    <x v="6"/>
    <n v="2.040461506402"/>
  </r>
  <r>
    <x v="1"/>
    <x v="48"/>
    <x v="6"/>
    <n v="6.1175349908432004"/>
  </r>
  <r>
    <x v="1"/>
    <x v="48"/>
    <x v="5"/>
    <n v="69.997373233090599"/>
  </r>
  <r>
    <x v="1"/>
    <x v="49"/>
    <x v="5"/>
    <n v="76.114908223933796"/>
  </r>
  <r>
    <x v="1"/>
    <x v="50"/>
    <x v="6"/>
    <n v="8.9979703447958403"/>
  </r>
  <r>
    <x v="1"/>
    <x v="50"/>
    <x v="5"/>
    <n v="67.116937879138007"/>
  </r>
  <r>
    <x v="1"/>
    <x v="51"/>
    <x v="6"/>
    <n v="28.988615514818498"/>
  </r>
  <r>
    <x v="1"/>
    <x v="51"/>
    <x v="5"/>
    <n v="47.126292709115297"/>
  </r>
  <r>
    <x v="2"/>
    <x v="0"/>
    <x v="0"/>
    <n v="8.4466571676615096"/>
  </r>
  <r>
    <x v="2"/>
    <x v="0"/>
    <x v="1"/>
    <n v="11.1765544725758"/>
  </r>
  <r>
    <x v="2"/>
    <x v="0"/>
    <x v="2"/>
    <n v="12.418495911966801"/>
  </r>
  <r>
    <x v="2"/>
    <x v="0"/>
    <x v="3"/>
    <n v="8.29786862871625"/>
  </r>
  <r>
    <x v="2"/>
    <x v="0"/>
    <x v="4"/>
    <n v="4.2631246145552604"/>
  </r>
  <r>
    <x v="2"/>
    <x v="1"/>
    <x v="0"/>
    <n v="3.1175592926210099E-9"/>
  </r>
  <r>
    <x v="2"/>
    <x v="1"/>
    <x v="1"/>
    <n v="2.8289043244461901E-3"/>
  </r>
  <r>
    <x v="2"/>
    <x v="1"/>
    <x v="2"/>
    <n v="4.7186061031589803"/>
  </r>
  <r>
    <x v="2"/>
    <x v="1"/>
    <x v="3"/>
    <n v="35.823327025443902"/>
  </r>
  <r>
    <x v="2"/>
    <x v="1"/>
    <x v="4"/>
    <n v="4.0579387594306997"/>
  </r>
  <r>
    <x v="2"/>
    <x v="2"/>
    <x v="5"/>
    <n v="41.578071948890802"/>
  </r>
  <r>
    <x v="2"/>
    <x v="2"/>
    <x v="6"/>
    <n v="3.0246288465847999"/>
  </r>
  <r>
    <x v="2"/>
    <x v="3"/>
    <x v="5"/>
    <n v="35.5794287011704"/>
  </r>
  <r>
    <x v="2"/>
    <x v="3"/>
    <x v="6"/>
    <n v="9.0232720943052396"/>
  </r>
  <r>
    <x v="2"/>
    <x v="4"/>
    <x v="5"/>
    <n v="44.602700795475599"/>
  </r>
  <r>
    <x v="2"/>
    <x v="5"/>
    <x v="6"/>
    <n v="2"/>
  </r>
  <r>
    <x v="2"/>
    <x v="5"/>
    <x v="5"/>
    <n v="42.602700795475599"/>
  </r>
  <r>
    <x v="2"/>
    <x v="6"/>
    <x v="5"/>
    <n v="41.245842186308799"/>
  </r>
  <r>
    <x v="2"/>
    <x v="6"/>
    <x v="6"/>
    <n v="3.3568586091667698"/>
  </r>
  <r>
    <x v="2"/>
    <x v="7"/>
    <x v="6"/>
    <n v="2.9846942998972401"/>
  </r>
  <r>
    <x v="2"/>
    <x v="7"/>
    <x v="5"/>
    <n v="41.618006495578399"/>
  </r>
  <r>
    <x v="2"/>
    <x v="8"/>
    <x v="5"/>
    <n v="44.602700795475599"/>
  </r>
  <r>
    <x v="2"/>
    <x v="9"/>
    <x v="6"/>
    <n v="13.673566529977"/>
  </r>
  <r>
    <x v="2"/>
    <x v="9"/>
    <x v="5"/>
    <n v="30.9291342654986"/>
  </r>
  <r>
    <x v="2"/>
    <x v="10"/>
    <x v="6"/>
    <n v="7.6138702021651499"/>
  </r>
  <r>
    <x v="2"/>
    <x v="10"/>
    <x v="5"/>
    <n v="36.988830593310503"/>
  </r>
  <r>
    <x v="2"/>
    <x v="11"/>
    <x v="6"/>
    <n v="19.689490954579899"/>
  </r>
  <r>
    <x v="2"/>
    <x v="11"/>
    <x v="5"/>
    <n v="24.9132098408957"/>
  </r>
  <r>
    <x v="2"/>
    <x v="12"/>
    <x v="6"/>
    <n v="3.9998619035403902"/>
  </r>
  <r>
    <x v="2"/>
    <x v="12"/>
    <x v="5"/>
    <n v="40.6028388919352"/>
  </r>
  <r>
    <x v="2"/>
    <x v="13"/>
    <x v="6"/>
    <n v="30.136560469191501"/>
  </r>
  <r>
    <x v="2"/>
    <x v="13"/>
    <x v="5"/>
    <n v="14.4661403262841"/>
  </r>
  <r>
    <x v="2"/>
    <x v="14"/>
    <x v="6"/>
    <n v="14.623960409139499"/>
  </r>
  <r>
    <x v="2"/>
    <x v="14"/>
    <x v="5"/>
    <n v="29.978740386336099"/>
  </r>
  <r>
    <x v="2"/>
    <x v="15"/>
    <x v="6"/>
    <n v="9.7286928345201105"/>
  </r>
  <r>
    <x v="2"/>
    <x v="15"/>
    <x v="5"/>
    <n v="34.874007960955502"/>
  </r>
  <r>
    <x v="2"/>
    <x v="16"/>
    <x v="5"/>
    <n v="42.578780785826297"/>
  </r>
  <r>
    <x v="2"/>
    <x v="16"/>
    <x v="6"/>
    <n v="2.02392000964926"/>
  </r>
  <r>
    <x v="2"/>
    <x v="17"/>
    <x v="5"/>
    <n v="23.066176999777401"/>
  </r>
  <r>
    <x v="2"/>
    <x v="17"/>
    <x v="6"/>
    <n v="21.536523795698201"/>
  </r>
  <r>
    <x v="2"/>
    <x v="18"/>
    <x v="6"/>
    <n v="2.0007341525527198"/>
  </r>
  <r>
    <x v="2"/>
    <x v="18"/>
    <x v="5"/>
    <n v="42.601966642922903"/>
  </r>
  <r>
    <x v="2"/>
    <x v="19"/>
    <x v="6"/>
    <n v="0.95243161254212405"/>
  </r>
  <r>
    <x v="2"/>
    <x v="19"/>
    <x v="5"/>
    <n v="43.650269182933499"/>
  </r>
  <r>
    <x v="2"/>
    <x v="20"/>
    <x v="6"/>
    <n v="8.0202898918315508"/>
  </r>
  <r>
    <x v="2"/>
    <x v="20"/>
    <x v="5"/>
    <n v="36.582410903644103"/>
  </r>
  <r>
    <x v="2"/>
    <x v="21"/>
    <x v="6"/>
    <n v="4.7133191994434496"/>
  </r>
  <r>
    <x v="2"/>
    <x v="21"/>
    <x v="5"/>
    <n v="39.889381596032102"/>
  </r>
  <r>
    <x v="2"/>
    <x v="22"/>
    <x v="6"/>
    <n v="5.9014217808039797"/>
  </r>
  <r>
    <x v="2"/>
    <x v="22"/>
    <x v="5"/>
    <n v="38.701279014671599"/>
  </r>
  <r>
    <x v="2"/>
    <x v="23"/>
    <x v="6"/>
    <n v="6.0142630845463101"/>
  </r>
  <r>
    <x v="2"/>
    <x v="23"/>
    <x v="5"/>
    <n v="38.588437710929298"/>
  </r>
  <r>
    <x v="2"/>
    <x v="24"/>
    <x v="6"/>
    <n v="11.7834459873739"/>
  </r>
  <r>
    <x v="2"/>
    <x v="24"/>
    <x v="5"/>
    <n v="32.819254808101697"/>
  </r>
  <r>
    <x v="2"/>
    <x v="25"/>
    <x v="5"/>
    <n v="18.007964948399302"/>
  </r>
  <r>
    <x v="2"/>
    <x v="25"/>
    <x v="6"/>
    <n v="26.594735847076301"/>
  </r>
  <r>
    <x v="2"/>
    <x v="26"/>
    <x v="6"/>
    <n v="4.0001603724550199"/>
  </r>
  <r>
    <x v="2"/>
    <x v="26"/>
    <x v="5"/>
    <n v="40.602540423020599"/>
  </r>
  <r>
    <x v="2"/>
    <x v="27"/>
    <x v="6"/>
    <n v="0.95331196705212795"/>
  </r>
  <r>
    <x v="2"/>
    <x v="27"/>
    <x v="5"/>
    <n v="43.649388828423497"/>
  </r>
  <r>
    <x v="2"/>
    <x v="28"/>
    <x v="6"/>
    <n v="1.81635065068221"/>
  </r>
  <r>
    <x v="2"/>
    <x v="28"/>
    <x v="5"/>
    <n v="42.786350144793403"/>
  </r>
  <r>
    <x v="2"/>
    <x v="29"/>
    <x v="6"/>
    <n v="18.671083962551599"/>
  </r>
  <r>
    <x v="2"/>
    <x v="29"/>
    <x v="5"/>
    <n v="25.931616832924"/>
  </r>
  <r>
    <x v="2"/>
    <x v="30"/>
    <x v="6"/>
    <n v="3.0002984689146199"/>
  </r>
  <r>
    <x v="2"/>
    <x v="30"/>
    <x v="5"/>
    <n v="41.602402326560998"/>
  </r>
  <r>
    <x v="2"/>
    <x v="31"/>
    <x v="6"/>
    <n v="2.9998619035403902"/>
  </r>
  <r>
    <x v="2"/>
    <x v="31"/>
    <x v="5"/>
    <n v="41.6028388919352"/>
  </r>
  <r>
    <x v="2"/>
    <x v="32"/>
    <x v="6"/>
    <n v="14.0597641753694"/>
  </r>
  <r>
    <x v="2"/>
    <x v="32"/>
    <x v="5"/>
    <n v="30.5429366201062"/>
  </r>
  <r>
    <x v="2"/>
    <x v="33"/>
    <x v="6"/>
    <n v="24.710503844236399"/>
  </r>
  <r>
    <x v="2"/>
    <x v="33"/>
    <x v="5"/>
    <n v="19.8921969512392"/>
  </r>
  <r>
    <x v="2"/>
    <x v="34"/>
    <x v="5"/>
    <n v="36.924433282030897"/>
  </r>
  <r>
    <x v="2"/>
    <x v="34"/>
    <x v="6"/>
    <n v="7.6782675134446796"/>
  </r>
  <r>
    <x v="2"/>
    <x v="35"/>
    <x v="5"/>
    <n v="28.478805042154999"/>
  </r>
  <r>
    <x v="2"/>
    <x v="35"/>
    <x v="6"/>
    <n v="16.1238957533206"/>
  </r>
  <r>
    <x v="2"/>
    <x v="36"/>
    <x v="6"/>
    <n v="9.9995628607204701"/>
  </r>
  <r>
    <x v="2"/>
    <x v="36"/>
    <x v="5"/>
    <n v="34.603137934755097"/>
  </r>
  <r>
    <x v="2"/>
    <x v="37"/>
    <x v="6"/>
    <n v="24.929103891066902"/>
  </r>
  <r>
    <x v="2"/>
    <x v="37"/>
    <x v="5"/>
    <n v="19.673596904408701"/>
  </r>
  <r>
    <x v="2"/>
    <x v="38"/>
    <x v="5"/>
    <n v="44.602700795475599"/>
  </r>
  <r>
    <x v="2"/>
    <x v="39"/>
    <x v="6"/>
    <n v="14.219211468303801"/>
  </r>
  <r>
    <x v="2"/>
    <x v="39"/>
    <x v="5"/>
    <n v="30.383489327171802"/>
  </r>
  <r>
    <x v="2"/>
    <x v="40"/>
    <x v="5"/>
    <n v="42.602700795475599"/>
  </r>
  <r>
    <x v="2"/>
    <x v="40"/>
    <x v="6"/>
    <n v="2"/>
  </r>
  <r>
    <x v="2"/>
    <x v="41"/>
    <x v="5"/>
    <n v="33.518778031718298"/>
  </r>
  <r>
    <x v="2"/>
    <x v="41"/>
    <x v="6"/>
    <n v="11.0839227637573"/>
  </r>
  <r>
    <x v="2"/>
    <x v="42"/>
    <x v="5"/>
    <n v="24.391910813882099"/>
  </r>
  <r>
    <x v="2"/>
    <x v="42"/>
    <x v="6"/>
    <n v="20.2107899815935"/>
  </r>
  <r>
    <x v="2"/>
    <x v="43"/>
    <x v="6"/>
    <n v="2.9006239821961501"/>
  </r>
  <r>
    <x v="2"/>
    <x v="43"/>
    <x v="5"/>
    <n v="41.702076813279398"/>
  </r>
  <r>
    <x v="2"/>
    <x v="44"/>
    <x v="6"/>
    <n v="10.7396522159728"/>
  </r>
  <r>
    <x v="2"/>
    <x v="44"/>
    <x v="5"/>
    <n v="33.863048579502802"/>
  </r>
  <r>
    <x v="2"/>
    <x v="45"/>
    <x v="6"/>
    <n v="11.6936648479724"/>
  </r>
  <r>
    <x v="2"/>
    <x v="45"/>
    <x v="5"/>
    <n v="32.909035947503199"/>
  </r>
  <r>
    <x v="2"/>
    <x v="46"/>
    <x v="6"/>
    <n v="8.5885750416491309"/>
  </r>
  <r>
    <x v="2"/>
    <x v="46"/>
    <x v="5"/>
    <n v="36.014125753826498"/>
  </r>
  <r>
    <x v="2"/>
    <x v="47"/>
    <x v="5"/>
    <n v="41.643162301877602"/>
  </r>
  <r>
    <x v="2"/>
    <x v="47"/>
    <x v="6"/>
    <n v="2.959538493598"/>
  </r>
  <r>
    <x v="2"/>
    <x v="48"/>
    <x v="6"/>
    <n v="11.8077178379377"/>
  </r>
  <r>
    <x v="2"/>
    <x v="48"/>
    <x v="5"/>
    <n v="32.794982957537897"/>
  </r>
  <r>
    <x v="2"/>
    <x v="49"/>
    <x v="6"/>
    <n v="1"/>
  </r>
  <r>
    <x v="2"/>
    <x v="49"/>
    <x v="5"/>
    <n v="43.602700795475599"/>
  </r>
  <r>
    <x v="2"/>
    <x v="50"/>
    <x v="6"/>
    <n v="8.0039064682900403"/>
  </r>
  <r>
    <x v="2"/>
    <x v="50"/>
    <x v="5"/>
    <n v="36.598794327185601"/>
  </r>
  <r>
    <x v="2"/>
    <x v="51"/>
    <x v="6"/>
    <n v="20.8045876092051"/>
  </r>
  <r>
    <x v="2"/>
    <x v="51"/>
    <x v="5"/>
    <n v="23.798113186270498"/>
  </r>
  <r>
    <x v="3"/>
    <x v="0"/>
    <x v="0"/>
    <n v="7.7363754461408201"/>
  </r>
  <r>
    <x v="3"/>
    <x v="0"/>
    <x v="1"/>
    <n v="7.4345152280598299"/>
  </r>
  <r>
    <x v="3"/>
    <x v="0"/>
    <x v="2"/>
    <n v="6.9953857886378898"/>
  </r>
  <r>
    <x v="3"/>
    <x v="0"/>
    <x v="3"/>
    <n v="4.1463970409311699"/>
  </r>
  <r>
    <x v="3"/>
    <x v="0"/>
    <x v="4"/>
    <n v="1.96971747682089"/>
  </r>
  <r>
    <x v="3"/>
    <x v="1"/>
    <x v="0"/>
    <n v="6.2430523746859699"/>
  </r>
  <r>
    <x v="3"/>
    <x v="1"/>
    <x v="1"/>
    <n v="13.8603833943307"/>
  </r>
  <r>
    <x v="3"/>
    <x v="1"/>
    <x v="2"/>
    <n v="7.33128034391755"/>
  </r>
  <r>
    <x v="3"/>
    <x v="1"/>
    <x v="3"/>
    <n v="0.82868528164398803"/>
  </r>
  <r>
    <x v="3"/>
    <x v="1"/>
    <x v="4"/>
    <n v="1.8989586012424502E-2"/>
  </r>
  <r>
    <x v="3"/>
    <x v="2"/>
    <x v="5"/>
    <n v="9.3070198271754006"/>
  </r>
  <r>
    <x v="3"/>
    <x v="2"/>
    <x v="6"/>
    <n v="18.9753711534152"/>
  </r>
  <r>
    <x v="3"/>
    <x v="3"/>
    <x v="5"/>
    <n v="8.1004550322819"/>
  </r>
  <r>
    <x v="3"/>
    <x v="3"/>
    <x v="6"/>
    <n v="20.181935948308698"/>
  </r>
  <r>
    <x v="3"/>
    <x v="4"/>
    <x v="6"/>
    <n v="15"/>
  </r>
  <r>
    <x v="3"/>
    <x v="4"/>
    <x v="5"/>
    <n v="13.2823909805906"/>
  </r>
  <r>
    <x v="3"/>
    <x v="5"/>
    <x v="6"/>
    <n v="14"/>
  </r>
  <r>
    <x v="3"/>
    <x v="5"/>
    <x v="5"/>
    <n v="14.2823909805906"/>
  </r>
  <r>
    <x v="3"/>
    <x v="6"/>
    <x v="5"/>
    <n v="8.2603477840272195"/>
  </r>
  <r>
    <x v="3"/>
    <x v="6"/>
    <x v="6"/>
    <n v="20.022043196563398"/>
  </r>
  <r>
    <x v="3"/>
    <x v="7"/>
    <x v="6"/>
    <n v="11.976218086810301"/>
  </r>
  <r>
    <x v="3"/>
    <x v="7"/>
    <x v="5"/>
    <n v="16.3061728937803"/>
  </r>
  <r>
    <x v="3"/>
    <x v="8"/>
    <x v="6"/>
    <n v="17"/>
  </r>
  <r>
    <x v="3"/>
    <x v="8"/>
    <x v="5"/>
    <n v="11.2823909805906"/>
  </r>
  <r>
    <x v="3"/>
    <x v="9"/>
    <x v="6"/>
    <n v="17.305093879302198"/>
  </r>
  <r>
    <x v="3"/>
    <x v="9"/>
    <x v="5"/>
    <n v="10.9772971012884"/>
  </r>
  <r>
    <x v="3"/>
    <x v="10"/>
    <x v="6"/>
    <n v="19.001079014478101"/>
  </r>
  <r>
    <x v="3"/>
    <x v="10"/>
    <x v="5"/>
    <n v="9.2813119661125594"/>
  </r>
  <r>
    <x v="3"/>
    <x v="11"/>
    <x v="6"/>
    <n v="25.0758261856971"/>
  </r>
  <r>
    <x v="3"/>
    <x v="11"/>
    <x v="5"/>
    <n v="3.2065647948935001"/>
  </r>
  <r>
    <x v="3"/>
    <x v="12"/>
    <x v="6"/>
    <n v="21.000138096459601"/>
  </r>
  <r>
    <x v="3"/>
    <x v="12"/>
    <x v="5"/>
    <n v="7.2822528841310001"/>
  </r>
  <r>
    <x v="3"/>
    <x v="13"/>
    <x v="6"/>
    <n v="18.098716315655601"/>
  </r>
  <r>
    <x v="3"/>
    <x v="13"/>
    <x v="5"/>
    <n v="10.183674664934999"/>
  </r>
  <r>
    <x v="3"/>
    <x v="14"/>
    <x v="6"/>
    <n v="20.074747171219101"/>
  </r>
  <r>
    <x v="3"/>
    <x v="14"/>
    <x v="5"/>
    <n v="8.2076438093715502"/>
  </r>
  <r>
    <x v="3"/>
    <x v="15"/>
    <x v="6"/>
    <n v="23.282479942262899"/>
  </r>
  <r>
    <x v="3"/>
    <x v="15"/>
    <x v="5"/>
    <n v="4.9999110383277001"/>
  </r>
  <r>
    <x v="3"/>
    <x v="16"/>
    <x v="5"/>
    <n v="11.306310990239901"/>
  </r>
  <r>
    <x v="3"/>
    <x v="16"/>
    <x v="6"/>
    <n v="16.976079990350701"/>
  </r>
  <r>
    <x v="3"/>
    <x v="17"/>
    <x v="5"/>
    <n v="7.1838127613945799"/>
  </r>
  <r>
    <x v="3"/>
    <x v="17"/>
    <x v="6"/>
    <n v="21.098578219196"/>
  </r>
  <r>
    <x v="3"/>
    <x v="18"/>
    <x v="6"/>
    <n v="14.999429259524099"/>
  </r>
  <r>
    <x v="3"/>
    <x v="18"/>
    <x v="5"/>
    <n v="13.282961721066499"/>
  </r>
  <r>
    <x v="3"/>
    <x v="19"/>
    <x v="6"/>
    <n v="18"/>
  </r>
  <r>
    <x v="3"/>
    <x v="19"/>
    <x v="5"/>
    <n v="10.2823909805906"/>
  </r>
  <r>
    <x v="3"/>
    <x v="20"/>
    <x v="6"/>
    <n v="18.998832023849701"/>
  </r>
  <r>
    <x v="3"/>
    <x v="20"/>
    <x v="5"/>
    <n v="9.2835589567409595"/>
  </r>
  <r>
    <x v="3"/>
    <x v="21"/>
    <x v="6"/>
    <n v="16.3058027162377"/>
  </r>
  <r>
    <x v="3"/>
    <x v="21"/>
    <x v="5"/>
    <n v="11.9765882643529"/>
  </r>
  <r>
    <x v="3"/>
    <x v="22"/>
    <x v="6"/>
    <n v="20.098578219196"/>
  </r>
  <r>
    <x v="3"/>
    <x v="22"/>
    <x v="5"/>
    <n v="8.1838127613945808"/>
  </r>
  <r>
    <x v="3"/>
    <x v="23"/>
    <x v="6"/>
    <n v="20.183674664935001"/>
  </r>
  <r>
    <x v="3"/>
    <x v="23"/>
    <x v="5"/>
    <n v="8.0987163156556292"/>
  </r>
  <r>
    <x v="3"/>
    <x v="24"/>
    <x v="6"/>
    <n v="16.999911038327699"/>
  </r>
  <r>
    <x v="3"/>
    <x v="24"/>
    <x v="5"/>
    <n v="11.282479942262899"/>
  </r>
  <r>
    <x v="3"/>
    <x v="25"/>
    <x v="5"/>
    <n v="4.1004550322819"/>
  </r>
  <r>
    <x v="3"/>
    <x v="25"/>
    <x v="6"/>
    <n v="24.181935948308698"/>
  </r>
  <r>
    <x v="3"/>
    <x v="26"/>
    <x v="6"/>
    <n v="16.999429259524099"/>
  </r>
  <r>
    <x v="3"/>
    <x v="26"/>
    <x v="5"/>
    <n v="11.282961721066499"/>
  </r>
  <r>
    <x v="3"/>
    <x v="27"/>
    <x v="6"/>
    <n v="16"/>
  </r>
  <r>
    <x v="3"/>
    <x v="27"/>
    <x v="5"/>
    <n v="12.2823909805906"/>
  </r>
  <r>
    <x v="3"/>
    <x v="28"/>
    <x v="6"/>
    <n v="13.1838127613946"/>
  </r>
  <r>
    <x v="3"/>
    <x v="28"/>
    <x v="5"/>
    <n v="15.098578219196"/>
  </r>
  <r>
    <x v="3"/>
    <x v="29"/>
    <x v="6"/>
    <n v="24.259500850632101"/>
  </r>
  <r>
    <x v="3"/>
    <x v="29"/>
    <x v="5"/>
    <n v="4.0228901299585198"/>
  </r>
  <r>
    <x v="3"/>
    <x v="30"/>
    <x v="6"/>
    <n v="12.9992911630645"/>
  </r>
  <r>
    <x v="3"/>
    <x v="30"/>
    <x v="5"/>
    <n v="15.2830998175261"/>
  </r>
  <r>
    <x v="3"/>
    <x v="31"/>
    <x v="6"/>
    <n v="20.000138096459601"/>
  </r>
  <r>
    <x v="3"/>
    <x v="31"/>
    <x v="5"/>
    <n v="8.2822528841309992"/>
  </r>
  <r>
    <x v="3"/>
    <x v="32"/>
    <x v="6"/>
    <n v="18.1848917758726"/>
  </r>
  <r>
    <x v="3"/>
    <x v="32"/>
    <x v="5"/>
    <n v="10.097499204718"/>
  </r>
  <r>
    <x v="3"/>
    <x v="33"/>
    <x v="6"/>
    <n v="21.307019827175399"/>
  </r>
  <r>
    <x v="3"/>
    <x v="33"/>
    <x v="5"/>
    <n v="6.9753711534151996"/>
  </r>
  <r>
    <x v="3"/>
    <x v="34"/>
    <x v="5"/>
    <n v="12.998261283373701"/>
  </r>
  <r>
    <x v="3"/>
    <x v="34"/>
    <x v="6"/>
    <n v="15.284129697216899"/>
  </r>
  <r>
    <x v="3"/>
    <x v="35"/>
    <x v="5"/>
    <n v="10.975509249874801"/>
  </r>
  <r>
    <x v="3"/>
    <x v="35"/>
    <x v="6"/>
    <n v="17.306881730715801"/>
  </r>
  <r>
    <x v="3"/>
    <x v="36"/>
    <x v="6"/>
    <n v="23.0000491347873"/>
  </r>
  <r>
    <x v="3"/>
    <x v="36"/>
    <x v="5"/>
    <n v="5.2823418458033"/>
  </r>
  <r>
    <x v="3"/>
    <x v="37"/>
    <x v="6"/>
    <n v="23.3061728937803"/>
  </r>
  <r>
    <x v="3"/>
    <x v="37"/>
    <x v="5"/>
    <n v="4.9762180868103396"/>
  </r>
  <r>
    <x v="3"/>
    <x v="38"/>
    <x v="6"/>
    <n v="13"/>
  </r>
  <r>
    <x v="3"/>
    <x v="38"/>
    <x v="5"/>
    <n v="15.2823909805906"/>
  </r>
  <r>
    <x v="3"/>
    <x v="39"/>
    <x v="6"/>
    <n v="22.159183914809802"/>
  </r>
  <r>
    <x v="3"/>
    <x v="39"/>
    <x v="5"/>
    <n v="6.1232070657808197"/>
  </r>
  <r>
    <x v="3"/>
    <x v="40"/>
    <x v="5"/>
    <n v="17.282390980590598"/>
  </r>
  <r>
    <x v="3"/>
    <x v="40"/>
    <x v="6"/>
    <n v="11"/>
  </r>
  <r>
    <x v="3"/>
    <x v="41"/>
    <x v="5"/>
    <n v="7.28318877919844"/>
  </r>
  <r>
    <x v="3"/>
    <x v="41"/>
    <x v="6"/>
    <n v="20.999202201392201"/>
  </r>
  <r>
    <x v="3"/>
    <x v="42"/>
    <x v="5"/>
    <n v="5.1838127613945799"/>
  </r>
  <r>
    <x v="3"/>
    <x v="42"/>
    <x v="6"/>
    <n v="23.098578219196"/>
  </r>
  <r>
    <x v="3"/>
    <x v="43"/>
    <x v="6"/>
    <n v="20.099376017803898"/>
  </r>
  <r>
    <x v="3"/>
    <x v="43"/>
    <x v="5"/>
    <n v="8.1830149627867499"/>
  </r>
  <r>
    <x v="3"/>
    <x v="44"/>
    <x v="6"/>
    <n v="20.2603477840272"/>
  </r>
  <r>
    <x v="3"/>
    <x v="44"/>
    <x v="5"/>
    <n v="8.0220431965633807"/>
  </r>
  <r>
    <x v="3"/>
    <x v="45"/>
    <x v="6"/>
    <n v="23.284129697216901"/>
  </r>
  <r>
    <x v="3"/>
    <x v="45"/>
    <x v="5"/>
    <n v="4.9982612833737203"/>
  </r>
  <r>
    <x v="3"/>
    <x v="46"/>
    <x v="6"/>
    <n v="15.9992911630645"/>
  </r>
  <r>
    <x v="3"/>
    <x v="46"/>
    <x v="5"/>
    <n v="12.2830998175261"/>
  </r>
  <r>
    <x v="3"/>
    <x v="47"/>
    <x v="5"/>
    <n v="15.2823909805906"/>
  </r>
  <r>
    <x v="3"/>
    <x v="47"/>
    <x v="6"/>
    <n v="13"/>
  </r>
  <r>
    <x v="3"/>
    <x v="48"/>
    <x v="6"/>
    <n v="18.074747171219101"/>
  </r>
  <r>
    <x v="3"/>
    <x v="48"/>
    <x v="5"/>
    <n v="10.207643809371501"/>
  </r>
  <r>
    <x v="3"/>
    <x v="49"/>
    <x v="6"/>
    <n v="12"/>
  </r>
  <r>
    <x v="3"/>
    <x v="49"/>
    <x v="5"/>
    <n v="16.282390980590598"/>
  </r>
  <r>
    <x v="3"/>
    <x v="50"/>
    <x v="6"/>
    <n v="19.9981231869141"/>
  </r>
  <r>
    <x v="3"/>
    <x v="50"/>
    <x v="5"/>
    <n v="8.2842677936764897"/>
  </r>
  <r>
    <x v="3"/>
    <x v="51"/>
    <x v="6"/>
    <n v="18.206796875976401"/>
  </r>
  <r>
    <x v="3"/>
    <x v="51"/>
    <x v="5"/>
    <n v="10.07559410461420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631">
  <r>
    <x v="0"/>
    <x v="0"/>
    <x v="0"/>
    <n v="81"/>
  </r>
  <r>
    <x v="0"/>
    <x v="0"/>
    <x v="1"/>
    <n v="68"/>
  </r>
  <r>
    <x v="0"/>
    <x v="1"/>
    <x v="2"/>
    <n v="27.9256938043841"/>
  </r>
  <r>
    <x v="0"/>
    <x v="1"/>
    <x v="3"/>
    <n v="39.440676319097399"/>
  </r>
  <r>
    <x v="0"/>
    <x v="1"/>
    <x v="4"/>
    <n v="43.786122857828801"/>
  </r>
  <r>
    <x v="0"/>
    <x v="1"/>
    <x v="5"/>
    <n v="26.587643905932602"/>
  </r>
  <r>
    <x v="0"/>
    <x v="1"/>
    <x v="6"/>
    <n v="11.259863112757101"/>
  </r>
  <r>
    <x v="0"/>
    <x v="2"/>
    <x v="2"/>
    <n v="7.0217116721158801"/>
  </r>
  <r>
    <x v="0"/>
    <x v="2"/>
    <x v="3"/>
    <n v="12.229863037243099"/>
  </r>
  <r>
    <x v="0"/>
    <x v="2"/>
    <x v="4"/>
    <n v="13.971319842386899"/>
  </r>
  <r>
    <x v="0"/>
    <x v="2"/>
    <x v="5"/>
    <n v="35.538857294973297"/>
  </r>
  <r>
    <x v="0"/>
    <x v="2"/>
    <x v="6"/>
    <n v="80.238248153280793"/>
  </r>
  <r>
    <x v="0"/>
    <x v="3"/>
    <x v="7"/>
    <n v="127"/>
  </r>
  <r>
    <x v="0"/>
    <x v="3"/>
    <x v="8"/>
    <n v="22"/>
  </r>
  <r>
    <x v="0"/>
    <x v="4"/>
    <x v="7"/>
    <n v="118"/>
  </r>
  <r>
    <x v="0"/>
    <x v="4"/>
    <x v="8"/>
    <n v="31"/>
  </r>
  <r>
    <x v="0"/>
    <x v="5"/>
    <x v="8"/>
    <n v="15"/>
  </r>
  <r>
    <x v="0"/>
    <x v="5"/>
    <x v="7"/>
    <n v="134"/>
  </r>
  <r>
    <x v="0"/>
    <x v="6"/>
    <x v="8"/>
    <n v="17"/>
  </r>
  <r>
    <x v="0"/>
    <x v="6"/>
    <x v="7"/>
    <n v="132"/>
  </r>
  <r>
    <x v="0"/>
    <x v="7"/>
    <x v="7"/>
    <n v="125"/>
  </r>
  <r>
    <x v="0"/>
    <x v="7"/>
    <x v="8"/>
    <n v="24"/>
  </r>
  <r>
    <x v="0"/>
    <x v="8"/>
    <x v="8"/>
    <n v="18"/>
  </r>
  <r>
    <x v="0"/>
    <x v="8"/>
    <x v="7"/>
    <n v="131"/>
  </r>
  <r>
    <x v="0"/>
    <x v="9"/>
    <x v="8"/>
    <n v="17"/>
  </r>
  <r>
    <x v="0"/>
    <x v="9"/>
    <x v="7"/>
    <n v="132"/>
  </r>
  <r>
    <x v="0"/>
    <x v="10"/>
    <x v="8"/>
    <n v="35"/>
  </r>
  <r>
    <x v="0"/>
    <x v="10"/>
    <x v="7"/>
    <n v="114"/>
  </r>
  <r>
    <x v="0"/>
    <x v="11"/>
    <x v="8"/>
    <n v="29"/>
  </r>
  <r>
    <x v="0"/>
    <x v="11"/>
    <x v="7"/>
    <n v="120"/>
  </r>
  <r>
    <x v="0"/>
    <x v="12"/>
    <x v="8"/>
    <n v="63"/>
  </r>
  <r>
    <x v="0"/>
    <x v="12"/>
    <x v="7"/>
    <n v="86"/>
  </r>
  <r>
    <x v="0"/>
    <x v="13"/>
    <x v="8"/>
    <n v="25"/>
  </r>
  <r>
    <x v="0"/>
    <x v="13"/>
    <x v="7"/>
    <n v="124"/>
  </r>
  <r>
    <x v="0"/>
    <x v="14"/>
    <x v="8"/>
    <n v="76"/>
  </r>
  <r>
    <x v="0"/>
    <x v="14"/>
    <x v="7"/>
    <n v="73"/>
  </r>
  <r>
    <x v="0"/>
    <x v="15"/>
    <x v="8"/>
    <n v="41"/>
  </r>
  <r>
    <x v="0"/>
    <x v="15"/>
    <x v="7"/>
    <n v="108"/>
  </r>
  <r>
    <x v="0"/>
    <x v="16"/>
    <x v="8"/>
    <n v="39"/>
  </r>
  <r>
    <x v="0"/>
    <x v="16"/>
    <x v="7"/>
    <n v="110"/>
  </r>
  <r>
    <x v="0"/>
    <x v="17"/>
    <x v="7"/>
    <n v="130"/>
  </r>
  <r>
    <x v="0"/>
    <x v="17"/>
    <x v="8"/>
    <n v="19"/>
  </r>
  <r>
    <x v="0"/>
    <x v="18"/>
    <x v="7"/>
    <n v="102"/>
  </r>
  <r>
    <x v="0"/>
    <x v="18"/>
    <x v="8"/>
    <n v="47"/>
  </r>
  <r>
    <x v="0"/>
    <x v="19"/>
    <x v="8"/>
    <n v="18"/>
  </r>
  <r>
    <x v="0"/>
    <x v="19"/>
    <x v="7"/>
    <n v="131"/>
  </r>
  <r>
    <x v="0"/>
    <x v="20"/>
    <x v="8"/>
    <n v="22"/>
  </r>
  <r>
    <x v="0"/>
    <x v="20"/>
    <x v="7"/>
    <n v="127"/>
  </r>
  <r>
    <x v="0"/>
    <x v="21"/>
    <x v="8"/>
    <n v="28"/>
  </r>
  <r>
    <x v="0"/>
    <x v="21"/>
    <x v="7"/>
    <n v="121"/>
  </r>
  <r>
    <x v="0"/>
    <x v="22"/>
    <x v="8"/>
    <n v="22"/>
  </r>
  <r>
    <x v="0"/>
    <x v="22"/>
    <x v="7"/>
    <n v="127"/>
  </r>
  <r>
    <x v="0"/>
    <x v="23"/>
    <x v="8"/>
    <n v="27"/>
  </r>
  <r>
    <x v="0"/>
    <x v="23"/>
    <x v="7"/>
    <n v="122"/>
  </r>
  <r>
    <x v="0"/>
    <x v="24"/>
    <x v="8"/>
    <n v="28"/>
  </r>
  <r>
    <x v="0"/>
    <x v="24"/>
    <x v="7"/>
    <n v="121"/>
  </r>
  <r>
    <x v="0"/>
    <x v="25"/>
    <x v="8"/>
    <n v="41"/>
  </r>
  <r>
    <x v="0"/>
    <x v="25"/>
    <x v="7"/>
    <n v="108"/>
  </r>
  <r>
    <x v="0"/>
    <x v="26"/>
    <x v="7"/>
    <n v="94"/>
  </r>
  <r>
    <x v="0"/>
    <x v="26"/>
    <x v="8"/>
    <n v="55"/>
  </r>
  <r>
    <x v="0"/>
    <x v="27"/>
    <x v="8"/>
    <n v="22"/>
  </r>
  <r>
    <x v="0"/>
    <x v="27"/>
    <x v="7"/>
    <n v="127"/>
  </r>
  <r>
    <x v="0"/>
    <x v="28"/>
    <x v="8"/>
    <n v="18"/>
  </r>
  <r>
    <x v="0"/>
    <x v="28"/>
    <x v="7"/>
    <n v="131"/>
  </r>
  <r>
    <x v="0"/>
    <x v="29"/>
    <x v="8"/>
    <n v="17"/>
  </r>
  <r>
    <x v="0"/>
    <x v="29"/>
    <x v="7"/>
    <n v="132"/>
  </r>
  <r>
    <x v="0"/>
    <x v="30"/>
    <x v="8"/>
    <n v="43"/>
  </r>
  <r>
    <x v="0"/>
    <x v="30"/>
    <x v="7"/>
    <n v="106"/>
  </r>
  <r>
    <x v="0"/>
    <x v="31"/>
    <x v="8"/>
    <n v="18"/>
  </r>
  <r>
    <x v="0"/>
    <x v="31"/>
    <x v="7"/>
    <n v="131"/>
  </r>
  <r>
    <x v="0"/>
    <x v="32"/>
    <x v="8"/>
    <n v="23"/>
  </r>
  <r>
    <x v="0"/>
    <x v="32"/>
    <x v="7"/>
    <n v="126"/>
  </r>
  <r>
    <x v="0"/>
    <x v="33"/>
    <x v="8"/>
    <n v="34"/>
  </r>
  <r>
    <x v="0"/>
    <x v="33"/>
    <x v="7"/>
    <n v="115"/>
  </r>
  <r>
    <x v="0"/>
    <x v="34"/>
    <x v="8"/>
    <n v="65"/>
  </r>
  <r>
    <x v="0"/>
    <x v="34"/>
    <x v="7"/>
    <n v="84"/>
  </r>
  <r>
    <x v="0"/>
    <x v="35"/>
    <x v="7"/>
    <n v="124"/>
  </r>
  <r>
    <x v="0"/>
    <x v="35"/>
    <x v="8"/>
    <n v="25"/>
  </r>
  <r>
    <x v="0"/>
    <x v="36"/>
    <x v="7"/>
    <n v="101"/>
  </r>
  <r>
    <x v="0"/>
    <x v="36"/>
    <x v="8"/>
    <n v="48"/>
  </r>
  <r>
    <x v="0"/>
    <x v="37"/>
    <x v="8"/>
    <n v="38"/>
  </r>
  <r>
    <x v="0"/>
    <x v="37"/>
    <x v="7"/>
    <n v="111"/>
  </r>
  <r>
    <x v="0"/>
    <x v="38"/>
    <x v="8"/>
    <n v="52"/>
  </r>
  <r>
    <x v="0"/>
    <x v="38"/>
    <x v="7"/>
    <n v="97"/>
  </r>
  <r>
    <x v="0"/>
    <x v="39"/>
    <x v="8"/>
    <n v="14"/>
  </r>
  <r>
    <x v="0"/>
    <x v="39"/>
    <x v="7"/>
    <n v="135"/>
  </r>
  <r>
    <x v="0"/>
    <x v="40"/>
    <x v="8"/>
    <n v="43"/>
  </r>
  <r>
    <x v="0"/>
    <x v="40"/>
    <x v="7"/>
    <n v="106"/>
  </r>
  <r>
    <x v="0"/>
    <x v="41"/>
    <x v="7"/>
    <n v="136"/>
  </r>
  <r>
    <x v="0"/>
    <x v="41"/>
    <x v="8"/>
    <n v="13"/>
  </r>
  <r>
    <x v="0"/>
    <x v="42"/>
    <x v="7"/>
    <n v="115"/>
  </r>
  <r>
    <x v="0"/>
    <x v="42"/>
    <x v="8"/>
    <n v="34"/>
  </r>
  <r>
    <x v="0"/>
    <x v="43"/>
    <x v="7"/>
    <n v="99"/>
  </r>
  <r>
    <x v="0"/>
    <x v="43"/>
    <x v="8"/>
    <n v="50"/>
  </r>
  <r>
    <x v="0"/>
    <x v="44"/>
    <x v="8"/>
    <n v="24"/>
  </r>
  <r>
    <x v="0"/>
    <x v="44"/>
    <x v="7"/>
    <n v="125"/>
  </r>
  <r>
    <x v="0"/>
    <x v="45"/>
    <x v="8"/>
    <n v="34"/>
  </r>
  <r>
    <x v="0"/>
    <x v="45"/>
    <x v="7"/>
    <n v="115"/>
  </r>
  <r>
    <x v="0"/>
    <x v="46"/>
    <x v="8"/>
    <n v="41"/>
  </r>
  <r>
    <x v="0"/>
    <x v="46"/>
    <x v="7"/>
    <n v="108"/>
  </r>
  <r>
    <x v="0"/>
    <x v="47"/>
    <x v="8"/>
    <n v="37"/>
  </r>
  <r>
    <x v="0"/>
    <x v="47"/>
    <x v="7"/>
    <n v="112"/>
  </r>
  <r>
    <x v="0"/>
    <x v="48"/>
    <x v="7"/>
    <n v="131"/>
  </r>
  <r>
    <x v="0"/>
    <x v="48"/>
    <x v="8"/>
    <n v="18"/>
  </r>
  <r>
    <x v="0"/>
    <x v="49"/>
    <x v="8"/>
    <n v="36"/>
  </r>
  <r>
    <x v="0"/>
    <x v="49"/>
    <x v="7"/>
    <n v="113"/>
  </r>
  <r>
    <x v="0"/>
    <x v="50"/>
    <x v="8"/>
    <n v="13"/>
  </r>
  <r>
    <x v="0"/>
    <x v="50"/>
    <x v="7"/>
    <n v="136"/>
  </r>
  <r>
    <x v="0"/>
    <x v="51"/>
    <x v="8"/>
    <n v="37"/>
  </r>
  <r>
    <x v="0"/>
    <x v="51"/>
    <x v="7"/>
    <n v="112"/>
  </r>
  <r>
    <x v="0"/>
    <x v="52"/>
    <x v="8"/>
    <n v="68"/>
  </r>
  <r>
    <x v="0"/>
    <x v="52"/>
    <x v="7"/>
    <n v="81"/>
  </r>
  <r>
    <x v="1"/>
    <x v="0"/>
    <x v="0"/>
    <n v="40.492425468007802"/>
  </r>
  <r>
    <x v="1"/>
    <x v="0"/>
    <x v="1"/>
    <n v="23.5189380968222"/>
  </r>
  <r>
    <x v="1"/>
    <x v="1"/>
    <x v="2"/>
    <n v="7.6573977599967096"/>
  </r>
  <r>
    <x v="1"/>
    <x v="1"/>
    <x v="3"/>
    <n v="17.262902085422301"/>
  </r>
  <r>
    <x v="1"/>
    <x v="1"/>
    <x v="4"/>
    <n v="21.846382692979901"/>
  </r>
  <r>
    <x v="1"/>
    <x v="1"/>
    <x v="5"/>
    <n v="13.053581687597299"/>
  </r>
  <r>
    <x v="1"/>
    <x v="1"/>
    <x v="6"/>
    <n v="4.1910993388337596"/>
  </r>
  <r>
    <x v="1"/>
    <x v="2"/>
    <x v="6"/>
    <n v="64.011363564830006"/>
  </r>
  <r>
    <x v="1"/>
    <x v="3"/>
    <x v="7"/>
    <n v="64.011363564830006"/>
  </r>
  <r>
    <x v="1"/>
    <x v="4"/>
    <x v="7"/>
    <n v="64.011363564830006"/>
  </r>
  <r>
    <x v="1"/>
    <x v="5"/>
    <x v="7"/>
    <n v="64.011363564830006"/>
  </r>
  <r>
    <x v="1"/>
    <x v="6"/>
    <x v="8"/>
    <n v="1"/>
  </r>
  <r>
    <x v="1"/>
    <x v="6"/>
    <x v="7"/>
    <n v="63.011363564829999"/>
  </r>
  <r>
    <x v="1"/>
    <x v="7"/>
    <x v="7"/>
    <n v="64.011363564830006"/>
  </r>
  <r>
    <x v="1"/>
    <x v="8"/>
    <x v="8"/>
    <n v="1.9912930654370999"/>
  </r>
  <r>
    <x v="1"/>
    <x v="8"/>
    <x v="7"/>
    <n v="62.020070499392901"/>
  </r>
  <r>
    <x v="1"/>
    <x v="9"/>
    <x v="7"/>
    <n v="64.011363564830006"/>
  </r>
  <r>
    <x v="1"/>
    <x v="10"/>
    <x v="8"/>
    <n v="2"/>
  </r>
  <r>
    <x v="1"/>
    <x v="10"/>
    <x v="7"/>
    <n v="62.011363564829999"/>
  </r>
  <r>
    <x v="1"/>
    <x v="11"/>
    <x v="8"/>
    <n v="2.8825253999958E-2"/>
  </r>
  <r>
    <x v="1"/>
    <x v="11"/>
    <x v="7"/>
    <n v="63.982538310830002"/>
  </r>
  <r>
    <x v="1"/>
    <x v="12"/>
    <x v="8"/>
    <n v="10.5064390927642"/>
  </r>
  <r>
    <x v="1"/>
    <x v="12"/>
    <x v="7"/>
    <n v="53.504924472065703"/>
  </r>
  <r>
    <x v="1"/>
    <x v="13"/>
    <x v="7"/>
    <n v="64.011363564830006"/>
  </r>
  <r>
    <x v="1"/>
    <x v="14"/>
    <x v="8"/>
    <n v="19.542741405695399"/>
  </r>
  <r>
    <x v="1"/>
    <x v="14"/>
    <x v="7"/>
    <n v="44.468622159134597"/>
  </r>
  <r>
    <x v="1"/>
    <x v="15"/>
    <x v="8"/>
    <n v="5.9984920776383204"/>
  </r>
  <r>
    <x v="1"/>
    <x v="15"/>
    <x v="7"/>
    <n v="58.012871487191603"/>
  </r>
  <r>
    <x v="1"/>
    <x v="16"/>
    <x v="8"/>
    <n v="5.9997152549332098"/>
  </r>
  <r>
    <x v="1"/>
    <x v="16"/>
    <x v="7"/>
    <n v="58.011648309896799"/>
  </r>
  <r>
    <x v="1"/>
    <x v="17"/>
    <x v="7"/>
    <n v="64.011363564830006"/>
  </r>
  <r>
    <x v="1"/>
    <x v="18"/>
    <x v="7"/>
    <n v="60.991245245392903"/>
  </r>
  <r>
    <x v="1"/>
    <x v="18"/>
    <x v="8"/>
    <n v="3.02011831943706"/>
  </r>
  <r>
    <x v="1"/>
    <x v="19"/>
    <x v="8"/>
    <n v="1"/>
  </r>
  <r>
    <x v="1"/>
    <x v="19"/>
    <x v="7"/>
    <n v="63.011363564829999"/>
  </r>
  <r>
    <x v="1"/>
    <x v="20"/>
    <x v="8"/>
    <n v="3"/>
  </r>
  <r>
    <x v="1"/>
    <x v="20"/>
    <x v="7"/>
    <n v="61.011363564829999"/>
  </r>
  <r>
    <x v="1"/>
    <x v="21"/>
    <x v="7"/>
    <n v="64.011363564830006"/>
  </r>
  <r>
    <x v="1"/>
    <x v="22"/>
    <x v="7"/>
    <n v="64.011363564830006"/>
  </r>
  <r>
    <x v="1"/>
    <x v="23"/>
    <x v="8"/>
    <n v="1"/>
  </r>
  <r>
    <x v="1"/>
    <x v="23"/>
    <x v="7"/>
    <n v="63.011363564829999"/>
  </r>
  <r>
    <x v="1"/>
    <x v="24"/>
    <x v="8"/>
    <n v="1"/>
  </r>
  <r>
    <x v="1"/>
    <x v="24"/>
    <x v="7"/>
    <n v="63.011363564829999"/>
  </r>
  <r>
    <x v="1"/>
    <x v="25"/>
    <x v="8"/>
    <n v="10.996315010563899"/>
  </r>
  <r>
    <x v="1"/>
    <x v="25"/>
    <x v="7"/>
    <n v="53.015048554266102"/>
  </r>
  <r>
    <x v="1"/>
    <x v="26"/>
    <x v="7"/>
    <n v="62.976293188408299"/>
  </r>
  <r>
    <x v="1"/>
    <x v="26"/>
    <x v="8"/>
    <n v="1.03507037642163"/>
  </r>
  <r>
    <x v="1"/>
    <x v="27"/>
    <x v="7"/>
    <n v="64.011363564830006"/>
  </r>
  <r>
    <x v="1"/>
    <x v="28"/>
    <x v="8"/>
    <n v="0.999715254933213"/>
  </r>
  <r>
    <x v="1"/>
    <x v="28"/>
    <x v="7"/>
    <n v="63.011648309896799"/>
  </r>
  <r>
    <x v="1"/>
    <x v="29"/>
    <x v="8"/>
    <n v="2"/>
  </r>
  <r>
    <x v="1"/>
    <x v="29"/>
    <x v="7"/>
    <n v="62.011363564829999"/>
  </r>
  <r>
    <x v="1"/>
    <x v="30"/>
    <x v="7"/>
    <n v="64.011363564830006"/>
  </r>
  <r>
    <x v="1"/>
    <x v="31"/>
    <x v="8"/>
    <n v="2"/>
  </r>
  <r>
    <x v="1"/>
    <x v="31"/>
    <x v="7"/>
    <n v="62.011363564829999"/>
  </r>
  <r>
    <x v="1"/>
    <x v="32"/>
    <x v="7"/>
    <n v="64.011363564830006"/>
  </r>
  <r>
    <x v="1"/>
    <x v="33"/>
    <x v="8"/>
    <n v="1.03507037642163"/>
  </r>
  <r>
    <x v="1"/>
    <x v="33"/>
    <x v="7"/>
    <n v="62.976293188408299"/>
  </r>
  <r>
    <x v="1"/>
    <x v="34"/>
    <x v="8"/>
    <n v="13.046346203184701"/>
  </r>
  <r>
    <x v="1"/>
    <x v="34"/>
    <x v="7"/>
    <n v="50.965017361645202"/>
  </r>
  <r>
    <x v="1"/>
    <x v="35"/>
    <x v="7"/>
    <n v="62.011363564829999"/>
  </r>
  <r>
    <x v="1"/>
    <x v="35"/>
    <x v="8"/>
    <n v="2"/>
  </r>
  <r>
    <x v="1"/>
    <x v="36"/>
    <x v="7"/>
    <n v="53.096228208849801"/>
  </r>
  <r>
    <x v="1"/>
    <x v="36"/>
    <x v="8"/>
    <n v="10.9151353559801"/>
  </r>
  <r>
    <x v="1"/>
    <x v="37"/>
    <x v="8"/>
    <n v="5"/>
  </r>
  <r>
    <x v="1"/>
    <x v="37"/>
    <x v="7"/>
    <n v="59.011363564829999"/>
  </r>
  <r>
    <x v="1"/>
    <x v="38"/>
    <x v="8"/>
    <n v="2.0288252539999601"/>
  </r>
  <r>
    <x v="1"/>
    <x v="38"/>
    <x v="7"/>
    <n v="61.982538310830002"/>
  </r>
  <r>
    <x v="1"/>
    <x v="39"/>
    <x v="8"/>
    <n v="1"/>
  </r>
  <r>
    <x v="1"/>
    <x v="39"/>
    <x v="7"/>
    <n v="63.011363564829999"/>
  </r>
  <r>
    <x v="1"/>
    <x v="40"/>
    <x v="8"/>
    <n v="5.4725918936374898"/>
  </r>
  <r>
    <x v="1"/>
    <x v="40"/>
    <x v="7"/>
    <n v="58.538771671192499"/>
  </r>
  <r>
    <x v="1"/>
    <x v="41"/>
    <x v="7"/>
    <n v="64.011363564830006"/>
  </r>
  <r>
    <x v="1"/>
    <x v="42"/>
    <x v="7"/>
    <n v="62.041411996124801"/>
  </r>
  <r>
    <x v="1"/>
    <x v="42"/>
    <x v="8"/>
    <n v="1.9699515687051501"/>
  </r>
  <r>
    <x v="1"/>
    <x v="43"/>
    <x v="7"/>
    <n v="60.024855519497102"/>
  </r>
  <r>
    <x v="1"/>
    <x v="43"/>
    <x v="8"/>
    <n v="3.9865080453329198"/>
  </r>
  <r>
    <x v="1"/>
    <x v="44"/>
    <x v="7"/>
    <n v="64.011363564830006"/>
  </r>
  <r>
    <x v="1"/>
    <x v="45"/>
    <x v="8"/>
    <n v="3"/>
  </r>
  <r>
    <x v="1"/>
    <x v="45"/>
    <x v="7"/>
    <n v="61.011363564829999"/>
  </r>
  <r>
    <x v="1"/>
    <x v="46"/>
    <x v="8"/>
    <n v="4.9997152549332098"/>
  </r>
  <r>
    <x v="1"/>
    <x v="46"/>
    <x v="7"/>
    <n v="59.011648309896799"/>
  </r>
  <r>
    <x v="1"/>
    <x v="47"/>
    <x v="8"/>
    <n v="8.9712624840669104"/>
  </r>
  <r>
    <x v="1"/>
    <x v="47"/>
    <x v="7"/>
    <n v="55.040101080763101"/>
  </r>
  <r>
    <x v="1"/>
    <x v="48"/>
    <x v="7"/>
    <n v="63.970039306772001"/>
  </r>
  <r>
    <x v="1"/>
    <x v="48"/>
    <x v="8"/>
    <n v="4.1324258057946602E-2"/>
  </r>
  <r>
    <x v="1"/>
    <x v="49"/>
    <x v="8"/>
    <n v="4"/>
  </r>
  <r>
    <x v="1"/>
    <x v="49"/>
    <x v="7"/>
    <n v="60.011363564829999"/>
  </r>
  <r>
    <x v="1"/>
    <x v="50"/>
    <x v="7"/>
    <n v="64.011363564830006"/>
  </r>
  <r>
    <x v="1"/>
    <x v="51"/>
    <x v="8"/>
    <n v="8.9910083203703106"/>
  </r>
  <r>
    <x v="1"/>
    <x v="51"/>
    <x v="7"/>
    <n v="55.020355244459701"/>
  </r>
  <r>
    <x v="1"/>
    <x v="52"/>
    <x v="8"/>
    <n v="22.505209217132499"/>
  </r>
  <r>
    <x v="1"/>
    <x v="52"/>
    <x v="7"/>
    <n v="41.506154347697397"/>
  </r>
  <r>
    <x v="2"/>
    <x v="0"/>
    <x v="0"/>
    <n v="2.0333108808286"/>
  </r>
  <r>
    <x v="2"/>
    <x v="0"/>
    <x v="1"/>
    <n v="22.180815064032899"/>
  </r>
  <r>
    <x v="2"/>
    <x v="1"/>
    <x v="2"/>
    <n v="6.8486914108379002"/>
  </r>
  <r>
    <x v="2"/>
    <x v="1"/>
    <x v="3"/>
    <n v="7.3333817220688804"/>
  </r>
  <r>
    <x v="2"/>
    <x v="1"/>
    <x v="4"/>
    <n v="6.2335189723221003"/>
  </r>
  <r>
    <x v="2"/>
    <x v="1"/>
    <x v="5"/>
    <n v="2.9252697299146702"/>
  </r>
  <r>
    <x v="2"/>
    <x v="1"/>
    <x v="6"/>
    <n v="0.87326410971790402"/>
  </r>
  <r>
    <x v="2"/>
    <x v="2"/>
    <x v="2"/>
    <n v="3.98284042594945E-8"/>
  </r>
  <r>
    <x v="2"/>
    <x v="2"/>
    <x v="3"/>
    <n v="1.24306498781125E-3"/>
  </r>
  <r>
    <x v="2"/>
    <x v="2"/>
    <x v="4"/>
    <n v="0.77407595440136201"/>
  </r>
  <r>
    <x v="2"/>
    <x v="2"/>
    <x v="5"/>
    <n v="13.064602098967301"/>
  </r>
  <r>
    <x v="2"/>
    <x v="2"/>
    <x v="6"/>
    <n v="10.3742047866766"/>
  </r>
  <r>
    <x v="2"/>
    <x v="3"/>
    <x v="7"/>
    <n v="24.2141259448615"/>
  </r>
  <r>
    <x v="2"/>
    <x v="4"/>
    <x v="7"/>
    <n v="22.122940953180901"/>
  </r>
  <r>
    <x v="2"/>
    <x v="4"/>
    <x v="8"/>
    <n v="2.09118499168056"/>
  </r>
  <r>
    <x v="2"/>
    <x v="5"/>
    <x v="7"/>
    <n v="24.2141259448615"/>
  </r>
  <r>
    <x v="2"/>
    <x v="6"/>
    <x v="8"/>
    <n v="0.99988888653184904"/>
  </r>
  <r>
    <x v="2"/>
    <x v="6"/>
    <x v="7"/>
    <n v="23.214237058329601"/>
  </r>
  <r>
    <x v="2"/>
    <x v="7"/>
    <x v="7"/>
    <n v="24.2141259448615"/>
  </r>
  <r>
    <x v="2"/>
    <x v="8"/>
    <x v="7"/>
    <n v="24.2141259448615"/>
  </r>
  <r>
    <x v="2"/>
    <x v="9"/>
    <x v="7"/>
    <n v="24.2141259448615"/>
  </r>
  <r>
    <x v="2"/>
    <x v="10"/>
    <x v="8"/>
    <n v="4.1524510702236102"/>
  </r>
  <r>
    <x v="2"/>
    <x v="10"/>
    <x v="7"/>
    <n v="20.061674874637799"/>
  </r>
  <r>
    <x v="2"/>
    <x v="11"/>
    <x v="8"/>
    <n v="4.0214237871800904"/>
  </r>
  <r>
    <x v="2"/>
    <x v="11"/>
    <x v="7"/>
    <n v="20.192702157681399"/>
  </r>
  <r>
    <x v="2"/>
    <x v="12"/>
    <x v="8"/>
    <n v="14.145178018688201"/>
  </r>
  <r>
    <x v="2"/>
    <x v="12"/>
    <x v="7"/>
    <n v="10.068947926173299"/>
  </r>
  <r>
    <x v="2"/>
    <x v="13"/>
    <x v="8"/>
    <n v="2.1400432284436301E-2"/>
  </r>
  <r>
    <x v="2"/>
    <x v="13"/>
    <x v="7"/>
    <n v="24.192725512576999"/>
  </r>
  <r>
    <x v="2"/>
    <x v="14"/>
    <x v="8"/>
    <n v="22.013914526073499"/>
  </r>
  <r>
    <x v="2"/>
    <x v="14"/>
    <x v="7"/>
    <n v="2.2002114187879802"/>
  </r>
  <r>
    <x v="2"/>
    <x v="15"/>
    <x v="8"/>
    <n v="7.07884702316868"/>
  </r>
  <r>
    <x v="2"/>
    <x v="15"/>
    <x v="7"/>
    <n v="17.135278921692802"/>
  </r>
  <r>
    <x v="2"/>
    <x v="16"/>
    <x v="8"/>
    <n v="1.1163196836062299"/>
  </r>
  <r>
    <x v="2"/>
    <x v="16"/>
    <x v="7"/>
    <n v="23.097806261255201"/>
  </r>
  <r>
    <x v="2"/>
    <x v="17"/>
    <x v="7"/>
    <n v="22.214672765940598"/>
  </r>
  <r>
    <x v="2"/>
    <x v="17"/>
    <x v="8"/>
    <n v="1.9994531789208601"/>
  </r>
  <r>
    <x v="2"/>
    <x v="18"/>
    <x v="7"/>
    <n v="19.164916962638099"/>
  </r>
  <r>
    <x v="2"/>
    <x v="18"/>
    <x v="8"/>
    <n v="5.0492089822233401"/>
  </r>
  <r>
    <x v="2"/>
    <x v="19"/>
    <x v="7"/>
    <n v="24.2141259448615"/>
  </r>
  <r>
    <x v="2"/>
    <x v="20"/>
    <x v="8"/>
    <n v="0.94686962576128297"/>
  </r>
  <r>
    <x v="2"/>
    <x v="20"/>
    <x v="7"/>
    <n v="23.267256319100198"/>
  </r>
  <r>
    <x v="2"/>
    <x v="21"/>
    <x v="8"/>
    <n v="4.9947847829320002"/>
  </r>
  <r>
    <x v="2"/>
    <x v="21"/>
    <x v="7"/>
    <n v="19.219341161929499"/>
  </r>
  <r>
    <x v="2"/>
    <x v="22"/>
    <x v="7"/>
    <n v="24.2141259448615"/>
  </r>
  <r>
    <x v="2"/>
    <x v="23"/>
    <x v="7"/>
    <n v="24.2141259448615"/>
  </r>
  <r>
    <x v="2"/>
    <x v="24"/>
    <x v="8"/>
    <n v="1.96355927799324"/>
  </r>
  <r>
    <x v="2"/>
    <x v="24"/>
    <x v="7"/>
    <n v="22.250566666868199"/>
  </r>
  <r>
    <x v="2"/>
    <x v="25"/>
    <x v="8"/>
    <n v="3.1991227389691499"/>
  </r>
  <r>
    <x v="2"/>
    <x v="25"/>
    <x v="7"/>
    <n v="21.015003205892299"/>
  </r>
  <r>
    <x v="2"/>
    <x v="26"/>
    <x v="7"/>
    <n v="12.9401626377401"/>
  </r>
  <r>
    <x v="2"/>
    <x v="26"/>
    <x v="8"/>
    <n v="11.273963307121299"/>
  </r>
  <r>
    <x v="2"/>
    <x v="27"/>
    <x v="8"/>
    <n v="2.9988183582363299"/>
  </r>
  <r>
    <x v="2"/>
    <x v="27"/>
    <x v="7"/>
    <n v="21.215307586625102"/>
  </r>
  <r>
    <x v="2"/>
    <x v="28"/>
    <x v="8"/>
    <n v="0.94686962576128297"/>
  </r>
  <r>
    <x v="2"/>
    <x v="28"/>
    <x v="7"/>
    <n v="23.267256319100198"/>
  </r>
  <r>
    <x v="2"/>
    <x v="29"/>
    <x v="7"/>
    <n v="24.2141259448615"/>
  </r>
  <r>
    <x v="2"/>
    <x v="30"/>
    <x v="8"/>
    <n v="9.1399489305828894"/>
  </r>
  <r>
    <x v="2"/>
    <x v="30"/>
    <x v="7"/>
    <n v="15.0741770142786"/>
  </r>
  <r>
    <x v="2"/>
    <x v="31"/>
    <x v="8"/>
    <n v="8.6982872774109599E-2"/>
  </r>
  <r>
    <x v="2"/>
    <x v="31"/>
    <x v="7"/>
    <n v="24.1271430720873"/>
  </r>
  <r>
    <x v="2"/>
    <x v="32"/>
    <x v="8"/>
    <n v="1.9989839535518801"/>
  </r>
  <r>
    <x v="2"/>
    <x v="32"/>
    <x v="7"/>
    <n v="22.215141991309601"/>
  </r>
  <r>
    <x v="2"/>
    <x v="33"/>
    <x v="8"/>
    <n v="4.1994331438610901"/>
  </r>
  <r>
    <x v="2"/>
    <x v="33"/>
    <x v="7"/>
    <n v="20.0146928010004"/>
  </r>
  <r>
    <x v="2"/>
    <x v="34"/>
    <x v="8"/>
    <n v="15.2187628700157"/>
  </r>
  <r>
    <x v="2"/>
    <x v="34"/>
    <x v="7"/>
    <n v="8.9953630748457893"/>
  </r>
  <r>
    <x v="2"/>
    <x v="35"/>
    <x v="7"/>
    <n v="21.2571506240802"/>
  </r>
  <r>
    <x v="2"/>
    <x v="35"/>
    <x v="8"/>
    <n v="2.9569753207813001"/>
  </r>
  <r>
    <x v="2"/>
    <x v="36"/>
    <x v="7"/>
    <n v="23.2140080711495"/>
  </r>
  <r>
    <x v="2"/>
    <x v="36"/>
    <x v="8"/>
    <n v="1.0001178737119401"/>
  </r>
  <r>
    <x v="2"/>
    <x v="37"/>
    <x v="8"/>
    <n v="1.0109913850200101"/>
  </r>
  <r>
    <x v="2"/>
    <x v="37"/>
    <x v="7"/>
    <n v="23.203134559841398"/>
  </r>
  <r>
    <x v="2"/>
    <x v="38"/>
    <x v="8"/>
    <n v="14.1521051459218"/>
  </r>
  <r>
    <x v="2"/>
    <x v="38"/>
    <x v="7"/>
    <n v="10.062020798939701"/>
  </r>
  <r>
    <x v="2"/>
    <x v="39"/>
    <x v="7"/>
    <n v="24.2141259448615"/>
  </r>
  <r>
    <x v="2"/>
    <x v="40"/>
    <x v="8"/>
    <n v="1.0505631865651499"/>
  </r>
  <r>
    <x v="2"/>
    <x v="40"/>
    <x v="7"/>
    <n v="23.163562758296301"/>
  </r>
  <r>
    <x v="2"/>
    <x v="41"/>
    <x v="7"/>
    <n v="23.2156617399983"/>
  </r>
  <r>
    <x v="2"/>
    <x v="41"/>
    <x v="8"/>
    <n v="0.99846420486316401"/>
  </r>
  <r>
    <x v="2"/>
    <x v="42"/>
    <x v="7"/>
    <n v="23.016432651073298"/>
  </r>
  <r>
    <x v="2"/>
    <x v="42"/>
    <x v="8"/>
    <n v="1.19769329378812"/>
  </r>
  <r>
    <x v="2"/>
    <x v="43"/>
    <x v="7"/>
    <n v="15.0971705171756"/>
  </r>
  <r>
    <x v="2"/>
    <x v="43"/>
    <x v="8"/>
    <n v="9.1169554276858609"/>
  </r>
  <r>
    <x v="2"/>
    <x v="44"/>
    <x v="8"/>
    <n v="1.0624434852290701"/>
  </r>
  <r>
    <x v="2"/>
    <x v="44"/>
    <x v="7"/>
    <n v="23.151682459632401"/>
  </r>
  <r>
    <x v="2"/>
    <x v="45"/>
    <x v="8"/>
    <n v="0.18981626113573499"/>
  </r>
  <r>
    <x v="2"/>
    <x v="45"/>
    <x v="7"/>
    <n v="24.024309683725701"/>
  </r>
  <r>
    <x v="2"/>
    <x v="46"/>
    <x v="8"/>
    <n v="4.10206938528599"/>
  </r>
  <r>
    <x v="2"/>
    <x v="46"/>
    <x v="7"/>
    <n v="20.1120565595755"/>
  </r>
  <r>
    <x v="2"/>
    <x v="47"/>
    <x v="8"/>
    <n v="2.0797585813338499"/>
  </r>
  <r>
    <x v="2"/>
    <x v="47"/>
    <x v="7"/>
    <n v="22.134367363527598"/>
  </r>
  <r>
    <x v="2"/>
    <x v="48"/>
    <x v="7"/>
    <n v="23.249365137623698"/>
  </r>
  <r>
    <x v="2"/>
    <x v="48"/>
    <x v="8"/>
    <n v="0.96476080723778601"/>
  </r>
  <r>
    <x v="2"/>
    <x v="49"/>
    <x v="8"/>
    <n v="9.0809721395724399"/>
  </r>
  <r>
    <x v="2"/>
    <x v="49"/>
    <x v="7"/>
    <n v="15.133153805289"/>
  </r>
  <r>
    <x v="2"/>
    <x v="50"/>
    <x v="7"/>
    <n v="24.2141259448615"/>
  </r>
  <r>
    <x v="2"/>
    <x v="51"/>
    <x v="8"/>
    <n v="7.6191874794946104E-4"/>
  </r>
  <r>
    <x v="2"/>
    <x v="51"/>
    <x v="7"/>
    <n v="24.213364026113499"/>
  </r>
  <r>
    <x v="2"/>
    <x v="52"/>
    <x v="8"/>
    <n v="13.9924991430698"/>
  </r>
  <r>
    <x v="2"/>
    <x v="52"/>
    <x v="7"/>
    <n v="10.221626801791601"/>
  </r>
  <r>
    <x v="3"/>
    <x v="0"/>
    <x v="0"/>
    <n v="11.2213650309704"/>
  </r>
  <r>
    <x v="3"/>
    <x v="0"/>
    <x v="1"/>
    <n v="11.3910629310601"/>
  </r>
  <r>
    <x v="3"/>
    <x v="1"/>
    <x v="2"/>
    <n v="3.83115572251987"/>
  </r>
  <r>
    <x v="3"/>
    <x v="1"/>
    <x v="3"/>
    <n v="4.7967213324477704"/>
  </r>
  <r>
    <x v="3"/>
    <x v="1"/>
    <x v="4"/>
    <n v="5.8032042852842096"/>
  </r>
  <r>
    <x v="3"/>
    <x v="1"/>
    <x v="5"/>
    <n v="4.6409624049122904"/>
  </r>
  <r>
    <x v="3"/>
    <x v="1"/>
    <x v="6"/>
    <n v="3.5403842168663902"/>
  </r>
  <r>
    <x v="3"/>
    <x v="2"/>
    <x v="2"/>
    <n v="6.6852677746098296E-10"/>
  </r>
  <r>
    <x v="3"/>
    <x v="2"/>
    <x v="3"/>
    <n v="3.9008796046187698E-4"/>
  </r>
  <r>
    <x v="3"/>
    <x v="2"/>
    <x v="4"/>
    <n v="0.93088879674786595"/>
  </r>
  <r>
    <x v="3"/>
    <x v="2"/>
    <x v="5"/>
    <n v="15.9762907258899"/>
  </r>
  <r>
    <x v="3"/>
    <x v="2"/>
    <x v="6"/>
    <n v="5.7048583507638302"/>
  </r>
  <r>
    <x v="3"/>
    <x v="3"/>
    <x v="7"/>
    <n v="20.689819978181699"/>
  </r>
  <r>
    <x v="3"/>
    <x v="3"/>
    <x v="8"/>
    <n v="1.9226079838488701"/>
  </r>
  <r>
    <x v="3"/>
    <x v="4"/>
    <x v="7"/>
    <n v="18.791823745032801"/>
  </r>
  <r>
    <x v="3"/>
    <x v="4"/>
    <x v="8"/>
    <n v="3.8206042169977699"/>
  </r>
  <r>
    <x v="3"/>
    <x v="5"/>
    <x v="7"/>
    <n v="22.612427962030502"/>
  </r>
  <r>
    <x v="3"/>
    <x v="6"/>
    <x v="7"/>
    <n v="22.612427962030502"/>
  </r>
  <r>
    <x v="3"/>
    <x v="7"/>
    <x v="7"/>
    <n v="20.7019092175534"/>
  </r>
  <r>
    <x v="3"/>
    <x v="7"/>
    <x v="8"/>
    <n v="1.9105187444771601"/>
  </r>
  <r>
    <x v="3"/>
    <x v="8"/>
    <x v="8"/>
    <n v="2.9093600578879601"/>
  </r>
  <r>
    <x v="3"/>
    <x v="8"/>
    <x v="7"/>
    <n v="19.7030679041426"/>
  </r>
  <r>
    <x v="3"/>
    <x v="9"/>
    <x v="7"/>
    <n v="22.612427962030502"/>
  </r>
  <r>
    <x v="3"/>
    <x v="10"/>
    <x v="8"/>
    <n v="6.8523493295710098"/>
  </r>
  <r>
    <x v="3"/>
    <x v="10"/>
    <x v="7"/>
    <n v="15.7600786324595"/>
  </r>
  <r>
    <x v="3"/>
    <x v="11"/>
    <x v="8"/>
    <n v="3.85924858270644"/>
  </r>
  <r>
    <x v="3"/>
    <x v="11"/>
    <x v="7"/>
    <n v="18.753179379324099"/>
  </r>
  <r>
    <x v="3"/>
    <x v="12"/>
    <x v="8"/>
    <n v="9.1455815620044092"/>
  </r>
  <r>
    <x v="3"/>
    <x v="12"/>
    <x v="7"/>
    <n v="13.4668464000261"/>
  </r>
  <r>
    <x v="3"/>
    <x v="13"/>
    <x v="8"/>
    <n v="2.8015064861684098"/>
  </r>
  <r>
    <x v="3"/>
    <x v="13"/>
    <x v="7"/>
    <n v="19.810921475862099"/>
  </r>
  <r>
    <x v="3"/>
    <x v="14"/>
    <x v="8"/>
    <n v="7.4704220485541697"/>
  </r>
  <r>
    <x v="3"/>
    <x v="14"/>
    <x v="7"/>
    <n v="15.1420059134764"/>
  </r>
  <r>
    <x v="3"/>
    <x v="15"/>
    <x v="8"/>
    <n v="3.94136431694325"/>
  </r>
  <r>
    <x v="3"/>
    <x v="15"/>
    <x v="7"/>
    <n v="18.671063645087301"/>
  </r>
  <r>
    <x v="3"/>
    <x v="16"/>
    <x v="8"/>
    <n v="2.8372395274088298"/>
  </r>
  <r>
    <x v="3"/>
    <x v="16"/>
    <x v="7"/>
    <n v="19.7751884346217"/>
  </r>
  <r>
    <x v="3"/>
    <x v="17"/>
    <x v="7"/>
    <n v="22.612427962030502"/>
  </r>
  <r>
    <x v="3"/>
    <x v="18"/>
    <x v="7"/>
    <n v="11.829648408831"/>
  </r>
  <r>
    <x v="3"/>
    <x v="18"/>
    <x v="8"/>
    <n v="10.7827795531996"/>
  </r>
  <r>
    <x v="3"/>
    <x v="19"/>
    <x v="7"/>
    <n v="22.612427962030502"/>
  </r>
  <r>
    <x v="3"/>
    <x v="20"/>
    <x v="8"/>
    <n v="5.3130374238716999E-2"/>
  </r>
  <r>
    <x v="3"/>
    <x v="20"/>
    <x v="7"/>
    <n v="22.5592975877918"/>
  </r>
  <r>
    <x v="3"/>
    <x v="21"/>
    <x v="8"/>
    <n v="2.9289860007829298"/>
  </r>
  <r>
    <x v="3"/>
    <x v="21"/>
    <x v="7"/>
    <n v="19.683441961247599"/>
  </r>
  <r>
    <x v="3"/>
    <x v="22"/>
    <x v="8"/>
    <n v="2"/>
  </r>
  <r>
    <x v="3"/>
    <x v="22"/>
    <x v="7"/>
    <n v="20.612427962030502"/>
  </r>
  <r>
    <x v="3"/>
    <x v="23"/>
    <x v="7"/>
    <n v="22.612427962030502"/>
  </r>
  <r>
    <x v="3"/>
    <x v="24"/>
    <x v="8"/>
    <n v="2.94882889598244"/>
  </r>
  <r>
    <x v="3"/>
    <x v="24"/>
    <x v="7"/>
    <n v="19.6635990660481"/>
  </r>
  <r>
    <x v="3"/>
    <x v="25"/>
    <x v="8"/>
    <n v="6.6262951903093796"/>
  </r>
  <r>
    <x v="3"/>
    <x v="25"/>
    <x v="7"/>
    <n v="15.9861327717212"/>
  </r>
  <r>
    <x v="3"/>
    <x v="26"/>
    <x v="7"/>
    <n v="9.9943755184436505"/>
  </r>
  <r>
    <x v="3"/>
    <x v="26"/>
    <x v="8"/>
    <n v="12.618052443586899"/>
  </r>
  <r>
    <x v="3"/>
    <x v="27"/>
    <x v="8"/>
    <n v="1"/>
  </r>
  <r>
    <x v="3"/>
    <x v="27"/>
    <x v="7"/>
    <n v="21.612427962030502"/>
  </r>
  <r>
    <x v="3"/>
    <x v="28"/>
    <x v="8"/>
    <n v="5.3415119305503599E-2"/>
  </r>
  <r>
    <x v="3"/>
    <x v="28"/>
    <x v="7"/>
    <n v="22.559012842725"/>
  </r>
  <r>
    <x v="3"/>
    <x v="29"/>
    <x v="7"/>
    <n v="22.612427962030502"/>
  </r>
  <r>
    <x v="3"/>
    <x v="30"/>
    <x v="8"/>
    <n v="2.9779902503741602"/>
  </r>
  <r>
    <x v="3"/>
    <x v="30"/>
    <x v="7"/>
    <n v="19.6344377116564"/>
  </r>
  <r>
    <x v="3"/>
    <x v="31"/>
    <x v="8"/>
    <n v="1.9129009396151799"/>
  </r>
  <r>
    <x v="3"/>
    <x v="31"/>
    <x v="7"/>
    <n v="20.699527022415399"/>
  </r>
  <r>
    <x v="3"/>
    <x v="32"/>
    <x v="7"/>
    <n v="22.612427962030502"/>
  </r>
  <r>
    <x v="3"/>
    <x v="33"/>
    <x v="8"/>
    <n v="4.6858585543159004"/>
  </r>
  <r>
    <x v="3"/>
    <x v="33"/>
    <x v="7"/>
    <n v="17.926569407714599"/>
  </r>
  <r>
    <x v="3"/>
    <x v="34"/>
    <x v="8"/>
    <n v="7.6626759539505596"/>
  </r>
  <r>
    <x v="3"/>
    <x v="34"/>
    <x v="7"/>
    <n v="14.949752008080001"/>
  </r>
  <r>
    <x v="3"/>
    <x v="35"/>
    <x v="7"/>
    <n v="22.558427718631499"/>
  </r>
  <r>
    <x v="3"/>
    <x v="35"/>
    <x v="8"/>
    <n v="5.4000243398986403E-2"/>
  </r>
  <r>
    <x v="3"/>
    <x v="36"/>
    <x v="7"/>
    <n v="7.7189648790182597"/>
  </r>
  <r>
    <x v="3"/>
    <x v="36"/>
    <x v="8"/>
    <n v="14.8934630830123"/>
  </r>
  <r>
    <x v="3"/>
    <x v="37"/>
    <x v="8"/>
    <n v="3.8105278227662098"/>
  </r>
  <r>
    <x v="3"/>
    <x v="37"/>
    <x v="7"/>
    <n v="18.801900139264301"/>
  </r>
  <r>
    <x v="3"/>
    <x v="38"/>
    <x v="8"/>
    <n v="4.8224147966807198"/>
  </r>
  <r>
    <x v="3"/>
    <x v="38"/>
    <x v="7"/>
    <n v="17.790013165349801"/>
  </r>
  <r>
    <x v="3"/>
    <x v="39"/>
    <x v="7"/>
    <n v="22.612427962030502"/>
  </r>
  <r>
    <x v="3"/>
    <x v="40"/>
    <x v="8"/>
    <n v="11.372232744205601"/>
  </r>
  <r>
    <x v="3"/>
    <x v="40"/>
    <x v="7"/>
    <n v="11.240195217825001"/>
  </r>
  <r>
    <x v="3"/>
    <x v="41"/>
    <x v="7"/>
    <n v="21.610892166893699"/>
  </r>
  <r>
    <x v="3"/>
    <x v="41"/>
    <x v="8"/>
    <n v="1.00153579513684"/>
  </r>
  <r>
    <x v="3"/>
    <x v="42"/>
    <x v="7"/>
    <n v="15.939164319125"/>
  </r>
  <r>
    <x v="3"/>
    <x v="42"/>
    <x v="8"/>
    <n v="6.6732636429055896"/>
  </r>
  <r>
    <x v="3"/>
    <x v="43"/>
    <x v="7"/>
    <n v="13.611765157478599"/>
  </r>
  <r>
    <x v="3"/>
    <x v="43"/>
    <x v="8"/>
    <n v="9.0006628045519808"/>
  </r>
  <r>
    <x v="3"/>
    <x v="44"/>
    <x v="8"/>
    <n v="0.93745143944649401"/>
  </r>
  <r>
    <x v="3"/>
    <x v="44"/>
    <x v="7"/>
    <n v="21.674976522584"/>
  </r>
  <r>
    <x v="3"/>
    <x v="45"/>
    <x v="8"/>
    <n v="3.9047481411091298"/>
  </r>
  <r>
    <x v="3"/>
    <x v="45"/>
    <x v="7"/>
    <n v="18.707679820921399"/>
  </r>
  <r>
    <x v="3"/>
    <x v="46"/>
    <x v="8"/>
    <n v="3.9149039015229099"/>
  </r>
  <r>
    <x v="3"/>
    <x v="46"/>
    <x v="7"/>
    <n v="18.6975240605076"/>
  </r>
  <r>
    <x v="3"/>
    <x v="47"/>
    <x v="8"/>
    <n v="9.9489789345992303"/>
  </r>
  <r>
    <x v="3"/>
    <x v="47"/>
    <x v="7"/>
    <n v="12.6634490274313"/>
  </r>
  <r>
    <x v="3"/>
    <x v="48"/>
    <x v="7"/>
    <n v="19.607260754362301"/>
  </r>
  <r>
    <x v="3"/>
    <x v="48"/>
    <x v="8"/>
    <n v="3.0051672076682499"/>
  </r>
  <r>
    <x v="3"/>
    <x v="49"/>
    <x v="8"/>
    <n v="2.0263727029679202"/>
  </r>
  <r>
    <x v="3"/>
    <x v="49"/>
    <x v="7"/>
    <n v="20.586055259062601"/>
  </r>
  <r>
    <x v="3"/>
    <x v="50"/>
    <x v="7"/>
    <n v="22.612427962030502"/>
  </r>
  <r>
    <x v="3"/>
    <x v="51"/>
    <x v="8"/>
    <n v="6.8314908680556599"/>
  </r>
  <r>
    <x v="3"/>
    <x v="51"/>
    <x v="7"/>
    <n v="15.780937093974901"/>
  </r>
  <r>
    <x v="3"/>
    <x v="52"/>
    <x v="8"/>
    <n v="9.3208689913979796"/>
  </r>
  <r>
    <x v="3"/>
    <x v="52"/>
    <x v="7"/>
    <n v="13.2915589706326"/>
  </r>
  <r>
    <x v="4"/>
    <x v="0"/>
    <x v="0"/>
    <n v="13.9302645480204"/>
  </r>
  <r>
    <x v="4"/>
    <x v="0"/>
    <x v="1"/>
    <n v="7.0003899068323898"/>
  </r>
  <r>
    <x v="4"/>
    <x v="1"/>
    <x v="2"/>
    <n v="7.4362272294843601"/>
  </r>
  <r>
    <x v="4"/>
    <x v="1"/>
    <x v="3"/>
    <n v="6.0575534442919503"/>
  </r>
  <r>
    <x v="4"/>
    <x v="1"/>
    <x v="4"/>
    <n v="4.6568329266398996"/>
  </r>
  <r>
    <x v="4"/>
    <x v="1"/>
    <x v="5"/>
    <n v="2.1149064207005099"/>
  </r>
  <r>
    <x v="4"/>
    <x v="1"/>
    <x v="6"/>
    <n v="0.66513443373605796"/>
  </r>
  <r>
    <x v="4"/>
    <x v="2"/>
    <x v="2"/>
    <n v="7.0207956299858196"/>
  </r>
  <r>
    <x v="4"/>
    <x v="2"/>
    <x v="3"/>
    <n v="11.5953281285109"/>
  </r>
  <r>
    <x v="4"/>
    <x v="2"/>
    <x v="4"/>
    <n v="2.2718246638913402"/>
  </r>
  <r>
    <x v="4"/>
    <x v="2"/>
    <x v="5"/>
    <n v="4.2641395629604201E-2"/>
  </r>
  <r>
    <x v="4"/>
    <x v="2"/>
    <x v="6"/>
    <n v="6.4636835147636399E-5"/>
  </r>
  <r>
    <x v="4"/>
    <x v="3"/>
    <x v="7"/>
    <n v="6"/>
  </r>
  <r>
    <x v="4"/>
    <x v="3"/>
    <x v="8"/>
    <n v="14.9306544548528"/>
  </r>
  <r>
    <x v="4"/>
    <x v="4"/>
    <x v="7"/>
    <n v="4"/>
  </r>
  <r>
    <x v="4"/>
    <x v="4"/>
    <x v="8"/>
    <n v="16.9306544548528"/>
  </r>
  <r>
    <x v="4"/>
    <x v="5"/>
    <x v="8"/>
    <n v="12.9302645480204"/>
  </r>
  <r>
    <x v="4"/>
    <x v="5"/>
    <x v="7"/>
    <n v="8.0003899068323907"/>
  </r>
  <r>
    <x v="4"/>
    <x v="6"/>
    <x v="8"/>
    <n v="13.9302645480204"/>
  </r>
  <r>
    <x v="4"/>
    <x v="6"/>
    <x v="7"/>
    <n v="7.0003899068323898"/>
  </r>
  <r>
    <x v="4"/>
    <x v="7"/>
    <x v="7"/>
    <n v="4"/>
  </r>
  <r>
    <x v="4"/>
    <x v="7"/>
    <x v="8"/>
    <n v="16.9306544548528"/>
  </r>
  <r>
    <x v="4"/>
    <x v="8"/>
    <x v="8"/>
    <n v="11"/>
  </r>
  <r>
    <x v="4"/>
    <x v="8"/>
    <x v="7"/>
    <n v="9.93065445485278"/>
  </r>
  <r>
    <x v="4"/>
    <x v="9"/>
    <x v="8"/>
    <n v="16"/>
  </r>
  <r>
    <x v="4"/>
    <x v="9"/>
    <x v="7"/>
    <n v="4.93065445485278"/>
  </r>
  <r>
    <x v="4"/>
    <x v="10"/>
    <x v="8"/>
    <n v="12.9306544548528"/>
  </r>
  <r>
    <x v="4"/>
    <x v="10"/>
    <x v="7"/>
    <n v="8"/>
  </r>
  <r>
    <x v="4"/>
    <x v="11"/>
    <x v="8"/>
    <n v="16.9302645480204"/>
  </r>
  <r>
    <x v="4"/>
    <x v="11"/>
    <x v="7"/>
    <n v="4.0003899068323898"/>
  </r>
  <r>
    <x v="4"/>
    <x v="12"/>
    <x v="8"/>
    <n v="18.9306544548528"/>
  </r>
  <r>
    <x v="4"/>
    <x v="12"/>
    <x v="7"/>
    <n v="2"/>
  </r>
  <r>
    <x v="4"/>
    <x v="13"/>
    <x v="8"/>
    <n v="18.9302645480204"/>
  </r>
  <r>
    <x v="4"/>
    <x v="13"/>
    <x v="7"/>
    <n v="2.0003899068323898"/>
  </r>
  <r>
    <x v="4"/>
    <x v="14"/>
    <x v="8"/>
    <n v="12.0003899068324"/>
  </r>
  <r>
    <x v="4"/>
    <x v="14"/>
    <x v="7"/>
    <n v="8.9302645480203999"/>
  </r>
  <r>
    <x v="4"/>
    <x v="15"/>
    <x v="8"/>
    <n v="17.0003899068324"/>
  </r>
  <r>
    <x v="4"/>
    <x v="15"/>
    <x v="7"/>
    <n v="3.9302645480203999"/>
  </r>
  <r>
    <x v="4"/>
    <x v="16"/>
    <x v="8"/>
    <n v="18.9306544548528"/>
  </r>
  <r>
    <x v="4"/>
    <x v="16"/>
    <x v="7"/>
    <n v="2"/>
  </r>
  <r>
    <x v="4"/>
    <x v="17"/>
    <x v="7"/>
    <n v="6.93065445485278"/>
  </r>
  <r>
    <x v="4"/>
    <x v="17"/>
    <x v="8"/>
    <n v="14"/>
  </r>
  <r>
    <x v="4"/>
    <x v="18"/>
    <x v="7"/>
    <n v="5"/>
  </r>
  <r>
    <x v="4"/>
    <x v="18"/>
    <x v="8"/>
    <n v="15.9306544548528"/>
  </r>
  <r>
    <x v="4"/>
    <x v="19"/>
    <x v="8"/>
    <n v="13.0003899068324"/>
  </r>
  <r>
    <x v="4"/>
    <x v="19"/>
    <x v="7"/>
    <n v="7.9302645480203999"/>
  </r>
  <r>
    <x v="4"/>
    <x v="20"/>
    <x v="8"/>
    <n v="18"/>
  </r>
  <r>
    <x v="4"/>
    <x v="20"/>
    <x v="7"/>
    <n v="2.93065445485278"/>
  </r>
  <r>
    <x v="4"/>
    <x v="21"/>
    <x v="8"/>
    <n v="16"/>
  </r>
  <r>
    <x v="4"/>
    <x v="21"/>
    <x v="7"/>
    <n v="4.93065445485278"/>
  </r>
  <r>
    <x v="4"/>
    <x v="22"/>
    <x v="8"/>
    <n v="11.9302645480204"/>
  </r>
  <r>
    <x v="4"/>
    <x v="22"/>
    <x v="7"/>
    <n v="9.0003899068323907"/>
  </r>
  <r>
    <x v="4"/>
    <x v="23"/>
    <x v="8"/>
    <n v="14.9306544548528"/>
  </r>
  <r>
    <x v="4"/>
    <x v="23"/>
    <x v="7"/>
    <n v="6"/>
  </r>
  <r>
    <x v="4"/>
    <x v="24"/>
    <x v="8"/>
    <n v="15.9302645480204"/>
  </r>
  <r>
    <x v="4"/>
    <x v="24"/>
    <x v="7"/>
    <n v="5.0003899068323898"/>
  </r>
  <r>
    <x v="4"/>
    <x v="25"/>
    <x v="8"/>
    <n v="11"/>
  </r>
  <r>
    <x v="4"/>
    <x v="25"/>
    <x v="7"/>
    <n v="9.93065445485278"/>
  </r>
  <r>
    <x v="4"/>
    <x v="26"/>
    <x v="7"/>
    <n v="3"/>
  </r>
  <r>
    <x v="4"/>
    <x v="26"/>
    <x v="8"/>
    <n v="17.9306544548528"/>
  </r>
  <r>
    <x v="4"/>
    <x v="27"/>
    <x v="8"/>
    <n v="14.0003899068324"/>
  </r>
  <r>
    <x v="4"/>
    <x v="27"/>
    <x v="7"/>
    <n v="6.9302645480203999"/>
  </r>
  <r>
    <x v="4"/>
    <x v="28"/>
    <x v="8"/>
    <n v="15"/>
  </r>
  <r>
    <x v="4"/>
    <x v="28"/>
    <x v="7"/>
    <n v="5.93065445485278"/>
  </r>
  <r>
    <x v="4"/>
    <x v="29"/>
    <x v="8"/>
    <n v="11"/>
  </r>
  <r>
    <x v="4"/>
    <x v="29"/>
    <x v="7"/>
    <n v="9.93065445485278"/>
  </r>
  <r>
    <x v="4"/>
    <x v="30"/>
    <x v="8"/>
    <n v="18.9306544548528"/>
  </r>
  <r>
    <x v="4"/>
    <x v="30"/>
    <x v="7"/>
    <n v="2"/>
  </r>
  <r>
    <x v="4"/>
    <x v="31"/>
    <x v="8"/>
    <n v="12.0003899068324"/>
  </r>
  <r>
    <x v="4"/>
    <x v="31"/>
    <x v="7"/>
    <n v="8.9302645480203999"/>
  </r>
  <r>
    <x v="4"/>
    <x v="32"/>
    <x v="8"/>
    <n v="19.9302645480204"/>
  </r>
  <r>
    <x v="4"/>
    <x v="32"/>
    <x v="7"/>
    <n v="1.00038990683239"/>
  </r>
  <r>
    <x v="4"/>
    <x v="33"/>
    <x v="8"/>
    <n v="14"/>
  </r>
  <r>
    <x v="4"/>
    <x v="33"/>
    <x v="7"/>
    <n v="6.93065445485278"/>
  </r>
  <r>
    <x v="4"/>
    <x v="34"/>
    <x v="8"/>
    <n v="16.9302645480204"/>
  </r>
  <r>
    <x v="4"/>
    <x v="34"/>
    <x v="7"/>
    <n v="4.0003899068323898"/>
  </r>
  <r>
    <x v="4"/>
    <x v="35"/>
    <x v="7"/>
    <n v="8.0003899068323907"/>
  </r>
  <r>
    <x v="4"/>
    <x v="35"/>
    <x v="8"/>
    <n v="12.9302645480204"/>
  </r>
  <r>
    <x v="4"/>
    <x v="36"/>
    <x v="7"/>
    <n v="7.93065445485278"/>
  </r>
  <r>
    <x v="4"/>
    <x v="36"/>
    <x v="8"/>
    <n v="13"/>
  </r>
  <r>
    <x v="4"/>
    <x v="37"/>
    <x v="8"/>
    <n v="17.9302645480204"/>
  </r>
  <r>
    <x v="4"/>
    <x v="37"/>
    <x v="7"/>
    <n v="3.0003899068323898"/>
  </r>
  <r>
    <x v="4"/>
    <x v="38"/>
    <x v="8"/>
    <n v="19.9306544548528"/>
  </r>
  <r>
    <x v="4"/>
    <x v="38"/>
    <x v="7"/>
    <n v="1"/>
  </r>
  <r>
    <x v="4"/>
    <x v="39"/>
    <x v="8"/>
    <n v="11"/>
  </r>
  <r>
    <x v="4"/>
    <x v="39"/>
    <x v="7"/>
    <n v="9.93065445485278"/>
  </r>
  <r>
    <x v="4"/>
    <x v="40"/>
    <x v="8"/>
    <n v="16.9306544548528"/>
  </r>
  <r>
    <x v="4"/>
    <x v="40"/>
    <x v="7"/>
    <n v="4"/>
  </r>
  <r>
    <x v="4"/>
    <x v="41"/>
    <x v="7"/>
    <n v="11.9306544548528"/>
  </r>
  <r>
    <x v="4"/>
    <x v="41"/>
    <x v="8"/>
    <n v="9"/>
  </r>
  <r>
    <x v="4"/>
    <x v="42"/>
    <x v="7"/>
    <n v="6"/>
  </r>
  <r>
    <x v="4"/>
    <x v="42"/>
    <x v="8"/>
    <n v="14.9306544548528"/>
  </r>
  <r>
    <x v="4"/>
    <x v="43"/>
    <x v="7"/>
    <n v="4"/>
  </r>
  <r>
    <x v="4"/>
    <x v="43"/>
    <x v="8"/>
    <n v="16.9306544548528"/>
  </r>
  <r>
    <x v="4"/>
    <x v="44"/>
    <x v="8"/>
    <n v="18.9302645480204"/>
  </r>
  <r>
    <x v="4"/>
    <x v="44"/>
    <x v="7"/>
    <n v="2.0003899068323898"/>
  </r>
  <r>
    <x v="4"/>
    <x v="45"/>
    <x v="8"/>
    <n v="15"/>
  </r>
  <r>
    <x v="4"/>
    <x v="45"/>
    <x v="7"/>
    <n v="5.93065445485278"/>
  </r>
  <r>
    <x v="4"/>
    <x v="46"/>
    <x v="8"/>
    <n v="18.9302645480204"/>
  </r>
  <r>
    <x v="4"/>
    <x v="46"/>
    <x v="7"/>
    <n v="2.0003899068323898"/>
  </r>
  <r>
    <x v="4"/>
    <x v="47"/>
    <x v="8"/>
    <n v="15.0003899068324"/>
  </r>
  <r>
    <x v="4"/>
    <x v="47"/>
    <x v="7"/>
    <n v="5.9302645480203999"/>
  </r>
  <r>
    <x v="4"/>
    <x v="48"/>
    <x v="7"/>
    <n v="7.93065445485278"/>
  </r>
  <r>
    <x v="4"/>
    <x v="48"/>
    <x v="8"/>
    <n v="13"/>
  </r>
  <r>
    <x v="4"/>
    <x v="49"/>
    <x v="8"/>
    <n v="11.0003899068324"/>
  </r>
  <r>
    <x v="4"/>
    <x v="49"/>
    <x v="7"/>
    <n v="9.9302645480203999"/>
  </r>
  <r>
    <x v="4"/>
    <x v="50"/>
    <x v="8"/>
    <n v="11"/>
  </r>
  <r>
    <x v="4"/>
    <x v="50"/>
    <x v="7"/>
    <n v="9.93065445485278"/>
  </r>
  <r>
    <x v="4"/>
    <x v="51"/>
    <x v="8"/>
    <n v="17.0003899068324"/>
  </r>
  <r>
    <x v="4"/>
    <x v="51"/>
    <x v="7"/>
    <n v="3.9302645480203999"/>
  </r>
  <r>
    <x v="4"/>
    <x v="52"/>
    <x v="8"/>
    <n v="14.9306544548528"/>
  </r>
  <r>
    <x v="4"/>
    <x v="52"/>
    <x v="7"/>
    <n v="6"/>
  </r>
  <r>
    <x v="5"/>
    <x v="0"/>
    <x v="0"/>
    <n v="13.3226340721728"/>
  </r>
  <r>
    <x v="5"/>
    <x v="0"/>
    <x v="1"/>
    <n v="3.9087940012524398"/>
  </r>
  <r>
    <x v="5"/>
    <x v="1"/>
    <x v="2"/>
    <n v="2.1522216815452202"/>
  </r>
  <r>
    <x v="5"/>
    <x v="1"/>
    <x v="3"/>
    <n v="3.99011773486649"/>
  </r>
  <r>
    <x v="5"/>
    <x v="1"/>
    <x v="4"/>
    <n v="5.2461839806027202"/>
  </r>
  <r>
    <x v="5"/>
    <x v="1"/>
    <x v="5"/>
    <n v="3.85292366280787"/>
  </r>
  <r>
    <x v="5"/>
    <x v="1"/>
    <x v="6"/>
    <n v="1.9899810136029501"/>
  </r>
  <r>
    <x v="5"/>
    <x v="2"/>
    <x v="2"/>
    <n v="9.1600163312126001E-4"/>
  </r>
  <r>
    <x v="5"/>
    <x v="2"/>
    <x v="3"/>
    <n v="0.63290175578395402"/>
  </r>
  <r>
    <x v="5"/>
    <x v="2"/>
    <x v="4"/>
    <n v="9.9945304273463709"/>
  </r>
  <r>
    <x v="5"/>
    <x v="2"/>
    <x v="5"/>
    <n v="6.4553230744865804"/>
  </r>
  <r>
    <x v="5"/>
    <x v="2"/>
    <x v="6"/>
    <n v="0.14775681417522701"/>
  </r>
  <r>
    <x v="5"/>
    <x v="3"/>
    <x v="7"/>
    <n v="12.084690512126899"/>
  </r>
  <r>
    <x v="5"/>
    <x v="3"/>
    <x v="8"/>
    <n v="5.1467375612983499"/>
  </r>
  <r>
    <x v="5"/>
    <x v="4"/>
    <x v="7"/>
    <n v="9.0738717369563702"/>
  </r>
  <r>
    <x v="5"/>
    <x v="4"/>
    <x v="8"/>
    <n v="8.1575563364688897"/>
  </r>
  <r>
    <x v="5"/>
    <x v="5"/>
    <x v="8"/>
    <n v="2.0697354519796001"/>
  </r>
  <r>
    <x v="5"/>
    <x v="5"/>
    <x v="7"/>
    <n v="15.161692621445599"/>
  </r>
  <r>
    <x v="5"/>
    <x v="6"/>
    <x v="8"/>
    <n v="1.06984656544775"/>
  </r>
  <r>
    <x v="5"/>
    <x v="6"/>
    <x v="7"/>
    <n v="16.161581507977498"/>
  </r>
  <r>
    <x v="5"/>
    <x v="7"/>
    <x v="7"/>
    <n v="12.0726012727552"/>
  </r>
  <r>
    <x v="5"/>
    <x v="7"/>
    <x v="8"/>
    <n v="5.1588268006700497"/>
  </r>
  <r>
    <x v="5"/>
    <x v="8"/>
    <x v="8"/>
    <n v="2.0993468766749399"/>
  </r>
  <r>
    <x v="5"/>
    <x v="8"/>
    <x v="7"/>
    <n v="15.132081196750301"/>
  </r>
  <r>
    <x v="5"/>
    <x v="9"/>
    <x v="8"/>
    <n v="1"/>
  </r>
  <r>
    <x v="5"/>
    <x v="9"/>
    <x v="7"/>
    <n v="16.231428073425299"/>
  </r>
  <r>
    <x v="5"/>
    <x v="10"/>
    <x v="8"/>
    <n v="9.0645451453526"/>
  </r>
  <r>
    <x v="5"/>
    <x v="10"/>
    <x v="7"/>
    <n v="8.1668829280726492"/>
  </r>
  <r>
    <x v="5"/>
    <x v="11"/>
    <x v="8"/>
    <n v="4.1602378280931198"/>
  </r>
  <r>
    <x v="5"/>
    <x v="11"/>
    <x v="7"/>
    <n v="13.071190245332099"/>
  </r>
  <r>
    <x v="5"/>
    <x v="12"/>
    <x v="8"/>
    <n v="10.272146871690399"/>
  </r>
  <r>
    <x v="5"/>
    <x v="12"/>
    <x v="7"/>
    <n v="6.9592812017348198"/>
  </r>
  <r>
    <x v="5"/>
    <x v="13"/>
    <x v="8"/>
    <n v="3.2468285335267599"/>
  </r>
  <r>
    <x v="5"/>
    <x v="13"/>
    <x v="7"/>
    <n v="13.9845995398985"/>
  </r>
  <r>
    <x v="5"/>
    <x v="14"/>
    <x v="8"/>
    <n v="14.972532112844601"/>
  </r>
  <r>
    <x v="5"/>
    <x v="14"/>
    <x v="7"/>
    <n v="2.25889596058067"/>
  </r>
  <r>
    <x v="5"/>
    <x v="15"/>
    <x v="8"/>
    <n v="6.9809066754173497"/>
  </r>
  <r>
    <x v="5"/>
    <x v="15"/>
    <x v="7"/>
    <n v="10.2505213980079"/>
  </r>
  <r>
    <x v="5"/>
    <x v="16"/>
    <x v="8"/>
    <n v="10.1160710791989"/>
  </r>
  <r>
    <x v="5"/>
    <x v="16"/>
    <x v="7"/>
    <n v="7.1153569942263104"/>
  </r>
  <r>
    <x v="5"/>
    <x v="17"/>
    <x v="7"/>
    <n v="14.2308812523461"/>
  </r>
  <r>
    <x v="5"/>
    <x v="17"/>
    <x v="8"/>
    <n v="3.0005468210791402"/>
  </r>
  <r>
    <x v="5"/>
    <x v="18"/>
    <x v="7"/>
    <n v="5.01418938313802"/>
  </r>
  <r>
    <x v="5"/>
    <x v="18"/>
    <x v="8"/>
    <n v="12.2172386902872"/>
  </r>
  <r>
    <x v="5"/>
    <x v="19"/>
    <x v="8"/>
    <n v="3.9996100931676102"/>
  </r>
  <r>
    <x v="5"/>
    <x v="19"/>
    <x v="7"/>
    <n v="13.231817980257601"/>
  </r>
  <r>
    <x v="5"/>
    <x v="20"/>
    <x v="7"/>
    <n v="17.231428073425299"/>
  </r>
  <r>
    <x v="5"/>
    <x v="21"/>
    <x v="8"/>
    <n v="4.0762292162850802"/>
  </r>
  <r>
    <x v="5"/>
    <x v="21"/>
    <x v="7"/>
    <n v="13.155198857140199"/>
  </r>
  <r>
    <x v="5"/>
    <x v="22"/>
    <x v="8"/>
    <n v="8.0697354519796001"/>
  </r>
  <r>
    <x v="5"/>
    <x v="22"/>
    <x v="7"/>
    <n v="9.1616926214456509"/>
  </r>
  <r>
    <x v="5"/>
    <x v="23"/>
    <x v="8"/>
    <n v="11.0693455451472"/>
  </r>
  <r>
    <x v="5"/>
    <x v="23"/>
    <x v="7"/>
    <n v="6.1620825282780398"/>
  </r>
  <r>
    <x v="5"/>
    <x v="24"/>
    <x v="8"/>
    <n v="6.15734727800392"/>
  </r>
  <r>
    <x v="5"/>
    <x v="24"/>
    <x v="7"/>
    <n v="11.074080795421301"/>
  </r>
  <r>
    <x v="5"/>
    <x v="25"/>
    <x v="8"/>
    <n v="9.1782670601575909"/>
  </r>
  <r>
    <x v="5"/>
    <x v="25"/>
    <x v="7"/>
    <n v="8.0531610132676601"/>
  </r>
  <r>
    <x v="5"/>
    <x v="26"/>
    <x v="7"/>
    <n v="5.0891686554078603"/>
  </r>
  <r>
    <x v="5"/>
    <x v="26"/>
    <x v="8"/>
    <n v="12.142259418017399"/>
  </r>
  <r>
    <x v="5"/>
    <x v="27"/>
    <x v="8"/>
    <n v="4.0007917349312798"/>
  </r>
  <r>
    <x v="5"/>
    <x v="27"/>
    <x v="7"/>
    <n v="13.230636338494"/>
  </r>
  <r>
    <x v="5"/>
    <x v="28"/>
    <x v="8"/>
    <n v="1"/>
  </r>
  <r>
    <x v="5"/>
    <x v="28"/>
    <x v="7"/>
    <n v="16.231428073425299"/>
  </r>
  <r>
    <x v="5"/>
    <x v="29"/>
    <x v="8"/>
    <n v="4"/>
  </r>
  <r>
    <x v="5"/>
    <x v="29"/>
    <x v="7"/>
    <n v="13.231428073425199"/>
  </r>
  <r>
    <x v="5"/>
    <x v="30"/>
    <x v="8"/>
    <n v="11.9514063641902"/>
  </r>
  <r>
    <x v="5"/>
    <x v="30"/>
    <x v="7"/>
    <n v="5.2800217092350898"/>
  </r>
  <r>
    <x v="5"/>
    <x v="31"/>
    <x v="8"/>
    <n v="1.99972628077832"/>
  </r>
  <r>
    <x v="5"/>
    <x v="31"/>
    <x v="7"/>
    <n v="15.2317017926469"/>
  </r>
  <r>
    <x v="5"/>
    <x v="32"/>
    <x v="8"/>
    <n v="1.07075149842773"/>
  </r>
  <r>
    <x v="5"/>
    <x v="32"/>
    <x v="7"/>
    <n v="16.160676574997499"/>
  </r>
  <r>
    <x v="5"/>
    <x v="33"/>
    <x v="8"/>
    <n v="10.0796379254014"/>
  </r>
  <r>
    <x v="5"/>
    <x v="33"/>
    <x v="7"/>
    <n v="7.1517901480238697"/>
  </r>
  <r>
    <x v="5"/>
    <x v="34"/>
    <x v="8"/>
    <n v="12.1419504248287"/>
  </r>
  <r>
    <x v="5"/>
    <x v="34"/>
    <x v="7"/>
    <n v="5.0894776485966"/>
  </r>
  <r>
    <x v="5"/>
    <x v="35"/>
    <x v="7"/>
    <n v="10.1726681856259"/>
  </r>
  <r>
    <x v="5"/>
    <x v="35"/>
    <x v="8"/>
    <n v="7.0587598877993196"/>
  </r>
  <r>
    <x v="5"/>
    <x v="36"/>
    <x v="7"/>
    <n v="9.0401443861295991"/>
  </r>
  <r>
    <x v="5"/>
    <x v="36"/>
    <x v="8"/>
    <n v="8.19128368729565"/>
  </r>
  <r>
    <x v="5"/>
    <x v="37"/>
    <x v="8"/>
    <n v="10.248216244193401"/>
  </r>
  <r>
    <x v="5"/>
    <x v="37"/>
    <x v="7"/>
    <n v="6.9832118292318803"/>
  </r>
  <r>
    <x v="5"/>
    <x v="38"/>
    <x v="8"/>
    <n v="11.066000348544801"/>
  </r>
  <r>
    <x v="5"/>
    <x v="38"/>
    <x v="7"/>
    <n v="6.1654277248804998"/>
  </r>
  <r>
    <x v="5"/>
    <x v="39"/>
    <x v="8"/>
    <n v="2"/>
  </r>
  <r>
    <x v="5"/>
    <x v="39"/>
    <x v="7"/>
    <n v="15.231428073425301"/>
  </r>
  <r>
    <x v="5"/>
    <x v="40"/>
    <x v="8"/>
    <n v="8.17395772073899"/>
  </r>
  <r>
    <x v="5"/>
    <x v="40"/>
    <x v="7"/>
    <n v="9.0574703526862592"/>
  </r>
  <r>
    <x v="5"/>
    <x v="41"/>
    <x v="7"/>
    <n v="15.231428073425301"/>
  </r>
  <r>
    <x v="5"/>
    <x v="41"/>
    <x v="8"/>
    <n v="2"/>
  </r>
  <r>
    <x v="5"/>
    <x v="42"/>
    <x v="7"/>
    <n v="8.0029910336768992"/>
  </r>
  <r>
    <x v="5"/>
    <x v="42"/>
    <x v="8"/>
    <n v="9.2284370397483499"/>
  </r>
  <r>
    <x v="5"/>
    <x v="43"/>
    <x v="7"/>
    <n v="6.2662088058487999"/>
  </r>
  <r>
    <x v="5"/>
    <x v="43"/>
    <x v="8"/>
    <n v="10.965219267576501"/>
  </r>
  <r>
    <x v="5"/>
    <x v="44"/>
    <x v="8"/>
    <n v="3.0698405273040401"/>
  </r>
  <r>
    <x v="5"/>
    <x v="44"/>
    <x v="7"/>
    <n v="14.161587546121201"/>
  </r>
  <r>
    <x v="5"/>
    <x v="45"/>
    <x v="8"/>
    <n v="11.905435597755099"/>
  </r>
  <r>
    <x v="5"/>
    <x v="45"/>
    <x v="7"/>
    <n v="5.3259924756701196"/>
  </r>
  <r>
    <x v="5"/>
    <x v="46"/>
    <x v="8"/>
    <n v="9.0530469102374909"/>
  </r>
  <r>
    <x v="5"/>
    <x v="46"/>
    <x v="7"/>
    <n v="8.1783811631877601"/>
  </r>
  <r>
    <x v="5"/>
    <x v="47"/>
    <x v="8"/>
    <n v="0.99961009316761296"/>
  </r>
  <r>
    <x v="5"/>
    <x v="47"/>
    <x v="7"/>
    <n v="16.231817980257599"/>
  </r>
  <r>
    <x v="5"/>
    <x v="48"/>
    <x v="7"/>
    <n v="16.2426803463892"/>
  </r>
  <r>
    <x v="5"/>
    <x v="48"/>
    <x v="8"/>
    <n v="0.98874772703602298"/>
  </r>
  <r>
    <x v="5"/>
    <x v="49"/>
    <x v="8"/>
    <n v="9.8922652506272506"/>
  </r>
  <r>
    <x v="5"/>
    <x v="49"/>
    <x v="7"/>
    <n v="7.3391628227980004"/>
  </r>
  <r>
    <x v="5"/>
    <x v="50"/>
    <x v="8"/>
    <n v="2"/>
  </r>
  <r>
    <x v="5"/>
    <x v="50"/>
    <x v="7"/>
    <n v="15.231428073425301"/>
  </r>
  <r>
    <x v="5"/>
    <x v="51"/>
    <x v="8"/>
    <n v="4.1763489859936902"/>
  </r>
  <r>
    <x v="5"/>
    <x v="51"/>
    <x v="7"/>
    <n v="13.055079087431601"/>
  </r>
  <r>
    <x v="5"/>
    <x v="52"/>
    <x v="8"/>
    <n v="7.2507681935468904"/>
  </r>
  <r>
    <x v="5"/>
    <x v="52"/>
    <x v="7"/>
    <n v="9.980659879878359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4" cacheId="151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>
  <location ref="A857:I883" firstHeaderRow="1" firstDataRow="2" firstDataCol="1"/>
  <pivotFields count="4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54">
        <item h="1" x="3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4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5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6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7"/>
        <item h="1" x="52"/>
        <item h="1" x="8"/>
        <item h="1" x="9"/>
        <item h="1" x="10"/>
        <item h="1" x="11"/>
        <item x="0"/>
        <item x="2"/>
        <item x="1"/>
        <item t="default"/>
      </items>
    </pivotField>
    <pivotField axis="axisCol" showAll="0">
      <items count="10">
        <item x="8"/>
        <item x="7"/>
        <item x="1"/>
        <item x="5"/>
        <item x="3"/>
        <item x="0"/>
        <item x="4"/>
        <item x="6"/>
        <item x="2"/>
        <item t="default"/>
      </items>
    </pivotField>
    <pivotField dataField="1" showAll="0"/>
  </pivotFields>
  <rowFields count="2">
    <field x="0"/>
    <field x="1"/>
  </rowFields>
  <rowItems count="25">
    <i>
      <x/>
    </i>
    <i r="1">
      <x v="50"/>
    </i>
    <i r="1">
      <x v="51"/>
    </i>
    <i r="1">
      <x v="52"/>
    </i>
    <i>
      <x v="1"/>
    </i>
    <i r="1">
      <x v="50"/>
    </i>
    <i r="1">
      <x v="51"/>
    </i>
    <i r="1">
      <x v="52"/>
    </i>
    <i>
      <x v="2"/>
    </i>
    <i r="1">
      <x v="50"/>
    </i>
    <i r="1">
      <x v="51"/>
    </i>
    <i r="1">
      <x v="52"/>
    </i>
    <i>
      <x v="3"/>
    </i>
    <i r="1">
      <x v="50"/>
    </i>
    <i r="1">
      <x v="51"/>
    </i>
    <i r="1">
      <x v="52"/>
    </i>
    <i>
      <x v="4"/>
    </i>
    <i r="1">
      <x v="50"/>
    </i>
    <i r="1">
      <x v="51"/>
    </i>
    <i r="1">
      <x v="52"/>
    </i>
    <i>
      <x v="5"/>
    </i>
    <i r="1">
      <x v="50"/>
    </i>
    <i r="1">
      <x v="51"/>
    </i>
    <i r="1">
      <x v="52"/>
    </i>
    <i t="grand">
      <x/>
    </i>
  </rowItems>
  <colFields count="1">
    <field x="2"/>
  </colFields>
  <colItems count="8"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dataFields count="1">
    <dataField name="Number of Rows" fld="3" baseField="0" baseItem="0"/>
  </dataFields>
  <formats count="5">
    <format dxfId="17">
      <pivotArea type="origin" dataOnly="0" labelOnly="1" outline="0" fieldPosition="0"/>
    </format>
    <format dxfId="16">
      <pivotArea field="0" type="button" dataOnly="0" labelOnly="1" outline="0" axis="axisRow" fieldPosition="0"/>
    </format>
    <format dxfId="15">
      <pivotArea dataOnly="0" labelOnly="1" fieldPosition="0">
        <references count="1">
          <reference field="0" count="0"/>
        </references>
      </pivotArea>
    </format>
    <format dxfId="14">
      <pivotArea dataOnly="0" labelOnly="1" grandRow="1" outline="0" fieldPosition="0"/>
    </format>
    <format dxfId="13">
      <pivotArea dataOnly="0" labelOnly="1" fieldPosition="0">
        <references count="2">
          <reference field="0" count="1" selected="0">
            <x v="0"/>
          </reference>
          <reference field="1" count="0"/>
        </references>
      </pivotArea>
    </format>
  </formats>
  <chartFormats count="9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</chartFormats>
  <pivotTableStyleInfo name="PivotStyleMedium9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4" cacheId="141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>
  <location ref="A590:G604" firstHeaderRow="1" firstDataRow="2" firstDataCol="1"/>
  <pivotFields count="4">
    <pivotField axis="axisRow" showAll="0">
      <items count="5">
        <item x="0"/>
        <item x="1"/>
        <item x="2"/>
        <item x="3"/>
        <item t="default"/>
      </items>
    </pivotField>
    <pivotField axis="axisRow" showAll="0">
      <items count="53">
        <item h="1" x="2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3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4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5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6"/>
        <item h="1" x="51"/>
        <item h="1" x="7"/>
        <item h="1" x="8"/>
        <item h="1" x="9"/>
        <item h="1" x="10"/>
        <item x="1"/>
        <item x="0"/>
        <item t="default"/>
      </items>
    </pivotField>
    <pivotField axis="axisCol" showAll="0">
      <items count="8">
        <item x="6"/>
        <item x="5"/>
        <item x="3"/>
        <item x="1"/>
        <item x="2"/>
        <item x="4"/>
        <item x="0"/>
        <item t="default"/>
      </items>
    </pivotField>
    <pivotField dataField="1" showAll="0"/>
  </pivotFields>
  <rowFields count="2">
    <field x="0"/>
    <field x="1"/>
  </rowFields>
  <rowItems count="13">
    <i>
      <x/>
    </i>
    <i r="1">
      <x v="50"/>
    </i>
    <i r="1">
      <x v="51"/>
    </i>
    <i>
      <x v="1"/>
    </i>
    <i r="1">
      <x v="50"/>
    </i>
    <i r="1">
      <x v="51"/>
    </i>
    <i>
      <x v="2"/>
    </i>
    <i r="1">
      <x v="50"/>
    </i>
    <i r="1">
      <x v="51"/>
    </i>
    <i>
      <x v="3"/>
    </i>
    <i r="1">
      <x v="50"/>
    </i>
    <i r="1">
      <x v="51"/>
    </i>
    <i t="grand">
      <x/>
    </i>
  </rowItems>
  <colFields count="1">
    <field x="2"/>
  </colFields>
  <colItems count="6">
    <i>
      <x v="2"/>
    </i>
    <i>
      <x v="3"/>
    </i>
    <i>
      <x v="4"/>
    </i>
    <i>
      <x v="5"/>
    </i>
    <i>
      <x v="6"/>
    </i>
    <i t="grand">
      <x/>
    </i>
  </colItems>
  <dataFields count="1">
    <dataField name="Number of Rows" fld="3" baseField="0" baseItem="0"/>
  </dataFields>
  <formats count="5">
    <format dxfId="38">
      <pivotArea type="origin" dataOnly="0" labelOnly="1" outline="0" fieldPosition="0"/>
    </format>
    <format dxfId="37">
      <pivotArea field="0" type="button" dataOnly="0" labelOnly="1" outline="0" axis="axisRow" fieldPosition="0"/>
    </format>
    <format dxfId="36">
      <pivotArea dataOnly="0" labelOnly="1" fieldPosition="0">
        <references count="1">
          <reference field="0" count="0"/>
        </references>
      </pivotArea>
    </format>
    <format dxfId="35">
      <pivotArea dataOnly="0" labelOnly="1" grandRow="1" outline="0" fieldPosition="0"/>
    </format>
    <format dxfId="34">
      <pivotArea dataOnly="0" labelOnly="1" fieldPosition="0">
        <references count="2">
          <reference field="0" count="1" selected="0">
            <x v="0"/>
          </reference>
          <reference field="1" count="0"/>
        </references>
      </pivotArea>
    </format>
  </formats>
  <chartFormats count="7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</chartFormats>
  <pivotTableStyleInfo name="PivotStyleMedium9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le1" displayName="Table1" ref="A2:BD151" totalsRowShown="0" headerRowDxfId="50">
  <autoFilter ref="A2:BD151">
    <filterColumn colId="1"/>
    <filterColumn colId="54"/>
    <filterColumn colId="55"/>
  </autoFilter>
  <tableColumns count="56">
    <tableColumn id="1" name="Name"/>
    <tableColumn id="55" name="Gender"/>
    <tableColumn id="2" name="Time taken"/>
    <tableColumn id="3" name="Grade/50"/>
    <tableColumn id="4" name="#1"/>
    <tableColumn id="5" name="#2"/>
    <tableColumn id="6" name="#3"/>
    <tableColumn id="7" name="#4"/>
    <tableColumn id="8" name="#5"/>
    <tableColumn id="9" name="#6"/>
    <tableColumn id="10" name="#7"/>
    <tableColumn id="11" name="#8"/>
    <tableColumn id="12" name="#9"/>
    <tableColumn id="13" name="#10"/>
    <tableColumn id="14" name="#11"/>
    <tableColumn id="15" name="#12"/>
    <tableColumn id="16" name="#13"/>
    <tableColumn id="17" name="#14" dataDxfId="49"/>
    <tableColumn id="18" name="#15" dataDxfId="48"/>
    <tableColumn id="19" name="#16"/>
    <tableColumn id="20" name="#17" dataDxfId="47"/>
    <tableColumn id="21" name="#18" dataDxfId="46"/>
    <tableColumn id="22" name="#19"/>
    <tableColumn id="23" name="#20" dataDxfId="45"/>
    <tableColumn id="24" name="#21"/>
    <tableColumn id="25" name="#22"/>
    <tableColumn id="26" name="#23" dataDxfId="44"/>
    <tableColumn id="27" name="#24"/>
    <tableColumn id="28" name="#25"/>
    <tableColumn id="29" name="#26"/>
    <tableColumn id="30" name="#27"/>
    <tableColumn id="31" name="#28"/>
    <tableColumn id="32" name="#29"/>
    <tableColumn id="33" name="#30" dataDxfId="43"/>
    <tableColumn id="34" name="#31"/>
    <tableColumn id="35" name="#32"/>
    <tableColumn id="36" name="#33" dataDxfId="42"/>
    <tableColumn id="37" name="#34"/>
    <tableColumn id="38" name="#35"/>
    <tableColumn id="39" name="#36"/>
    <tableColumn id="40" name="#37"/>
    <tableColumn id="41" name="#38"/>
    <tableColumn id="42" name="#39"/>
    <tableColumn id="43" name="#40"/>
    <tableColumn id="44" name="#41" dataDxfId="41"/>
    <tableColumn id="45" name="#42" dataDxfId="40"/>
    <tableColumn id="46" name="#43"/>
    <tableColumn id="47" name="#44"/>
    <tableColumn id="48" name="#45"/>
    <tableColumn id="49" name="#46" dataDxfId="39"/>
    <tableColumn id="50" name="#47"/>
    <tableColumn id="51" name="#48"/>
    <tableColumn id="52" name="#49"/>
    <tableColumn id="53" name="#50"/>
    <tableColumn id="54" name="Category" dataDxfId="22" dataCellStyle="Note"/>
    <tableColumn id="56" name="Category1" dataDxfId="21" dataCellStyle="Not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15:D189" totalsRowShown="0" tableBorderDxfId="20">
  <autoFilter ref="A15:D189">
    <filterColumn colId="0">
      <filters>
        <filter val="Category 1"/>
      </filters>
    </filterColumn>
  </autoFilter>
  <tableColumns count="4">
    <tableColumn id="1" name="Category" dataDxfId="12">
      <calculatedColumnFormula>'Categories Report_0'!$A$10</calculatedColumnFormula>
    </tableColumn>
    <tableColumn id="2" name="Column" dataDxfId="10"/>
    <tableColumn id="3" name="Value" dataDxfId="8"/>
    <tableColumn id="4" name="Relative Importance" dataDxfId="7"/>
  </tableColumns>
  <tableStyleInfo name="TableStyleMedium16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224:D855" totalsRowShown="0" headerRowDxfId="18" dataDxfId="19">
  <autoFilter ref="A224:D855"/>
  <tableColumns count="4">
    <tableColumn id="1" name="Category" dataDxfId="11">
      <calculatedColumnFormula>'Categories Report_0'!$A$10</calculatedColumnFormula>
    </tableColumn>
    <tableColumn id="2" name="Column" dataDxfId="9"/>
    <tableColumn id="3" name="Value" dataDxfId="6"/>
    <tableColumn id="4" name="Support" dataDxfId="5"/>
  </tableColumns>
  <tableStyleInfo name="TableStyleMedium16" showFirstColumn="0" showLastColumn="0" showRowStripes="1" showColumnStripes="0"/>
</table>
</file>

<file path=xl/tables/table4.xml><?xml version="1.0" encoding="utf-8"?>
<table xmlns="http://schemas.openxmlformats.org/spreadsheetml/2006/main" id="2" name="Table2" displayName="Table2" ref="A13:D128" totalsRowShown="0" tableBorderDxfId="33">
  <autoFilter ref="A13:D128">
    <filterColumn colId="0">
      <filters>
        <filter val="Category 3"/>
      </filters>
    </filterColumn>
  </autoFilter>
  <tableColumns count="4">
    <tableColumn id="1" name="Category" dataDxfId="32">
      <calculatedColumnFormula>'Categories Report'!$A$8</calculatedColumnFormula>
    </tableColumn>
    <tableColumn id="2" name="Column" dataDxfId="31"/>
    <tableColumn id="3" name="Value" dataDxfId="30"/>
    <tableColumn id="4" name="Relative Importance" dataDxfId="29"/>
  </tableColumns>
  <tableStyleInfo name="TableStyleMedium16" showFirstColumn="0" showLastColumn="0" showRowStripes="1" showColumnStripes="0"/>
</table>
</file>

<file path=xl/tables/table5.xml><?xml version="1.0" encoding="utf-8"?>
<table xmlns="http://schemas.openxmlformats.org/spreadsheetml/2006/main" id="3" name="Table3" displayName="Table3" ref="A163:D588" totalsRowShown="0" headerRowDxfId="28" dataDxfId="27">
  <autoFilter ref="A163:D588"/>
  <tableColumns count="4">
    <tableColumn id="1" name="Category" dataDxfId="26">
      <calculatedColumnFormula>'Categories Report'!$A$8</calculatedColumnFormula>
    </tableColumn>
    <tableColumn id="2" name="Column" dataDxfId="25"/>
    <tableColumn id="3" name="Value" dataDxfId="24"/>
    <tableColumn id="4" name="Support" dataDxfId="23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Relationship Id="rId4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D294"/>
  <sheetViews>
    <sheetView topLeftCell="AQ1" workbookViewId="0">
      <selection sqref="A1:BC1"/>
    </sheetView>
  </sheetViews>
  <sheetFormatPr defaultRowHeight="12.75"/>
  <cols>
    <col min="19" max="19" width="9.140625" style="7"/>
    <col min="20" max="20" width="9.140625" style="9"/>
    <col min="22" max="23" width="9.140625" style="7"/>
    <col min="25" max="25" width="9.140625" style="9"/>
    <col min="28" max="28" width="9.140625" style="7"/>
    <col min="35" max="35" width="9.140625" style="7"/>
    <col min="38" max="38" width="9.140625" style="9"/>
    <col min="46" max="47" width="9.140625" style="7"/>
    <col min="51" max="51" width="9.140625" style="7"/>
  </cols>
  <sheetData>
    <row r="1" spans="1:56">
      <c r="A1" s="1" t="s">
        <v>0</v>
      </c>
      <c r="B1" s="1"/>
      <c r="C1" s="1"/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6" t="s">
        <v>16</v>
      </c>
      <c r="T1" s="8" t="s">
        <v>17</v>
      </c>
      <c r="U1" s="1" t="s">
        <v>18</v>
      </c>
      <c r="V1" s="6" t="s">
        <v>19</v>
      </c>
      <c r="W1" s="6" t="s">
        <v>20</v>
      </c>
      <c r="X1" s="1" t="s">
        <v>21</v>
      </c>
      <c r="Y1" s="8" t="s">
        <v>22</v>
      </c>
      <c r="Z1" s="1" t="s">
        <v>23</v>
      </c>
      <c r="AA1" s="1" t="s">
        <v>24</v>
      </c>
      <c r="AB1" s="6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6" t="s">
        <v>32</v>
      </c>
      <c r="AJ1" s="1" t="s">
        <v>33</v>
      </c>
      <c r="AK1" s="1" t="s">
        <v>34</v>
      </c>
      <c r="AL1" s="8" t="s">
        <v>35</v>
      </c>
      <c r="AM1" s="1" t="s">
        <v>36</v>
      </c>
      <c r="AN1" s="1" t="s">
        <v>37</v>
      </c>
      <c r="AO1" s="1" t="s">
        <v>38</v>
      </c>
      <c r="AP1" s="1" t="s">
        <v>39</v>
      </c>
      <c r="AQ1" s="1" t="s">
        <v>40</v>
      </c>
      <c r="AR1" s="1" t="s">
        <v>41</v>
      </c>
      <c r="AS1" s="1" t="s">
        <v>42</v>
      </c>
      <c r="AT1" s="6" t="s">
        <v>43</v>
      </c>
      <c r="AU1" s="6" t="s">
        <v>44</v>
      </c>
      <c r="AV1" s="1" t="s">
        <v>45</v>
      </c>
      <c r="AW1" s="1" t="s">
        <v>46</v>
      </c>
      <c r="AX1" s="1" t="s">
        <v>47</v>
      </c>
      <c r="AY1" s="6" t="s">
        <v>48</v>
      </c>
      <c r="AZ1" s="1" t="s">
        <v>49</v>
      </c>
      <c r="BA1" s="1" t="s">
        <v>50</v>
      </c>
      <c r="BB1" s="1" t="s">
        <v>51</v>
      </c>
      <c r="BC1" s="1" t="s">
        <v>52</v>
      </c>
      <c r="BD1" s="1" t="s">
        <v>53</v>
      </c>
    </row>
    <row r="2" spans="1:56">
      <c r="A2" t="s">
        <v>131</v>
      </c>
      <c r="D2">
        <v>1.2</v>
      </c>
      <c r="E2">
        <v>12</v>
      </c>
      <c r="F2">
        <v>1</v>
      </c>
      <c r="G2">
        <v>1</v>
      </c>
      <c r="H2">
        <v>0</v>
      </c>
      <c r="I2">
        <v>0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 s="7">
        <v>0</v>
      </c>
      <c r="T2" s="9">
        <v>1</v>
      </c>
      <c r="U2">
        <v>1</v>
      </c>
      <c r="V2" s="7">
        <v>0</v>
      </c>
      <c r="W2" s="7">
        <v>0</v>
      </c>
      <c r="X2">
        <v>0</v>
      </c>
      <c r="Y2" s="9">
        <v>0</v>
      </c>
      <c r="Z2">
        <v>0</v>
      </c>
      <c r="AA2">
        <v>0</v>
      </c>
      <c r="AB2" s="7">
        <v>0</v>
      </c>
      <c r="AC2">
        <v>1</v>
      </c>
      <c r="AD2">
        <v>0</v>
      </c>
      <c r="AE2">
        <v>0</v>
      </c>
      <c r="AF2">
        <v>0</v>
      </c>
      <c r="AG2">
        <v>0</v>
      </c>
      <c r="AH2">
        <v>0</v>
      </c>
      <c r="AI2" s="7">
        <v>0</v>
      </c>
      <c r="AJ2">
        <v>0</v>
      </c>
      <c r="AK2">
        <v>0</v>
      </c>
      <c r="AL2" s="9">
        <v>1</v>
      </c>
      <c r="AM2">
        <v>1</v>
      </c>
      <c r="AN2">
        <v>0</v>
      </c>
      <c r="AO2">
        <v>0</v>
      </c>
      <c r="AP2">
        <v>0</v>
      </c>
      <c r="AQ2">
        <v>0</v>
      </c>
      <c r="AR2">
        <v>1</v>
      </c>
      <c r="AS2">
        <v>1</v>
      </c>
      <c r="AT2" s="7">
        <v>1</v>
      </c>
      <c r="AU2" s="7">
        <v>0</v>
      </c>
      <c r="AV2">
        <v>0</v>
      </c>
      <c r="AW2">
        <v>0</v>
      </c>
      <c r="AX2">
        <v>0</v>
      </c>
      <c r="AY2" s="7">
        <v>1</v>
      </c>
      <c r="AZ2">
        <v>0</v>
      </c>
      <c r="BA2">
        <v>0</v>
      </c>
      <c r="BB2">
        <v>0</v>
      </c>
      <c r="BC2">
        <v>0</v>
      </c>
      <c r="BD2" t="s">
        <v>58</v>
      </c>
    </row>
    <row r="3" spans="1:56">
      <c r="A3" t="s">
        <v>141</v>
      </c>
      <c r="D3">
        <v>3.2</v>
      </c>
      <c r="E3">
        <v>13</v>
      </c>
      <c r="F3">
        <v>0</v>
      </c>
      <c r="G3">
        <v>0</v>
      </c>
      <c r="H3">
        <v>1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 s="7">
        <v>0</v>
      </c>
      <c r="T3" s="9">
        <v>0</v>
      </c>
      <c r="U3">
        <v>0</v>
      </c>
      <c r="V3" s="7">
        <v>0</v>
      </c>
      <c r="W3" s="7">
        <v>0</v>
      </c>
      <c r="X3">
        <v>1</v>
      </c>
      <c r="Y3" s="9">
        <v>0</v>
      </c>
      <c r="Z3">
        <v>1</v>
      </c>
      <c r="AA3">
        <v>0</v>
      </c>
      <c r="AB3" s="7">
        <v>1</v>
      </c>
      <c r="AC3">
        <v>1</v>
      </c>
      <c r="AD3">
        <v>0</v>
      </c>
      <c r="AE3">
        <v>1</v>
      </c>
      <c r="AF3">
        <v>0</v>
      </c>
      <c r="AG3">
        <v>0</v>
      </c>
      <c r="AH3">
        <v>0</v>
      </c>
      <c r="AI3" s="7">
        <v>0</v>
      </c>
      <c r="AJ3">
        <v>0</v>
      </c>
      <c r="AK3">
        <v>0</v>
      </c>
      <c r="AL3" s="9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1</v>
      </c>
      <c r="AS3">
        <v>1</v>
      </c>
      <c r="AT3" s="7">
        <v>1</v>
      </c>
      <c r="AU3" s="7">
        <v>0</v>
      </c>
      <c r="AV3">
        <v>0</v>
      </c>
      <c r="AW3">
        <v>0</v>
      </c>
      <c r="AX3">
        <v>0</v>
      </c>
      <c r="AY3" s="7">
        <v>1</v>
      </c>
      <c r="AZ3">
        <v>1</v>
      </c>
      <c r="BA3">
        <v>1</v>
      </c>
      <c r="BB3">
        <v>0</v>
      </c>
      <c r="BC3">
        <v>1</v>
      </c>
      <c r="BD3" t="s">
        <v>58</v>
      </c>
    </row>
    <row r="4" spans="1:56">
      <c r="A4" t="s">
        <v>225</v>
      </c>
      <c r="D4">
        <v>4.53</v>
      </c>
      <c r="E4">
        <v>49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0</v>
      </c>
      <c r="P4">
        <v>1</v>
      </c>
      <c r="Q4">
        <v>1</v>
      </c>
      <c r="R4">
        <v>1</v>
      </c>
      <c r="S4" s="7">
        <v>1</v>
      </c>
      <c r="T4" s="9">
        <v>1</v>
      </c>
      <c r="U4">
        <v>1</v>
      </c>
      <c r="V4" s="7">
        <v>1</v>
      </c>
      <c r="W4" s="7">
        <v>1</v>
      </c>
      <c r="X4">
        <v>1</v>
      </c>
      <c r="Y4" s="9">
        <v>1</v>
      </c>
      <c r="Z4">
        <v>1</v>
      </c>
      <c r="AA4">
        <v>1</v>
      </c>
      <c r="AB4" s="7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 s="7">
        <v>1</v>
      </c>
      <c r="AJ4">
        <v>1</v>
      </c>
      <c r="AK4">
        <v>1</v>
      </c>
      <c r="AL4" s="9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 s="7">
        <v>1</v>
      </c>
      <c r="AU4" s="7">
        <v>1</v>
      </c>
      <c r="AV4">
        <v>1</v>
      </c>
      <c r="AW4">
        <v>1</v>
      </c>
      <c r="AX4">
        <v>1</v>
      </c>
      <c r="AY4" s="7">
        <v>1</v>
      </c>
      <c r="AZ4">
        <v>1</v>
      </c>
      <c r="BA4">
        <v>1</v>
      </c>
      <c r="BB4">
        <v>1</v>
      </c>
      <c r="BC4">
        <v>1</v>
      </c>
      <c r="BD4" t="s">
        <v>55</v>
      </c>
    </row>
    <row r="5" spans="1:56">
      <c r="A5" t="s">
        <v>193</v>
      </c>
      <c r="D5">
        <v>5.37</v>
      </c>
      <c r="E5">
        <v>44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0</v>
      </c>
      <c r="P5">
        <v>1</v>
      </c>
      <c r="Q5">
        <v>0</v>
      </c>
      <c r="R5">
        <v>1</v>
      </c>
      <c r="S5" s="7">
        <v>1</v>
      </c>
      <c r="T5" s="9">
        <v>1</v>
      </c>
      <c r="U5">
        <v>1</v>
      </c>
      <c r="V5" s="7">
        <v>1</v>
      </c>
      <c r="W5" s="7">
        <v>1</v>
      </c>
      <c r="X5">
        <v>1</v>
      </c>
      <c r="Y5" s="9">
        <v>1</v>
      </c>
      <c r="Z5">
        <v>1</v>
      </c>
      <c r="AA5">
        <v>1</v>
      </c>
      <c r="AB5" s="7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 s="7">
        <v>1</v>
      </c>
      <c r="AJ5">
        <v>1</v>
      </c>
      <c r="AK5">
        <v>1</v>
      </c>
      <c r="AL5" s="9">
        <v>1</v>
      </c>
      <c r="AM5">
        <v>0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T5" s="7">
        <v>0</v>
      </c>
      <c r="AU5" s="7">
        <v>1</v>
      </c>
      <c r="AV5">
        <v>1</v>
      </c>
      <c r="AW5">
        <v>1</v>
      </c>
      <c r="AX5">
        <v>0</v>
      </c>
      <c r="AY5" s="7">
        <v>1</v>
      </c>
      <c r="AZ5">
        <v>1</v>
      </c>
      <c r="BA5">
        <v>1</v>
      </c>
      <c r="BB5">
        <v>1</v>
      </c>
      <c r="BC5">
        <v>0</v>
      </c>
      <c r="BD5" t="s">
        <v>55</v>
      </c>
    </row>
    <row r="6" spans="1:56">
      <c r="A6" t="s">
        <v>202</v>
      </c>
      <c r="D6">
        <v>5.38</v>
      </c>
      <c r="E6">
        <v>50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 s="7">
        <v>1</v>
      </c>
      <c r="T6" s="9">
        <v>1</v>
      </c>
      <c r="U6">
        <v>1</v>
      </c>
      <c r="V6" s="7">
        <v>1</v>
      </c>
      <c r="W6" s="7">
        <v>1</v>
      </c>
      <c r="X6">
        <v>1</v>
      </c>
      <c r="Y6" s="9">
        <v>1</v>
      </c>
      <c r="Z6">
        <v>1</v>
      </c>
      <c r="AA6">
        <v>1</v>
      </c>
      <c r="AB6" s="7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 s="7">
        <v>1</v>
      </c>
      <c r="AJ6">
        <v>1</v>
      </c>
      <c r="AK6">
        <v>1</v>
      </c>
      <c r="AL6" s="9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 s="7">
        <v>1</v>
      </c>
      <c r="AU6" s="7">
        <v>1</v>
      </c>
      <c r="AV6">
        <v>1</v>
      </c>
      <c r="AW6">
        <v>1</v>
      </c>
      <c r="AX6">
        <v>1</v>
      </c>
      <c r="AY6" s="7">
        <v>1</v>
      </c>
      <c r="AZ6">
        <v>1</v>
      </c>
      <c r="BA6">
        <v>1</v>
      </c>
      <c r="BB6">
        <v>1</v>
      </c>
      <c r="BC6">
        <v>1</v>
      </c>
      <c r="BD6" t="s">
        <v>55</v>
      </c>
    </row>
    <row r="7" spans="1:56">
      <c r="A7" t="s">
        <v>223</v>
      </c>
      <c r="D7">
        <v>5.59</v>
      </c>
      <c r="E7">
        <v>48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0</v>
      </c>
      <c r="R7">
        <v>1</v>
      </c>
      <c r="S7" s="7">
        <v>1</v>
      </c>
      <c r="T7" s="9">
        <v>1</v>
      </c>
      <c r="U7">
        <v>1</v>
      </c>
      <c r="V7" s="7">
        <v>1</v>
      </c>
      <c r="W7" s="7">
        <v>1</v>
      </c>
      <c r="X7">
        <v>1</v>
      </c>
      <c r="Y7" s="9">
        <v>1</v>
      </c>
      <c r="Z7">
        <v>1</v>
      </c>
      <c r="AA7">
        <v>1</v>
      </c>
      <c r="AB7" s="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 s="7">
        <v>1</v>
      </c>
      <c r="AJ7">
        <v>1</v>
      </c>
      <c r="AK7">
        <v>1</v>
      </c>
      <c r="AL7" s="9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 s="7">
        <v>1</v>
      </c>
      <c r="AU7" s="7">
        <v>1</v>
      </c>
      <c r="AV7">
        <v>1</v>
      </c>
      <c r="AW7">
        <v>1</v>
      </c>
      <c r="AX7">
        <v>1</v>
      </c>
      <c r="AY7" s="7">
        <v>1</v>
      </c>
      <c r="AZ7">
        <v>0</v>
      </c>
      <c r="BA7">
        <v>1</v>
      </c>
      <c r="BB7">
        <v>1</v>
      </c>
      <c r="BC7">
        <v>1</v>
      </c>
      <c r="BD7" t="s">
        <v>55</v>
      </c>
    </row>
    <row r="8" spans="1:56">
      <c r="A8" t="s">
        <v>152</v>
      </c>
      <c r="D8">
        <v>5.9</v>
      </c>
      <c r="E8">
        <v>10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1</v>
      </c>
      <c r="N8">
        <v>0</v>
      </c>
      <c r="O8">
        <v>0</v>
      </c>
      <c r="P8">
        <v>0</v>
      </c>
      <c r="Q8">
        <v>0</v>
      </c>
      <c r="R8">
        <v>0</v>
      </c>
      <c r="S8" s="7">
        <v>0</v>
      </c>
      <c r="T8" s="9">
        <v>0</v>
      </c>
      <c r="U8">
        <v>0</v>
      </c>
      <c r="V8" s="7">
        <v>0</v>
      </c>
      <c r="W8" s="7">
        <v>0</v>
      </c>
      <c r="X8">
        <v>0</v>
      </c>
      <c r="Y8" s="9">
        <v>1</v>
      </c>
      <c r="Z8">
        <v>0</v>
      </c>
      <c r="AA8">
        <v>1</v>
      </c>
      <c r="AB8" s="7">
        <v>0</v>
      </c>
      <c r="AC8">
        <v>1</v>
      </c>
      <c r="AD8">
        <v>0</v>
      </c>
      <c r="AE8">
        <v>0</v>
      </c>
      <c r="AF8">
        <v>1</v>
      </c>
      <c r="AG8">
        <v>1</v>
      </c>
      <c r="AH8">
        <v>0</v>
      </c>
      <c r="AI8" s="7">
        <v>0</v>
      </c>
      <c r="AJ8">
        <v>1</v>
      </c>
      <c r="AK8">
        <v>0</v>
      </c>
      <c r="AL8" s="9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1</v>
      </c>
      <c r="AS8">
        <v>0</v>
      </c>
      <c r="AT8" s="7">
        <v>0</v>
      </c>
      <c r="AU8" s="7">
        <v>0</v>
      </c>
      <c r="AV8">
        <v>0</v>
      </c>
      <c r="AW8">
        <v>0</v>
      </c>
      <c r="AX8">
        <v>0</v>
      </c>
      <c r="AY8" s="7">
        <v>0</v>
      </c>
      <c r="AZ8">
        <v>0</v>
      </c>
      <c r="BA8">
        <v>0</v>
      </c>
      <c r="BB8">
        <v>0</v>
      </c>
      <c r="BC8">
        <v>1</v>
      </c>
      <c r="BD8" t="s">
        <v>58</v>
      </c>
    </row>
    <row r="9" spans="1:56">
      <c r="A9" t="s">
        <v>171</v>
      </c>
      <c r="D9">
        <v>6.13</v>
      </c>
      <c r="E9">
        <v>9</v>
      </c>
      <c r="F9">
        <v>1</v>
      </c>
      <c r="G9">
        <v>1</v>
      </c>
      <c r="H9">
        <v>0</v>
      </c>
      <c r="I9">
        <v>0</v>
      </c>
      <c r="J9">
        <v>0</v>
      </c>
      <c r="K9">
        <v>1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 s="7">
        <v>0</v>
      </c>
      <c r="T9" s="9">
        <v>0</v>
      </c>
      <c r="U9">
        <v>0</v>
      </c>
      <c r="V9" s="7">
        <v>0</v>
      </c>
      <c r="W9" s="7">
        <v>0</v>
      </c>
      <c r="X9">
        <v>0</v>
      </c>
      <c r="Y9" s="9">
        <v>0</v>
      </c>
      <c r="Z9">
        <v>0</v>
      </c>
      <c r="AA9">
        <v>1</v>
      </c>
      <c r="AB9" s="7">
        <v>0</v>
      </c>
      <c r="AC9">
        <v>0</v>
      </c>
      <c r="AD9">
        <v>1</v>
      </c>
      <c r="AE9">
        <v>0</v>
      </c>
      <c r="AF9">
        <v>1</v>
      </c>
      <c r="AG9">
        <v>0</v>
      </c>
      <c r="AH9">
        <v>0</v>
      </c>
      <c r="AI9" s="7">
        <v>0</v>
      </c>
      <c r="AJ9">
        <v>0</v>
      </c>
      <c r="AK9">
        <v>0</v>
      </c>
      <c r="AL9" s="9">
        <v>0</v>
      </c>
      <c r="AM9">
        <v>0</v>
      </c>
      <c r="AN9">
        <v>1</v>
      </c>
      <c r="AO9">
        <v>0</v>
      </c>
      <c r="AP9">
        <v>0</v>
      </c>
      <c r="AQ9">
        <v>0</v>
      </c>
      <c r="AR9">
        <v>0</v>
      </c>
      <c r="AS9">
        <v>0</v>
      </c>
      <c r="AT9" s="7">
        <v>0</v>
      </c>
      <c r="AU9" s="7">
        <v>0</v>
      </c>
      <c r="AV9">
        <v>0</v>
      </c>
      <c r="AW9">
        <v>1</v>
      </c>
      <c r="AX9">
        <v>0</v>
      </c>
      <c r="AY9" s="7">
        <v>0</v>
      </c>
      <c r="AZ9">
        <v>0</v>
      </c>
      <c r="BA9">
        <v>1</v>
      </c>
      <c r="BB9">
        <v>0</v>
      </c>
      <c r="BC9">
        <v>0</v>
      </c>
      <c r="BD9" t="s">
        <v>58</v>
      </c>
    </row>
    <row r="10" spans="1:56">
      <c r="A10" t="s">
        <v>207</v>
      </c>
      <c r="D10">
        <v>6.15</v>
      </c>
      <c r="E10">
        <v>43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 s="7">
        <v>1</v>
      </c>
      <c r="T10" s="9">
        <v>1</v>
      </c>
      <c r="U10">
        <v>0</v>
      </c>
      <c r="V10" s="7">
        <v>1</v>
      </c>
      <c r="W10" s="7">
        <v>1</v>
      </c>
      <c r="X10">
        <v>1</v>
      </c>
      <c r="Y10" s="9">
        <v>1</v>
      </c>
      <c r="Z10">
        <v>1</v>
      </c>
      <c r="AA10">
        <v>1</v>
      </c>
      <c r="AB10" s="7">
        <v>1</v>
      </c>
      <c r="AC10">
        <v>0</v>
      </c>
      <c r="AD10">
        <v>1</v>
      </c>
      <c r="AE10">
        <v>1</v>
      </c>
      <c r="AF10">
        <v>1</v>
      </c>
      <c r="AG10">
        <v>1</v>
      </c>
      <c r="AH10">
        <v>1</v>
      </c>
      <c r="AI10" s="7">
        <v>1</v>
      </c>
      <c r="AJ10">
        <v>1</v>
      </c>
      <c r="AK10">
        <v>1</v>
      </c>
      <c r="AL10" s="9">
        <v>1</v>
      </c>
      <c r="AM10">
        <v>0</v>
      </c>
      <c r="AN10">
        <v>1</v>
      </c>
      <c r="AO10">
        <v>1</v>
      </c>
      <c r="AP10">
        <v>1</v>
      </c>
      <c r="AQ10">
        <v>0</v>
      </c>
      <c r="AR10">
        <v>1</v>
      </c>
      <c r="AS10">
        <v>1</v>
      </c>
      <c r="AT10" s="7">
        <v>0</v>
      </c>
      <c r="AU10" s="7">
        <v>1</v>
      </c>
      <c r="AV10">
        <v>1</v>
      </c>
      <c r="AW10">
        <v>1</v>
      </c>
      <c r="AX10">
        <v>0</v>
      </c>
      <c r="AY10" s="7">
        <v>1</v>
      </c>
      <c r="AZ10">
        <v>1</v>
      </c>
      <c r="BA10">
        <v>1</v>
      </c>
      <c r="BB10">
        <v>1</v>
      </c>
      <c r="BC10">
        <v>0</v>
      </c>
      <c r="BD10" t="s">
        <v>55</v>
      </c>
    </row>
    <row r="11" spans="1:56">
      <c r="A11" t="s">
        <v>189</v>
      </c>
      <c r="D11">
        <v>6.36</v>
      </c>
      <c r="E11">
        <v>46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0</v>
      </c>
      <c r="O11">
        <v>0</v>
      </c>
      <c r="P11">
        <v>1</v>
      </c>
      <c r="Q11">
        <v>0</v>
      </c>
      <c r="R11">
        <v>1</v>
      </c>
      <c r="S11" s="7">
        <v>1</v>
      </c>
      <c r="T11" s="9">
        <v>1</v>
      </c>
      <c r="U11">
        <v>1</v>
      </c>
      <c r="V11" s="7">
        <v>1</v>
      </c>
      <c r="W11" s="7">
        <v>1</v>
      </c>
      <c r="X11">
        <v>1</v>
      </c>
      <c r="Y11" s="9">
        <v>1</v>
      </c>
      <c r="Z11">
        <v>1</v>
      </c>
      <c r="AA11">
        <v>1</v>
      </c>
      <c r="AB11" s="7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 s="7">
        <v>1</v>
      </c>
      <c r="AJ11">
        <v>1</v>
      </c>
      <c r="AK11">
        <v>1</v>
      </c>
      <c r="AL11" s="9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 s="7">
        <v>1</v>
      </c>
      <c r="AU11" s="7">
        <v>1</v>
      </c>
      <c r="AV11">
        <v>1</v>
      </c>
      <c r="AW11">
        <v>1</v>
      </c>
      <c r="AX11">
        <v>1</v>
      </c>
      <c r="AY11" s="7">
        <v>1</v>
      </c>
      <c r="AZ11">
        <v>1</v>
      </c>
      <c r="BA11">
        <v>1</v>
      </c>
      <c r="BB11">
        <v>1</v>
      </c>
      <c r="BC11">
        <v>0</v>
      </c>
      <c r="BD11" t="s">
        <v>55</v>
      </c>
    </row>
    <row r="12" spans="1:56">
      <c r="A12" t="s">
        <v>218</v>
      </c>
      <c r="D12">
        <v>7.14</v>
      </c>
      <c r="E12">
        <v>45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0</v>
      </c>
      <c r="P12">
        <v>1</v>
      </c>
      <c r="Q12">
        <v>0</v>
      </c>
      <c r="R12">
        <v>1</v>
      </c>
      <c r="S12" s="7">
        <v>1</v>
      </c>
      <c r="T12" s="9">
        <v>1</v>
      </c>
      <c r="U12">
        <v>1</v>
      </c>
      <c r="V12" s="7">
        <v>1</v>
      </c>
      <c r="W12" s="7">
        <v>1</v>
      </c>
      <c r="X12">
        <v>1</v>
      </c>
      <c r="Y12" s="9">
        <v>1</v>
      </c>
      <c r="Z12">
        <v>1</v>
      </c>
      <c r="AA12">
        <v>1</v>
      </c>
      <c r="AB12" s="7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 s="7">
        <v>1</v>
      </c>
      <c r="AJ12">
        <v>1</v>
      </c>
      <c r="AK12">
        <v>0</v>
      </c>
      <c r="AL12" s="9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 s="7">
        <v>1</v>
      </c>
      <c r="AU12" s="7">
        <v>1</v>
      </c>
      <c r="AV12">
        <v>1</v>
      </c>
      <c r="AW12">
        <v>1</v>
      </c>
      <c r="AX12">
        <v>1</v>
      </c>
      <c r="AY12" s="7">
        <v>1</v>
      </c>
      <c r="AZ12">
        <v>0</v>
      </c>
      <c r="BA12">
        <v>1</v>
      </c>
      <c r="BB12">
        <v>1</v>
      </c>
      <c r="BC12">
        <v>0</v>
      </c>
      <c r="BD12" t="s">
        <v>55</v>
      </c>
    </row>
    <row r="13" spans="1:56">
      <c r="A13" t="s">
        <v>209</v>
      </c>
      <c r="D13">
        <v>7.22</v>
      </c>
      <c r="E13">
        <v>42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0</v>
      </c>
      <c r="N13">
        <v>1</v>
      </c>
      <c r="O13">
        <v>1</v>
      </c>
      <c r="P13">
        <v>1</v>
      </c>
      <c r="Q13">
        <v>0</v>
      </c>
      <c r="R13">
        <v>1</v>
      </c>
      <c r="S13" s="7">
        <v>1</v>
      </c>
      <c r="T13" s="9">
        <v>1</v>
      </c>
      <c r="U13">
        <v>1</v>
      </c>
      <c r="V13" s="7">
        <v>1</v>
      </c>
      <c r="W13" s="7">
        <v>1</v>
      </c>
      <c r="X13">
        <v>0</v>
      </c>
      <c r="Y13" s="9">
        <v>1</v>
      </c>
      <c r="Z13">
        <v>1</v>
      </c>
      <c r="AA13">
        <v>1</v>
      </c>
      <c r="AB13" s="7">
        <v>1</v>
      </c>
      <c r="AC13">
        <v>0</v>
      </c>
      <c r="AD13">
        <v>1</v>
      </c>
      <c r="AE13">
        <v>1</v>
      </c>
      <c r="AF13">
        <v>1</v>
      </c>
      <c r="AG13">
        <v>0</v>
      </c>
      <c r="AH13">
        <v>1</v>
      </c>
      <c r="AI13" s="7">
        <v>1</v>
      </c>
      <c r="AJ13">
        <v>1</v>
      </c>
      <c r="AK13">
        <v>0</v>
      </c>
      <c r="AL13" s="9">
        <v>1</v>
      </c>
      <c r="AM13">
        <v>1</v>
      </c>
      <c r="AN13">
        <v>1</v>
      </c>
      <c r="AO13">
        <v>1</v>
      </c>
      <c r="AP13">
        <v>1</v>
      </c>
      <c r="AQ13">
        <v>1</v>
      </c>
      <c r="AR13">
        <v>1</v>
      </c>
      <c r="AS13">
        <v>1</v>
      </c>
      <c r="AT13" s="7">
        <v>0</v>
      </c>
      <c r="AU13" s="7">
        <v>1</v>
      </c>
      <c r="AV13">
        <v>1</v>
      </c>
      <c r="AW13">
        <v>1</v>
      </c>
      <c r="AX13">
        <v>1</v>
      </c>
      <c r="AY13" s="7">
        <v>1</v>
      </c>
      <c r="AZ13">
        <v>1</v>
      </c>
      <c r="BA13">
        <v>1</v>
      </c>
      <c r="BB13">
        <v>1</v>
      </c>
      <c r="BC13">
        <v>0</v>
      </c>
      <c r="BD13" t="s">
        <v>64</v>
      </c>
    </row>
    <row r="14" spans="1:56">
      <c r="A14" t="s">
        <v>199</v>
      </c>
      <c r="D14">
        <v>7.3</v>
      </c>
      <c r="E14">
        <v>44</v>
      </c>
      <c r="F14">
        <v>1</v>
      </c>
      <c r="G14">
        <v>1</v>
      </c>
      <c r="H14">
        <v>1</v>
      </c>
      <c r="I14">
        <v>1</v>
      </c>
      <c r="J14">
        <v>0</v>
      </c>
      <c r="K14">
        <v>1</v>
      </c>
      <c r="L14">
        <v>1</v>
      </c>
      <c r="M14">
        <v>1</v>
      </c>
      <c r="N14">
        <v>1</v>
      </c>
      <c r="O14">
        <v>0</v>
      </c>
      <c r="P14">
        <v>1</v>
      </c>
      <c r="Q14">
        <v>1</v>
      </c>
      <c r="R14">
        <v>1</v>
      </c>
      <c r="S14" s="7">
        <v>1</v>
      </c>
      <c r="T14" s="9">
        <v>1</v>
      </c>
      <c r="U14">
        <v>1</v>
      </c>
      <c r="V14" s="7">
        <v>1</v>
      </c>
      <c r="W14" s="7">
        <v>1</v>
      </c>
      <c r="X14">
        <v>1</v>
      </c>
      <c r="Y14" s="9">
        <v>1</v>
      </c>
      <c r="Z14">
        <v>1</v>
      </c>
      <c r="AA14">
        <v>1</v>
      </c>
      <c r="AB14" s="7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 s="7">
        <v>1</v>
      </c>
      <c r="AJ14">
        <v>1</v>
      </c>
      <c r="AK14">
        <v>1</v>
      </c>
      <c r="AL14" s="9">
        <v>1</v>
      </c>
      <c r="AM14">
        <v>0</v>
      </c>
      <c r="AN14">
        <v>1</v>
      </c>
      <c r="AO14">
        <v>1</v>
      </c>
      <c r="AP14">
        <v>1</v>
      </c>
      <c r="AQ14">
        <v>0</v>
      </c>
      <c r="AR14">
        <v>1</v>
      </c>
      <c r="AS14">
        <v>1</v>
      </c>
      <c r="AT14" s="7">
        <v>0</v>
      </c>
      <c r="AU14" s="7">
        <v>1</v>
      </c>
      <c r="AV14">
        <v>1</v>
      </c>
      <c r="AW14">
        <v>1</v>
      </c>
      <c r="AX14">
        <v>0</v>
      </c>
      <c r="AY14" s="7">
        <v>1</v>
      </c>
      <c r="AZ14">
        <v>1</v>
      </c>
      <c r="BA14">
        <v>1</v>
      </c>
      <c r="BB14">
        <v>1</v>
      </c>
      <c r="BC14">
        <v>1</v>
      </c>
      <c r="BD14" t="s">
        <v>55</v>
      </c>
    </row>
    <row r="15" spans="1:56">
      <c r="A15" t="s">
        <v>130</v>
      </c>
      <c r="D15">
        <v>7.45</v>
      </c>
      <c r="E15">
        <v>15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 s="7">
        <v>1</v>
      </c>
      <c r="T15" s="9">
        <v>0</v>
      </c>
      <c r="U15">
        <v>0</v>
      </c>
      <c r="V15" s="7">
        <v>1</v>
      </c>
      <c r="W15" s="7">
        <v>0</v>
      </c>
      <c r="X15">
        <v>1</v>
      </c>
      <c r="Y15" s="9">
        <v>1</v>
      </c>
      <c r="Z15">
        <v>0</v>
      </c>
      <c r="AA15">
        <v>1</v>
      </c>
      <c r="AB15" s="7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 s="7">
        <v>0</v>
      </c>
      <c r="AJ15">
        <v>0</v>
      </c>
      <c r="AK15">
        <v>1</v>
      </c>
      <c r="AL15" s="9">
        <v>1</v>
      </c>
      <c r="AM15">
        <v>1</v>
      </c>
      <c r="AN15">
        <v>0</v>
      </c>
      <c r="AO15">
        <v>0</v>
      </c>
      <c r="AP15">
        <v>1</v>
      </c>
      <c r="AQ15">
        <v>0</v>
      </c>
      <c r="AR15">
        <v>1</v>
      </c>
      <c r="AS15">
        <v>0</v>
      </c>
      <c r="AT15" s="7">
        <v>0</v>
      </c>
      <c r="AU15" s="7">
        <v>0</v>
      </c>
      <c r="AV15">
        <v>0</v>
      </c>
      <c r="AW15">
        <v>1</v>
      </c>
      <c r="AX15">
        <v>1</v>
      </c>
      <c r="AY15" s="7">
        <v>1</v>
      </c>
      <c r="AZ15">
        <v>0</v>
      </c>
      <c r="BA15">
        <v>0</v>
      </c>
      <c r="BB15">
        <v>0</v>
      </c>
      <c r="BC15">
        <v>1</v>
      </c>
      <c r="BD15" t="s">
        <v>58</v>
      </c>
    </row>
    <row r="16" spans="1:56">
      <c r="A16" t="s">
        <v>69</v>
      </c>
      <c r="D16">
        <v>7.53</v>
      </c>
      <c r="E16">
        <v>44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0</v>
      </c>
      <c r="P16">
        <v>1</v>
      </c>
      <c r="Q16">
        <v>0</v>
      </c>
      <c r="R16">
        <v>1</v>
      </c>
      <c r="S16" s="7">
        <v>1</v>
      </c>
      <c r="T16" s="9">
        <v>1</v>
      </c>
      <c r="U16">
        <v>1</v>
      </c>
      <c r="V16" s="7">
        <v>1</v>
      </c>
      <c r="W16" s="7">
        <v>1</v>
      </c>
      <c r="X16">
        <v>1</v>
      </c>
      <c r="Y16" s="9">
        <v>1</v>
      </c>
      <c r="Z16">
        <v>1</v>
      </c>
      <c r="AA16">
        <v>1</v>
      </c>
      <c r="AB16" s="7">
        <v>1</v>
      </c>
      <c r="AC16">
        <v>1</v>
      </c>
      <c r="AD16">
        <v>0</v>
      </c>
      <c r="AE16">
        <v>1</v>
      </c>
      <c r="AF16">
        <v>1</v>
      </c>
      <c r="AG16">
        <v>1</v>
      </c>
      <c r="AH16">
        <v>1</v>
      </c>
      <c r="AI16" s="7">
        <v>1</v>
      </c>
      <c r="AJ16">
        <v>1</v>
      </c>
      <c r="AK16">
        <v>0</v>
      </c>
      <c r="AL16" s="9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 s="7">
        <v>1</v>
      </c>
      <c r="AU16" s="7">
        <v>1</v>
      </c>
      <c r="AV16">
        <v>1</v>
      </c>
      <c r="AW16">
        <v>1</v>
      </c>
      <c r="AX16">
        <v>1</v>
      </c>
      <c r="AY16" s="7">
        <v>1</v>
      </c>
      <c r="AZ16">
        <v>0</v>
      </c>
      <c r="BA16">
        <v>1</v>
      </c>
      <c r="BB16">
        <v>1</v>
      </c>
      <c r="BC16">
        <v>0</v>
      </c>
      <c r="BD16" t="s">
        <v>55</v>
      </c>
    </row>
    <row r="17" spans="1:56">
      <c r="A17" t="s">
        <v>200</v>
      </c>
      <c r="D17">
        <v>7.7</v>
      </c>
      <c r="E17">
        <v>46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 s="7">
        <v>1</v>
      </c>
      <c r="T17" s="9">
        <v>1</v>
      </c>
      <c r="U17">
        <v>1</v>
      </c>
      <c r="V17" s="7">
        <v>1</v>
      </c>
      <c r="W17" s="7">
        <v>1</v>
      </c>
      <c r="X17">
        <v>1</v>
      </c>
      <c r="Y17" s="9">
        <v>1</v>
      </c>
      <c r="Z17">
        <v>1</v>
      </c>
      <c r="AA17">
        <v>1</v>
      </c>
      <c r="AB17" s="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 s="7">
        <v>1</v>
      </c>
      <c r="AJ17">
        <v>1</v>
      </c>
      <c r="AK17">
        <v>1</v>
      </c>
      <c r="AL17" s="9">
        <v>1</v>
      </c>
      <c r="AM17">
        <v>0</v>
      </c>
      <c r="AN17">
        <v>1</v>
      </c>
      <c r="AO17">
        <v>1</v>
      </c>
      <c r="AP17">
        <v>1</v>
      </c>
      <c r="AQ17">
        <v>0</v>
      </c>
      <c r="AR17">
        <v>1</v>
      </c>
      <c r="AS17">
        <v>1</v>
      </c>
      <c r="AT17" s="7">
        <v>0</v>
      </c>
      <c r="AU17" s="7">
        <v>1</v>
      </c>
      <c r="AV17">
        <v>1</v>
      </c>
      <c r="AW17">
        <v>1</v>
      </c>
      <c r="AX17">
        <v>0</v>
      </c>
      <c r="AY17" s="7">
        <v>1</v>
      </c>
      <c r="AZ17">
        <v>1</v>
      </c>
      <c r="BA17">
        <v>1</v>
      </c>
      <c r="BB17">
        <v>1</v>
      </c>
      <c r="BC17">
        <v>1</v>
      </c>
      <c r="BD17" t="s">
        <v>55</v>
      </c>
    </row>
    <row r="18" spans="1:56">
      <c r="A18" t="s">
        <v>80</v>
      </c>
      <c r="D18">
        <v>8.17</v>
      </c>
      <c r="E18">
        <v>43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0</v>
      </c>
      <c r="R18">
        <v>1</v>
      </c>
      <c r="S18" s="7">
        <v>1</v>
      </c>
      <c r="T18" s="9">
        <v>1</v>
      </c>
      <c r="U18">
        <v>1</v>
      </c>
      <c r="V18" s="7">
        <v>1</v>
      </c>
      <c r="W18" s="7">
        <v>1</v>
      </c>
      <c r="X18">
        <v>1</v>
      </c>
      <c r="Y18" s="9">
        <v>1</v>
      </c>
      <c r="Z18">
        <v>1</v>
      </c>
      <c r="AA18">
        <v>1</v>
      </c>
      <c r="AB18" s="7">
        <v>1</v>
      </c>
      <c r="AC18">
        <v>0</v>
      </c>
      <c r="AD18">
        <v>1</v>
      </c>
      <c r="AE18">
        <v>1</v>
      </c>
      <c r="AF18">
        <v>1</v>
      </c>
      <c r="AG18">
        <v>0</v>
      </c>
      <c r="AH18">
        <v>1</v>
      </c>
      <c r="AI18" s="7">
        <v>1</v>
      </c>
      <c r="AJ18">
        <v>1</v>
      </c>
      <c r="AK18">
        <v>1</v>
      </c>
      <c r="AL18" s="9">
        <v>1</v>
      </c>
      <c r="AM18">
        <v>1</v>
      </c>
      <c r="AN18">
        <v>1</v>
      </c>
      <c r="AO18">
        <v>0</v>
      </c>
      <c r="AP18">
        <v>1</v>
      </c>
      <c r="AQ18">
        <v>1</v>
      </c>
      <c r="AR18">
        <v>1</v>
      </c>
      <c r="AS18">
        <v>1</v>
      </c>
      <c r="AT18" s="7">
        <v>0</v>
      </c>
      <c r="AU18" s="7">
        <v>1</v>
      </c>
      <c r="AV18">
        <v>1</v>
      </c>
      <c r="AW18">
        <v>0</v>
      </c>
      <c r="AX18">
        <v>1</v>
      </c>
      <c r="AY18" s="7">
        <v>1</v>
      </c>
      <c r="AZ18">
        <v>0</v>
      </c>
      <c r="BA18">
        <v>1</v>
      </c>
      <c r="BB18">
        <v>1</v>
      </c>
      <c r="BC18">
        <v>1</v>
      </c>
      <c r="BD18" t="s">
        <v>55</v>
      </c>
    </row>
    <row r="19" spans="1:56">
      <c r="A19" t="s">
        <v>212</v>
      </c>
      <c r="D19">
        <v>8.2200000000000006</v>
      </c>
      <c r="E19">
        <v>50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 s="7">
        <v>1</v>
      </c>
      <c r="T19" s="9">
        <v>1</v>
      </c>
      <c r="U19">
        <v>1</v>
      </c>
      <c r="V19" s="7">
        <v>1</v>
      </c>
      <c r="W19" s="7">
        <v>1</v>
      </c>
      <c r="X19">
        <v>1</v>
      </c>
      <c r="Y19" s="9">
        <v>1</v>
      </c>
      <c r="Z19">
        <v>1</v>
      </c>
      <c r="AA19">
        <v>1</v>
      </c>
      <c r="AB19" s="7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 s="7">
        <v>1</v>
      </c>
      <c r="AJ19">
        <v>1</v>
      </c>
      <c r="AK19">
        <v>1</v>
      </c>
      <c r="AL19" s="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 s="7">
        <v>1</v>
      </c>
      <c r="AU19" s="7">
        <v>1</v>
      </c>
      <c r="AV19">
        <v>1</v>
      </c>
      <c r="AW19">
        <v>1</v>
      </c>
      <c r="AX19">
        <v>1</v>
      </c>
      <c r="AY19" s="7">
        <v>1</v>
      </c>
      <c r="AZ19">
        <v>1</v>
      </c>
      <c r="BA19">
        <v>1</v>
      </c>
      <c r="BB19">
        <v>1</v>
      </c>
      <c r="BC19">
        <v>1</v>
      </c>
      <c r="BD19" t="s">
        <v>55</v>
      </c>
    </row>
    <row r="20" spans="1:56">
      <c r="A20" t="s">
        <v>68</v>
      </c>
      <c r="D20">
        <v>8.48</v>
      </c>
      <c r="E20">
        <v>10</v>
      </c>
      <c r="F20">
        <v>0</v>
      </c>
      <c r="G20">
        <v>0</v>
      </c>
      <c r="H20">
        <v>0</v>
      </c>
      <c r="I20">
        <v>1</v>
      </c>
      <c r="J20">
        <v>0</v>
      </c>
      <c r="K20">
        <v>0</v>
      </c>
      <c r="L20">
        <v>0</v>
      </c>
      <c r="M20">
        <v>1</v>
      </c>
      <c r="N20">
        <v>0</v>
      </c>
      <c r="O20">
        <v>0</v>
      </c>
      <c r="P20">
        <v>0</v>
      </c>
      <c r="Q20">
        <v>0</v>
      </c>
      <c r="R20">
        <v>0</v>
      </c>
      <c r="S20" s="7">
        <v>0</v>
      </c>
      <c r="T20" s="9">
        <v>0</v>
      </c>
      <c r="U20">
        <v>0</v>
      </c>
      <c r="V20" s="7">
        <v>0</v>
      </c>
      <c r="W20" s="7">
        <v>0</v>
      </c>
      <c r="X20">
        <v>0</v>
      </c>
      <c r="Y20" s="9">
        <v>1</v>
      </c>
      <c r="Z20">
        <v>1</v>
      </c>
      <c r="AA20">
        <v>0</v>
      </c>
      <c r="AB20" s="7">
        <v>1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 s="7">
        <v>0</v>
      </c>
      <c r="AJ20">
        <v>1</v>
      </c>
      <c r="AK20">
        <v>0</v>
      </c>
      <c r="AL20" s="9">
        <v>0</v>
      </c>
      <c r="AM20">
        <v>0</v>
      </c>
      <c r="AN20">
        <v>0</v>
      </c>
      <c r="AO20">
        <v>0</v>
      </c>
      <c r="AP20">
        <v>1</v>
      </c>
      <c r="AQ20">
        <v>0</v>
      </c>
      <c r="AR20">
        <v>1</v>
      </c>
      <c r="AS20">
        <v>0</v>
      </c>
      <c r="AT20" s="7">
        <v>0</v>
      </c>
      <c r="AU20" s="7">
        <v>0</v>
      </c>
      <c r="AV20">
        <v>1</v>
      </c>
      <c r="AW20">
        <v>0</v>
      </c>
      <c r="AX20">
        <v>0</v>
      </c>
      <c r="AY20" s="7">
        <v>0</v>
      </c>
      <c r="AZ20">
        <v>0</v>
      </c>
      <c r="BA20">
        <v>1</v>
      </c>
      <c r="BB20">
        <v>0</v>
      </c>
      <c r="BC20">
        <v>0</v>
      </c>
      <c r="BD20" t="s">
        <v>58</v>
      </c>
    </row>
    <row r="21" spans="1:56">
      <c r="A21" t="s">
        <v>194</v>
      </c>
      <c r="D21">
        <v>8.51</v>
      </c>
      <c r="E21">
        <v>38</v>
      </c>
      <c r="F21">
        <v>1</v>
      </c>
      <c r="G21">
        <v>1</v>
      </c>
      <c r="H21">
        <v>1</v>
      </c>
      <c r="I21">
        <v>0</v>
      </c>
      <c r="J21">
        <v>1</v>
      </c>
      <c r="K21">
        <v>1</v>
      </c>
      <c r="L21">
        <v>1</v>
      </c>
      <c r="M21">
        <v>0</v>
      </c>
      <c r="N21">
        <v>1</v>
      </c>
      <c r="O21">
        <v>1</v>
      </c>
      <c r="P21">
        <v>1</v>
      </c>
      <c r="Q21">
        <v>1</v>
      </c>
      <c r="R21">
        <v>1</v>
      </c>
      <c r="S21" s="7">
        <v>1</v>
      </c>
      <c r="T21" s="9">
        <v>1</v>
      </c>
      <c r="U21">
        <v>1</v>
      </c>
      <c r="V21" s="7">
        <v>1</v>
      </c>
      <c r="W21" s="7">
        <v>1</v>
      </c>
      <c r="X21">
        <v>0</v>
      </c>
      <c r="Y21" s="9">
        <v>1</v>
      </c>
      <c r="Z21">
        <v>1</v>
      </c>
      <c r="AA21">
        <v>1</v>
      </c>
      <c r="AB21" s="7">
        <v>1</v>
      </c>
      <c r="AC21">
        <v>0</v>
      </c>
      <c r="AD21">
        <v>1</v>
      </c>
      <c r="AE21">
        <v>1</v>
      </c>
      <c r="AF21">
        <v>1</v>
      </c>
      <c r="AG21">
        <v>0</v>
      </c>
      <c r="AH21">
        <v>1</v>
      </c>
      <c r="AI21" s="7">
        <v>0</v>
      </c>
      <c r="AJ21">
        <v>0</v>
      </c>
      <c r="AK21">
        <v>0</v>
      </c>
      <c r="AL21" s="9">
        <v>1</v>
      </c>
      <c r="AM21">
        <v>1</v>
      </c>
      <c r="AN21">
        <v>1</v>
      </c>
      <c r="AO21">
        <v>0</v>
      </c>
      <c r="AP21">
        <v>1</v>
      </c>
      <c r="AQ21">
        <v>1</v>
      </c>
      <c r="AR21">
        <v>1</v>
      </c>
      <c r="AS21">
        <v>0</v>
      </c>
      <c r="AT21" s="7">
        <v>0</v>
      </c>
      <c r="AU21" s="7">
        <v>1</v>
      </c>
      <c r="AV21">
        <v>1</v>
      </c>
      <c r="AW21">
        <v>1</v>
      </c>
      <c r="AX21">
        <v>1</v>
      </c>
      <c r="AY21" s="7">
        <v>1</v>
      </c>
      <c r="AZ21">
        <v>1</v>
      </c>
      <c r="BA21">
        <v>1</v>
      </c>
      <c r="BB21">
        <v>1</v>
      </c>
      <c r="BC21">
        <v>0</v>
      </c>
      <c r="BD21" t="s">
        <v>64</v>
      </c>
    </row>
    <row r="22" spans="1:56">
      <c r="A22" t="s">
        <v>168</v>
      </c>
      <c r="D22">
        <v>9.1999999999999993</v>
      </c>
      <c r="E22">
        <v>15</v>
      </c>
      <c r="F22">
        <v>1</v>
      </c>
      <c r="G22">
        <v>1</v>
      </c>
      <c r="H22">
        <v>1</v>
      </c>
      <c r="I22">
        <v>1</v>
      </c>
      <c r="J22">
        <v>1</v>
      </c>
      <c r="K22">
        <v>0</v>
      </c>
      <c r="L22">
        <v>0</v>
      </c>
      <c r="M22">
        <v>1</v>
      </c>
      <c r="N22">
        <v>0</v>
      </c>
      <c r="O22">
        <v>0</v>
      </c>
      <c r="P22">
        <v>0</v>
      </c>
      <c r="Q22">
        <v>1</v>
      </c>
      <c r="R22">
        <v>0</v>
      </c>
      <c r="S22" s="7">
        <v>1</v>
      </c>
      <c r="T22" s="9">
        <v>0</v>
      </c>
      <c r="U22">
        <v>0</v>
      </c>
      <c r="V22" s="7">
        <v>1</v>
      </c>
      <c r="W22" s="7">
        <v>0</v>
      </c>
      <c r="X22">
        <v>0</v>
      </c>
      <c r="Y22" s="9">
        <v>0</v>
      </c>
      <c r="Z22">
        <v>0</v>
      </c>
      <c r="AA22">
        <v>0</v>
      </c>
      <c r="AB22" s="7">
        <v>0</v>
      </c>
      <c r="AC22">
        <v>0</v>
      </c>
      <c r="AD22">
        <v>0</v>
      </c>
      <c r="AE22">
        <v>0</v>
      </c>
      <c r="AF22">
        <v>0</v>
      </c>
      <c r="AG22">
        <v>1</v>
      </c>
      <c r="AH22">
        <v>1</v>
      </c>
      <c r="AI22" s="7">
        <v>0</v>
      </c>
      <c r="AJ22">
        <v>0</v>
      </c>
      <c r="AK22">
        <v>1</v>
      </c>
      <c r="AL22" s="9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1</v>
      </c>
      <c r="AS22">
        <v>0</v>
      </c>
      <c r="AT22" s="7">
        <v>0</v>
      </c>
      <c r="AU22" s="7">
        <v>0</v>
      </c>
      <c r="AV22">
        <v>0</v>
      </c>
      <c r="AW22">
        <v>0</v>
      </c>
      <c r="AX22">
        <v>0</v>
      </c>
      <c r="AY22" s="7">
        <v>0</v>
      </c>
      <c r="AZ22">
        <v>1</v>
      </c>
      <c r="BA22">
        <v>0</v>
      </c>
      <c r="BB22">
        <v>1</v>
      </c>
      <c r="BC22">
        <v>0</v>
      </c>
      <c r="BD22" t="s">
        <v>58</v>
      </c>
    </row>
    <row r="23" spans="1:56">
      <c r="A23" t="s">
        <v>85</v>
      </c>
      <c r="D23">
        <v>9.5</v>
      </c>
      <c r="E23">
        <v>16</v>
      </c>
      <c r="F23">
        <v>0</v>
      </c>
      <c r="G23">
        <v>0</v>
      </c>
      <c r="H23">
        <v>1</v>
      </c>
      <c r="I23">
        <v>0</v>
      </c>
      <c r="J23">
        <v>1</v>
      </c>
      <c r="K23">
        <v>0</v>
      </c>
      <c r="L23">
        <v>1</v>
      </c>
      <c r="M23">
        <v>0</v>
      </c>
      <c r="N23">
        <v>0</v>
      </c>
      <c r="O23">
        <v>0</v>
      </c>
      <c r="P23">
        <v>0</v>
      </c>
      <c r="Q23">
        <v>1</v>
      </c>
      <c r="R23">
        <v>0</v>
      </c>
      <c r="S23" s="7">
        <v>0</v>
      </c>
      <c r="T23" s="9">
        <v>0</v>
      </c>
      <c r="U23">
        <v>1</v>
      </c>
      <c r="V23" s="7">
        <v>1</v>
      </c>
      <c r="W23" s="7">
        <v>0</v>
      </c>
      <c r="X23">
        <v>0</v>
      </c>
      <c r="Y23" s="9">
        <v>1</v>
      </c>
      <c r="Z23">
        <v>1</v>
      </c>
      <c r="AA23">
        <v>0</v>
      </c>
      <c r="AB23" s="7">
        <v>1</v>
      </c>
      <c r="AC23">
        <v>0</v>
      </c>
      <c r="AD23">
        <v>1</v>
      </c>
      <c r="AE23">
        <v>0</v>
      </c>
      <c r="AF23">
        <v>0</v>
      </c>
      <c r="AG23">
        <v>0</v>
      </c>
      <c r="AH23">
        <v>1</v>
      </c>
      <c r="AI23" s="7">
        <v>0</v>
      </c>
      <c r="AJ23">
        <v>0</v>
      </c>
      <c r="AK23">
        <v>0</v>
      </c>
      <c r="AL23" s="9">
        <v>1</v>
      </c>
      <c r="AM23">
        <v>0</v>
      </c>
      <c r="AN23">
        <v>0</v>
      </c>
      <c r="AO23">
        <v>0</v>
      </c>
      <c r="AP23">
        <v>1</v>
      </c>
      <c r="AQ23">
        <v>0</v>
      </c>
      <c r="AR23">
        <v>0</v>
      </c>
      <c r="AS23">
        <v>0</v>
      </c>
      <c r="AT23" s="7">
        <v>0</v>
      </c>
      <c r="AU23" s="7">
        <v>0</v>
      </c>
      <c r="AV23">
        <v>0</v>
      </c>
      <c r="AW23">
        <v>0</v>
      </c>
      <c r="AX23">
        <v>0</v>
      </c>
      <c r="AY23" s="7">
        <v>1</v>
      </c>
      <c r="AZ23">
        <v>1</v>
      </c>
      <c r="BA23">
        <v>1</v>
      </c>
      <c r="BB23">
        <v>0</v>
      </c>
      <c r="BC23">
        <v>0</v>
      </c>
      <c r="BD23" t="s">
        <v>58</v>
      </c>
    </row>
    <row r="24" spans="1:56" s="3" customFormat="1">
      <c r="S24" s="7"/>
      <c r="T24" s="9"/>
      <c r="V24" s="7"/>
      <c r="W24" s="7"/>
      <c r="Y24" s="9"/>
      <c r="AB24" s="7"/>
      <c r="AI24" s="7"/>
      <c r="AL24" s="9"/>
      <c r="AT24" s="7"/>
      <c r="AU24" s="7"/>
      <c r="AY24" s="7"/>
    </row>
    <row r="25" spans="1:56" s="2" customFormat="1">
      <c r="A25" s="4" t="s">
        <v>243</v>
      </c>
      <c r="S25" s="7"/>
      <c r="T25" s="9"/>
      <c r="V25" s="7"/>
      <c r="W25" s="7"/>
      <c r="Y25" s="9"/>
      <c r="AB25" s="7"/>
      <c r="AI25" s="7"/>
      <c r="AL25" s="9"/>
      <c r="AT25" s="7"/>
      <c r="AU25" s="7"/>
      <c r="AY25" s="7"/>
    </row>
    <row r="26" spans="1:56" s="5" customFormat="1">
      <c r="A26" s="5" t="s">
        <v>231</v>
      </c>
      <c r="F26">
        <f>COUNT(E2:E23)</f>
        <v>22</v>
      </c>
      <c r="S26" s="7"/>
      <c r="T26" s="9"/>
      <c r="V26" s="7"/>
      <c r="W26" s="7"/>
      <c r="Y26" s="9"/>
      <c r="AB26" s="7"/>
      <c r="AI26" s="7"/>
      <c r="AL26" s="9"/>
      <c r="AT26" s="7"/>
      <c r="AU26" s="7"/>
      <c r="AY26" s="7"/>
    </row>
    <row r="27" spans="1:56" s="5" customFormat="1">
      <c r="A27" s="5" t="s">
        <v>232</v>
      </c>
      <c r="F27">
        <f>AVERAGE(D2:D23)</f>
        <v>6.6468181818181824</v>
      </c>
      <c r="S27" s="7"/>
      <c r="T27" s="9"/>
      <c r="V27" s="7"/>
      <c r="W27" s="7"/>
      <c r="Y27" s="9"/>
      <c r="AB27" s="7"/>
      <c r="AI27" s="7"/>
      <c r="AL27" s="9"/>
      <c r="AT27" s="7"/>
      <c r="AU27" s="7"/>
      <c r="AY27" s="7"/>
    </row>
    <row r="28" spans="1:56" s="5" customFormat="1">
      <c r="A28" s="5" t="s">
        <v>233</v>
      </c>
      <c r="F28">
        <f>AVERAGE(E2:E23)</f>
        <v>33.272727272727273</v>
      </c>
      <c r="S28" s="7"/>
      <c r="T28" s="9"/>
      <c r="V28" s="7"/>
      <c r="W28" s="7"/>
      <c r="Y28" s="9"/>
      <c r="AB28" s="7"/>
      <c r="AI28" s="7"/>
      <c r="AL28" s="9"/>
      <c r="AT28" s="7"/>
      <c r="AU28" s="7"/>
      <c r="AY28" s="7"/>
    </row>
    <row r="29" spans="1:56" s="5" customFormat="1">
      <c r="A29" s="5" t="s">
        <v>234</v>
      </c>
      <c r="F29">
        <f>COUNTIF(F2:F23,"=1")</f>
        <v>17</v>
      </c>
      <c r="G29">
        <f t="shared" ref="G29:BC29" si="0">COUNTIF(G2:G23,"=1")</f>
        <v>17</v>
      </c>
      <c r="H29">
        <f t="shared" si="0"/>
        <v>18</v>
      </c>
      <c r="I29">
        <f t="shared" si="0"/>
        <v>15</v>
      </c>
      <c r="J29">
        <f t="shared" si="0"/>
        <v>16</v>
      </c>
      <c r="K29">
        <f t="shared" si="0"/>
        <v>16</v>
      </c>
      <c r="L29">
        <f t="shared" si="0"/>
        <v>15</v>
      </c>
      <c r="M29">
        <f t="shared" si="0"/>
        <v>15</v>
      </c>
      <c r="N29">
        <f t="shared" si="0"/>
        <v>13</v>
      </c>
      <c r="O29">
        <f t="shared" si="0"/>
        <v>8</v>
      </c>
      <c r="P29">
        <f t="shared" si="0"/>
        <v>14</v>
      </c>
      <c r="Q29">
        <f t="shared" si="0"/>
        <v>9</v>
      </c>
      <c r="R29">
        <f t="shared" si="0"/>
        <v>14</v>
      </c>
      <c r="S29">
        <f t="shared" si="0"/>
        <v>16</v>
      </c>
      <c r="T29">
        <f t="shared" si="0"/>
        <v>15</v>
      </c>
      <c r="U29">
        <f t="shared" si="0"/>
        <v>15</v>
      </c>
      <c r="V29">
        <f t="shared" si="0"/>
        <v>17</v>
      </c>
      <c r="W29">
        <f t="shared" si="0"/>
        <v>14</v>
      </c>
      <c r="X29">
        <f t="shared" si="0"/>
        <v>14</v>
      </c>
      <c r="Y29">
        <f t="shared" si="0"/>
        <v>18</v>
      </c>
      <c r="Z29">
        <f t="shared" si="0"/>
        <v>17</v>
      </c>
      <c r="AA29">
        <f t="shared" si="0"/>
        <v>17</v>
      </c>
      <c r="AB29">
        <f t="shared" si="0"/>
        <v>17</v>
      </c>
      <c r="AC29">
        <f t="shared" si="0"/>
        <v>13</v>
      </c>
      <c r="AD29">
        <f t="shared" si="0"/>
        <v>15</v>
      </c>
      <c r="AE29">
        <f t="shared" si="0"/>
        <v>15</v>
      </c>
      <c r="AF29">
        <f t="shared" si="0"/>
        <v>16</v>
      </c>
      <c r="AG29">
        <f t="shared" si="0"/>
        <v>13</v>
      </c>
      <c r="AH29">
        <f t="shared" si="0"/>
        <v>16</v>
      </c>
      <c r="AI29">
        <f t="shared" si="0"/>
        <v>13</v>
      </c>
      <c r="AJ29">
        <f t="shared" si="0"/>
        <v>15</v>
      </c>
      <c r="AK29">
        <f t="shared" si="0"/>
        <v>12</v>
      </c>
      <c r="AL29">
        <f t="shared" si="0"/>
        <v>17</v>
      </c>
      <c r="AM29">
        <f t="shared" si="0"/>
        <v>12</v>
      </c>
      <c r="AN29">
        <f t="shared" si="0"/>
        <v>15</v>
      </c>
      <c r="AO29">
        <f t="shared" si="0"/>
        <v>12</v>
      </c>
      <c r="AP29">
        <f t="shared" si="0"/>
        <v>17</v>
      </c>
      <c r="AQ29">
        <f t="shared" si="0"/>
        <v>11</v>
      </c>
      <c r="AR29">
        <f t="shared" si="0"/>
        <v>20</v>
      </c>
      <c r="AS29">
        <f t="shared" si="0"/>
        <v>15</v>
      </c>
      <c r="AT29">
        <f t="shared" si="0"/>
        <v>9</v>
      </c>
      <c r="AU29">
        <f t="shared" si="0"/>
        <v>14</v>
      </c>
      <c r="AV29">
        <f t="shared" si="0"/>
        <v>15</v>
      </c>
      <c r="AW29">
        <f t="shared" si="0"/>
        <v>15</v>
      </c>
      <c r="AX29">
        <f t="shared" si="0"/>
        <v>11</v>
      </c>
      <c r="AY29">
        <f t="shared" si="0"/>
        <v>18</v>
      </c>
      <c r="AZ29">
        <f t="shared" si="0"/>
        <v>13</v>
      </c>
      <c r="BA29">
        <f t="shared" si="0"/>
        <v>18</v>
      </c>
      <c r="BB29">
        <f t="shared" si="0"/>
        <v>15</v>
      </c>
      <c r="BC29">
        <f t="shared" si="0"/>
        <v>10</v>
      </c>
    </row>
    <row r="30" spans="1:56" s="5" customFormat="1">
      <c r="F30"/>
      <c r="S30" s="7"/>
      <c r="T30" s="9"/>
      <c r="V30" s="7"/>
      <c r="W30" s="7"/>
      <c r="Y30" s="9"/>
      <c r="AB30" s="7"/>
      <c r="AI30" s="7"/>
      <c r="AL30" s="9"/>
      <c r="AT30" s="7"/>
      <c r="AU30" s="7"/>
      <c r="AY30" s="7"/>
    </row>
    <row r="31" spans="1:56" s="5" customFormat="1">
      <c r="F31"/>
      <c r="H31" s="10" t="s">
        <v>244</v>
      </c>
      <c r="S31" s="7"/>
      <c r="T31" s="9"/>
      <c r="V31" s="7"/>
      <c r="W31" s="7"/>
      <c r="Y31" s="9"/>
      <c r="AB31" s="7"/>
      <c r="AI31" s="7"/>
      <c r="AL31" s="9"/>
      <c r="AT31" s="7"/>
      <c r="AU31" s="7"/>
      <c r="AY31" s="7"/>
    </row>
    <row r="32" spans="1:56" s="5" customFormat="1">
      <c r="A32" s="5" t="s">
        <v>235</v>
      </c>
      <c r="F32">
        <f>SUM(T29,Y29,AL29)</f>
        <v>50</v>
      </c>
      <c r="H32" s="5">
        <f>3*F26</f>
        <v>66</v>
      </c>
      <c r="S32" s="7"/>
      <c r="T32" s="9"/>
      <c r="V32" s="7"/>
      <c r="W32" s="7"/>
      <c r="Y32" s="9"/>
      <c r="AB32" s="7"/>
      <c r="AI32" s="7"/>
      <c r="AL32" s="9"/>
      <c r="AT32" s="7"/>
      <c r="AU32" s="7"/>
      <c r="AY32" s="7"/>
    </row>
    <row r="33" spans="1:56" s="5" customFormat="1">
      <c r="A33" s="5" t="s">
        <v>236</v>
      </c>
      <c r="F33">
        <f>SUM(F29:R29,U29,X29,Z29:AA29,AC29:AH29,AJ29:AK29,AM29:AS29,AV29:AX29,AZ29:BC29)</f>
        <v>564</v>
      </c>
      <c r="H33" s="5">
        <f>39*F26</f>
        <v>858</v>
      </c>
      <c r="S33" s="7"/>
      <c r="T33" s="9"/>
      <c r="V33" s="7"/>
      <c r="W33" s="7"/>
      <c r="Y33" s="9"/>
      <c r="AB33" s="7"/>
      <c r="AI33" s="7"/>
      <c r="AL33" s="9"/>
      <c r="AT33" s="7"/>
      <c r="AU33" s="7"/>
      <c r="AY33" s="7"/>
    </row>
    <row r="34" spans="1:56" s="5" customFormat="1">
      <c r="A34" s="5" t="s">
        <v>237</v>
      </c>
      <c r="F34">
        <f>SUM(S29,V29:W29,AB29,AI29,AT29:AU29,AY29)</f>
        <v>118</v>
      </c>
      <c r="H34" s="5">
        <f>8*F26</f>
        <v>176</v>
      </c>
      <c r="S34" s="7"/>
      <c r="T34" s="9"/>
      <c r="V34" s="7"/>
      <c r="W34" s="7"/>
      <c r="Y34" s="9"/>
      <c r="AB34" s="7"/>
      <c r="AI34" s="7"/>
      <c r="AL34" s="9"/>
      <c r="AT34" s="7"/>
      <c r="AU34" s="7"/>
      <c r="AY34" s="7"/>
    </row>
    <row r="35" spans="1:56" s="5" customFormat="1">
      <c r="F35"/>
      <c r="S35" s="7"/>
      <c r="T35" s="9"/>
      <c r="V35" s="7"/>
      <c r="W35" s="7"/>
      <c r="Y35" s="9"/>
      <c r="AB35" s="7"/>
      <c r="AI35" s="7"/>
      <c r="AL35" s="9"/>
      <c r="AT35" s="7"/>
      <c r="AU35" s="7"/>
      <c r="AY35" s="7"/>
    </row>
    <row r="36" spans="1:56" s="5" customFormat="1">
      <c r="A36" s="5" t="s">
        <v>238</v>
      </c>
      <c r="F36">
        <f>COUNTIF(E2:E23,"&lt;=10")</f>
        <v>3</v>
      </c>
      <c r="S36" s="7"/>
      <c r="T36" s="9"/>
      <c r="V36" s="7"/>
      <c r="W36" s="7"/>
      <c r="Y36" s="9"/>
      <c r="AB36" s="7"/>
      <c r="AI36" s="7"/>
      <c r="AL36" s="9"/>
      <c r="AT36" s="7"/>
      <c r="AU36" s="7"/>
      <c r="AY36" s="7"/>
    </row>
    <row r="37" spans="1:56" s="5" customFormat="1">
      <c r="A37" s="5" t="s">
        <v>239</v>
      </c>
      <c r="F37">
        <f>ABS(COUNTIF(E2:E23,"&lt;=20")-COUNTIF(E2:E23,"&lt;=10"))</f>
        <v>5</v>
      </c>
      <c r="S37" s="7"/>
      <c r="T37" s="9"/>
      <c r="V37" s="7"/>
      <c r="W37" s="7"/>
      <c r="Y37" s="9"/>
      <c r="AB37" s="7"/>
      <c r="AI37" s="7"/>
      <c r="AL37" s="9"/>
      <c r="AT37" s="7"/>
      <c r="AU37" s="7"/>
      <c r="AY37" s="7"/>
    </row>
    <row r="38" spans="1:56" s="5" customFormat="1">
      <c r="A38" s="5" t="s">
        <v>240</v>
      </c>
      <c r="F38">
        <f>ABS(COUNTIF(E2:E23,"&lt;=30")-COUNTIF(E2:E23,"&lt;=20"))</f>
        <v>0</v>
      </c>
      <c r="S38" s="7"/>
      <c r="T38" s="9"/>
      <c r="V38" s="7"/>
      <c r="W38" s="7"/>
      <c r="Y38" s="9"/>
      <c r="AB38" s="7"/>
      <c r="AI38" s="7"/>
      <c r="AL38" s="9"/>
      <c r="AT38" s="7"/>
      <c r="AU38" s="7"/>
      <c r="AY38" s="7"/>
    </row>
    <row r="39" spans="1:56" s="5" customFormat="1">
      <c r="A39" s="5" t="s">
        <v>241</v>
      </c>
      <c r="F39">
        <f>ABS(COUNTIF(E2:E23,"&lt;=40")-COUNTIF(E2:E23,"&lt;=30"))</f>
        <v>1</v>
      </c>
      <c r="S39" s="7"/>
      <c r="T39" s="9"/>
      <c r="V39" s="7"/>
      <c r="W39" s="7"/>
      <c r="Y39" s="9"/>
      <c r="AB39" s="7"/>
      <c r="AI39" s="7"/>
      <c r="AL39" s="9"/>
      <c r="AT39" s="7"/>
      <c r="AU39" s="7"/>
      <c r="AY39" s="7"/>
    </row>
    <row r="40" spans="1:56" s="5" customFormat="1">
      <c r="A40" s="5" t="s">
        <v>242</v>
      </c>
      <c r="F40">
        <f>ABS(COUNTIF(E2:E23,"&lt;=50")-COUNTIF(E2:E23,"&lt;=40"))</f>
        <v>13</v>
      </c>
      <c r="S40" s="7"/>
      <c r="T40" s="9"/>
      <c r="V40" s="7"/>
      <c r="W40" s="7"/>
      <c r="Y40" s="9"/>
      <c r="AB40" s="7"/>
      <c r="AI40" s="7"/>
      <c r="AL40" s="9"/>
      <c r="AT40" s="7"/>
      <c r="AU40" s="7"/>
      <c r="AY40" s="7"/>
    </row>
    <row r="41" spans="1:56" s="3" customFormat="1"/>
    <row r="42" spans="1:56" s="3" customFormat="1">
      <c r="S42" s="7"/>
      <c r="T42" s="9"/>
      <c r="V42" s="7"/>
      <c r="W42" s="7"/>
      <c r="Y42" s="9"/>
      <c r="AB42" s="7"/>
      <c r="AI42" s="7"/>
      <c r="AL42" s="9"/>
      <c r="AT42" s="7"/>
      <c r="AU42" s="7"/>
      <c r="AY42" s="7"/>
    </row>
    <row r="43" spans="1:56" s="2" customFormat="1">
      <c r="A43" s="4" t="s">
        <v>245</v>
      </c>
    </row>
    <row r="44" spans="1:56">
      <c r="A44" t="s">
        <v>137</v>
      </c>
      <c r="D44">
        <v>10.15</v>
      </c>
      <c r="E44">
        <v>44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0</v>
      </c>
      <c r="P44">
        <v>1</v>
      </c>
      <c r="Q44">
        <v>0</v>
      </c>
      <c r="R44">
        <v>1</v>
      </c>
      <c r="S44" s="7">
        <v>1</v>
      </c>
      <c r="T44" s="9">
        <v>1</v>
      </c>
      <c r="U44">
        <v>1</v>
      </c>
      <c r="V44" s="7">
        <v>1</v>
      </c>
      <c r="W44" s="7">
        <v>1</v>
      </c>
      <c r="X44">
        <v>1</v>
      </c>
      <c r="Y44" s="9">
        <v>1</v>
      </c>
      <c r="Z44">
        <v>1</v>
      </c>
      <c r="AA44">
        <v>1</v>
      </c>
      <c r="AB44" s="7">
        <v>0</v>
      </c>
      <c r="AC44">
        <v>0</v>
      </c>
      <c r="AD44">
        <v>1</v>
      </c>
      <c r="AE44">
        <v>1</v>
      </c>
      <c r="AF44">
        <v>1</v>
      </c>
      <c r="AG44">
        <v>1</v>
      </c>
      <c r="AH44">
        <v>1</v>
      </c>
      <c r="AI44" s="7">
        <v>1</v>
      </c>
      <c r="AJ44">
        <v>1</v>
      </c>
      <c r="AK44">
        <v>0</v>
      </c>
      <c r="AL44" s="9">
        <v>1</v>
      </c>
      <c r="AM44">
        <v>1</v>
      </c>
      <c r="AN44">
        <v>1</v>
      </c>
      <c r="AO44">
        <v>0</v>
      </c>
      <c r="AP44">
        <v>1</v>
      </c>
      <c r="AQ44">
        <v>1</v>
      </c>
      <c r="AR44">
        <v>1</v>
      </c>
      <c r="AS44">
        <v>1</v>
      </c>
      <c r="AT44" s="7">
        <v>1</v>
      </c>
      <c r="AU44" s="7">
        <v>1</v>
      </c>
      <c r="AV44">
        <v>1</v>
      </c>
      <c r="AW44">
        <v>1</v>
      </c>
      <c r="AX44">
        <v>1</v>
      </c>
      <c r="AY44" s="7">
        <v>1</v>
      </c>
      <c r="AZ44">
        <v>1</v>
      </c>
      <c r="BA44">
        <v>1</v>
      </c>
      <c r="BB44">
        <v>1</v>
      </c>
      <c r="BC44">
        <v>1</v>
      </c>
      <c r="BD44" t="s">
        <v>55</v>
      </c>
    </row>
    <row r="45" spans="1:56">
      <c r="A45" t="s">
        <v>226</v>
      </c>
      <c r="D45">
        <v>10.16</v>
      </c>
      <c r="E45">
        <v>48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 s="7">
        <v>1</v>
      </c>
      <c r="T45" s="9">
        <v>1</v>
      </c>
      <c r="U45">
        <v>1</v>
      </c>
      <c r="V45" s="7">
        <v>1</v>
      </c>
      <c r="W45" s="7">
        <v>1</v>
      </c>
      <c r="X45">
        <v>1</v>
      </c>
      <c r="Y45" s="9">
        <v>1</v>
      </c>
      <c r="Z45">
        <v>1</v>
      </c>
      <c r="AA45">
        <v>1</v>
      </c>
      <c r="AB45" s="7">
        <v>1</v>
      </c>
      <c r="AC45">
        <v>1</v>
      </c>
      <c r="AD45">
        <v>1</v>
      </c>
      <c r="AE45">
        <v>1</v>
      </c>
      <c r="AF45">
        <v>1</v>
      </c>
      <c r="AG45">
        <v>1</v>
      </c>
      <c r="AH45">
        <v>1</v>
      </c>
      <c r="AI45" s="7">
        <v>1</v>
      </c>
      <c r="AJ45">
        <v>1</v>
      </c>
      <c r="AK45">
        <v>1</v>
      </c>
      <c r="AL45" s="9">
        <v>1</v>
      </c>
      <c r="AM45">
        <v>1</v>
      </c>
      <c r="AN45">
        <v>1</v>
      </c>
      <c r="AO45">
        <v>1</v>
      </c>
      <c r="AP45">
        <v>1</v>
      </c>
      <c r="AQ45">
        <v>0</v>
      </c>
      <c r="AR45">
        <v>1</v>
      </c>
      <c r="AS45">
        <v>1</v>
      </c>
      <c r="AT45" s="7">
        <v>1</v>
      </c>
      <c r="AU45" s="7">
        <v>1</v>
      </c>
      <c r="AV45">
        <v>0</v>
      </c>
      <c r="AW45">
        <v>1</v>
      </c>
      <c r="AX45">
        <v>1</v>
      </c>
      <c r="AY45" s="7">
        <v>1</v>
      </c>
      <c r="AZ45">
        <v>1</v>
      </c>
      <c r="BA45">
        <v>1</v>
      </c>
      <c r="BB45">
        <v>1</v>
      </c>
      <c r="BC45">
        <v>1</v>
      </c>
      <c r="BD45" t="s">
        <v>55</v>
      </c>
    </row>
    <row r="46" spans="1:56">
      <c r="A46" t="s">
        <v>181</v>
      </c>
      <c r="D46">
        <v>10.24</v>
      </c>
      <c r="E46">
        <v>19</v>
      </c>
      <c r="F46">
        <v>0</v>
      </c>
      <c r="G46">
        <v>1</v>
      </c>
      <c r="H46">
        <v>0</v>
      </c>
      <c r="I46">
        <v>0</v>
      </c>
      <c r="J46">
        <v>0</v>
      </c>
      <c r="K46">
        <v>1</v>
      </c>
      <c r="L46">
        <v>0</v>
      </c>
      <c r="M46">
        <v>0</v>
      </c>
      <c r="N46">
        <v>1</v>
      </c>
      <c r="O46">
        <v>1</v>
      </c>
      <c r="P46">
        <v>0</v>
      </c>
      <c r="Q46">
        <v>1</v>
      </c>
      <c r="R46">
        <v>0</v>
      </c>
      <c r="S46" s="7">
        <v>0</v>
      </c>
      <c r="T46" s="9">
        <v>0</v>
      </c>
      <c r="U46">
        <v>0</v>
      </c>
      <c r="V46" s="7">
        <v>1</v>
      </c>
      <c r="W46" s="7">
        <v>1</v>
      </c>
      <c r="X46">
        <v>0</v>
      </c>
      <c r="Y46" s="9">
        <v>1</v>
      </c>
      <c r="Z46">
        <v>0</v>
      </c>
      <c r="AA46">
        <v>0</v>
      </c>
      <c r="AB46" s="7">
        <v>1</v>
      </c>
      <c r="AC46">
        <v>0</v>
      </c>
      <c r="AD46">
        <v>1</v>
      </c>
      <c r="AE46">
        <v>0</v>
      </c>
      <c r="AF46">
        <v>1</v>
      </c>
      <c r="AG46">
        <v>0</v>
      </c>
      <c r="AH46">
        <v>1</v>
      </c>
      <c r="AI46" s="7">
        <v>0</v>
      </c>
      <c r="AJ46">
        <v>1</v>
      </c>
      <c r="AK46">
        <v>0</v>
      </c>
      <c r="AL46" s="9">
        <v>1</v>
      </c>
      <c r="AM46">
        <v>0</v>
      </c>
      <c r="AN46">
        <v>0</v>
      </c>
      <c r="AO46">
        <v>0</v>
      </c>
      <c r="AP46">
        <v>1</v>
      </c>
      <c r="AQ46">
        <v>0</v>
      </c>
      <c r="AR46">
        <v>0</v>
      </c>
      <c r="AS46">
        <v>1</v>
      </c>
      <c r="AT46" s="7">
        <v>0</v>
      </c>
      <c r="AU46" s="7">
        <v>1</v>
      </c>
      <c r="AV46">
        <v>0</v>
      </c>
      <c r="AW46">
        <v>0</v>
      </c>
      <c r="AX46">
        <v>0</v>
      </c>
      <c r="AY46" s="7">
        <v>0</v>
      </c>
      <c r="AZ46">
        <v>1</v>
      </c>
      <c r="BA46">
        <v>1</v>
      </c>
      <c r="BB46">
        <v>0</v>
      </c>
      <c r="BC46">
        <v>0</v>
      </c>
      <c r="BD46" t="s">
        <v>58</v>
      </c>
    </row>
    <row r="47" spans="1:56">
      <c r="A47" t="s">
        <v>79</v>
      </c>
      <c r="D47">
        <v>10.32</v>
      </c>
      <c r="E47">
        <v>44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0</v>
      </c>
      <c r="R47">
        <v>1</v>
      </c>
      <c r="S47" s="7">
        <v>1</v>
      </c>
      <c r="T47" s="9">
        <v>1</v>
      </c>
      <c r="U47">
        <v>1</v>
      </c>
      <c r="V47" s="7">
        <v>1</v>
      </c>
      <c r="W47" s="7">
        <v>1</v>
      </c>
      <c r="X47">
        <v>1</v>
      </c>
      <c r="Y47" s="9">
        <v>1</v>
      </c>
      <c r="Z47">
        <v>1</v>
      </c>
      <c r="AA47">
        <v>1</v>
      </c>
      <c r="AB47" s="7">
        <v>1</v>
      </c>
      <c r="AC47">
        <v>0</v>
      </c>
      <c r="AD47">
        <v>1</v>
      </c>
      <c r="AE47">
        <v>1</v>
      </c>
      <c r="AF47">
        <v>1</v>
      </c>
      <c r="AG47">
        <v>0</v>
      </c>
      <c r="AH47">
        <v>1</v>
      </c>
      <c r="AI47" s="7">
        <v>1</v>
      </c>
      <c r="AJ47">
        <v>1</v>
      </c>
      <c r="AK47">
        <v>1</v>
      </c>
      <c r="AL47" s="9">
        <v>1</v>
      </c>
      <c r="AM47">
        <v>1</v>
      </c>
      <c r="AN47">
        <v>1</v>
      </c>
      <c r="AO47">
        <v>0</v>
      </c>
      <c r="AP47">
        <v>1</v>
      </c>
      <c r="AQ47">
        <v>1</v>
      </c>
      <c r="AR47">
        <v>1</v>
      </c>
      <c r="AS47">
        <v>1</v>
      </c>
      <c r="AT47" s="7">
        <v>0</v>
      </c>
      <c r="AU47" s="7">
        <v>1</v>
      </c>
      <c r="AV47">
        <v>1</v>
      </c>
      <c r="AW47">
        <v>1</v>
      </c>
      <c r="AX47">
        <v>1</v>
      </c>
      <c r="AY47" s="7">
        <v>1</v>
      </c>
      <c r="AZ47">
        <v>0</v>
      </c>
      <c r="BA47">
        <v>1</v>
      </c>
      <c r="BB47">
        <v>1</v>
      </c>
      <c r="BC47">
        <v>1</v>
      </c>
      <c r="BD47" t="s">
        <v>55</v>
      </c>
    </row>
    <row r="48" spans="1:56">
      <c r="A48" t="s">
        <v>66</v>
      </c>
      <c r="D48">
        <v>10.39</v>
      </c>
      <c r="E48">
        <v>41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0</v>
      </c>
      <c r="O48">
        <v>1</v>
      </c>
      <c r="P48">
        <v>1</v>
      </c>
      <c r="Q48">
        <v>1</v>
      </c>
      <c r="R48">
        <v>1</v>
      </c>
      <c r="S48" s="7">
        <v>1</v>
      </c>
      <c r="T48" s="9">
        <v>1</v>
      </c>
      <c r="U48">
        <v>0</v>
      </c>
      <c r="V48" s="7">
        <v>1</v>
      </c>
      <c r="W48" s="7">
        <v>1</v>
      </c>
      <c r="X48">
        <v>1</v>
      </c>
      <c r="Y48" s="9">
        <v>1</v>
      </c>
      <c r="Z48">
        <v>1</v>
      </c>
      <c r="AA48">
        <v>1</v>
      </c>
      <c r="AB48" s="7">
        <v>1</v>
      </c>
      <c r="AC48">
        <v>0</v>
      </c>
      <c r="AD48">
        <v>1</v>
      </c>
      <c r="AE48">
        <v>1</v>
      </c>
      <c r="AF48">
        <v>1</v>
      </c>
      <c r="AG48">
        <v>1</v>
      </c>
      <c r="AH48">
        <v>1</v>
      </c>
      <c r="AI48" s="7">
        <v>1</v>
      </c>
      <c r="AJ48">
        <v>1</v>
      </c>
      <c r="AK48">
        <v>1</v>
      </c>
      <c r="AL48" s="9">
        <v>1</v>
      </c>
      <c r="AM48">
        <v>0</v>
      </c>
      <c r="AN48">
        <v>1</v>
      </c>
      <c r="AO48">
        <v>1</v>
      </c>
      <c r="AP48">
        <v>1</v>
      </c>
      <c r="AQ48">
        <v>0</v>
      </c>
      <c r="AR48">
        <v>0</v>
      </c>
      <c r="AS48">
        <v>1</v>
      </c>
      <c r="AT48" s="7">
        <v>0</v>
      </c>
      <c r="AU48" s="7">
        <v>1</v>
      </c>
      <c r="AV48">
        <v>1</v>
      </c>
      <c r="AW48">
        <v>0</v>
      </c>
      <c r="AX48">
        <v>0</v>
      </c>
      <c r="AY48" s="7">
        <v>1</v>
      </c>
      <c r="AZ48">
        <v>1</v>
      </c>
      <c r="BA48">
        <v>1</v>
      </c>
      <c r="BB48">
        <v>1</v>
      </c>
      <c r="BC48">
        <v>1</v>
      </c>
      <c r="BD48" t="s">
        <v>64</v>
      </c>
    </row>
    <row r="49" spans="1:56">
      <c r="A49" t="s">
        <v>113</v>
      </c>
      <c r="D49">
        <v>10.48</v>
      </c>
      <c r="E49">
        <v>39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0</v>
      </c>
      <c r="O49">
        <v>0</v>
      </c>
      <c r="P49">
        <v>1</v>
      </c>
      <c r="Q49">
        <v>0</v>
      </c>
      <c r="R49">
        <v>1</v>
      </c>
      <c r="S49" s="7">
        <v>1</v>
      </c>
      <c r="T49" s="9">
        <v>1</v>
      </c>
      <c r="U49">
        <v>1</v>
      </c>
      <c r="V49" s="7">
        <v>1</v>
      </c>
      <c r="W49" s="7">
        <v>1</v>
      </c>
      <c r="X49">
        <v>1</v>
      </c>
      <c r="Y49" s="9">
        <v>1</v>
      </c>
      <c r="Z49">
        <v>1</v>
      </c>
      <c r="AA49">
        <v>0</v>
      </c>
      <c r="AB49" s="7">
        <v>1</v>
      </c>
      <c r="AC49">
        <v>0</v>
      </c>
      <c r="AD49">
        <v>1</v>
      </c>
      <c r="AE49">
        <v>1</v>
      </c>
      <c r="AF49">
        <v>1</v>
      </c>
      <c r="AG49">
        <v>1</v>
      </c>
      <c r="AH49">
        <v>1</v>
      </c>
      <c r="AI49" s="7">
        <v>1</v>
      </c>
      <c r="AJ49">
        <v>0</v>
      </c>
      <c r="AK49">
        <v>1</v>
      </c>
      <c r="AL49" s="9">
        <v>1</v>
      </c>
      <c r="AM49">
        <v>0</v>
      </c>
      <c r="AN49">
        <v>1</v>
      </c>
      <c r="AO49">
        <v>1</v>
      </c>
      <c r="AP49">
        <v>1</v>
      </c>
      <c r="AQ49">
        <v>0</v>
      </c>
      <c r="AR49">
        <v>1</v>
      </c>
      <c r="AS49">
        <v>1</v>
      </c>
      <c r="AT49" s="7">
        <v>0</v>
      </c>
      <c r="AU49" s="7">
        <v>1</v>
      </c>
      <c r="AV49">
        <v>1</v>
      </c>
      <c r="AW49">
        <v>1</v>
      </c>
      <c r="AX49">
        <v>1</v>
      </c>
      <c r="AY49" s="7">
        <v>1</v>
      </c>
      <c r="AZ49">
        <v>1</v>
      </c>
      <c r="BA49">
        <v>1</v>
      </c>
      <c r="BB49">
        <v>0</v>
      </c>
      <c r="BC49">
        <v>0</v>
      </c>
      <c r="BD49" t="s">
        <v>64</v>
      </c>
    </row>
    <row r="50" spans="1:56">
      <c r="A50" t="s">
        <v>192</v>
      </c>
      <c r="D50">
        <v>10.57</v>
      </c>
      <c r="E50">
        <v>35</v>
      </c>
      <c r="F50">
        <v>1</v>
      </c>
      <c r="G50">
        <v>0</v>
      </c>
      <c r="H50">
        <v>1</v>
      </c>
      <c r="I50">
        <v>1</v>
      </c>
      <c r="J50">
        <v>1</v>
      </c>
      <c r="K50">
        <v>0</v>
      </c>
      <c r="L50">
        <v>1</v>
      </c>
      <c r="M50">
        <v>1</v>
      </c>
      <c r="N50">
        <v>1</v>
      </c>
      <c r="O50">
        <v>1</v>
      </c>
      <c r="P50">
        <v>0</v>
      </c>
      <c r="Q50">
        <v>0</v>
      </c>
      <c r="R50">
        <v>1</v>
      </c>
      <c r="S50" s="7">
        <v>0</v>
      </c>
      <c r="T50" s="9">
        <v>1</v>
      </c>
      <c r="U50">
        <v>1</v>
      </c>
      <c r="V50" s="7">
        <v>0</v>
      </c>
      <c r="W50" s="7">
        <v>1</v>
      </c>
      <c r="X50">
        <v>1</v>
      </c>
      <c r="Y50" s="9">
        <v>1</v>
      </c>
      <c r="Z50">
        <v>1</v>
      </c>
      <c r="AA50">
        <v>1</v>
      </c>
      <c r="AB50" s="7">
        <v>1</v>
      </c>
      <c r="AC50">
        <v>0</v>
      </c>
      <c r="AD50">
        <v>0</v>
      </c>
      <c r="AE50">
        <v>1</v>
      </c>
      <c r="AF50">
        <v>0</v>
      </c>
      <c r="AG50">
        <v>1</v>
      </c>
      <c r="AH50">
        <v>1</v>
      </c>
      <c r="AI50" s="7">
        <v>0</v>
      </c>
      <c r="AJ50">
        <v>0</v>
      </c>
      <c r="AK50">
        <v>0</v>
      </c>
      <c r="AL50" s="9">
        <v>1</v>
      </c>
      <c r="AM50">
        <v>1</v>
      </c>
      <c r="AN50">
        <v>0</v>
      </c>
      <c r="AO50">
        <v>1</v>
      </c>
      <c r="AP50">
        <v>1</v>
      </c>
      <c r="AQ50">
        <v>0</v>
      </c>
      <c r="AR50">
        <v>1</v>
      </c>
      <c r="AS50">
        <v>1</v>
      </c>
      <c r="AT50" s="7">
        <v>1</v>
      </c>
      <c r="AU50" s="7">
        <v>1</v>
      </c>
      <c r="AV50">
        <v>0</v>
      </c>
      <c r="AW50">
        <v>1</v>
      </c>
      <c r="AX50">
        <v>1</v>
      </c>
      <c r="AY50" s="7">
        <v>1</v>
      </c>
      <c r="AZ50">
        <v>1</v>
      </c>
      <c r="BA50">
        <v>1</v>
      </c>
      <c r="BB50">
        <v>1</v>
      </c>
      <c r="BC50">
        <v>1</v>
      </c>
      <c r="BD50" t="s">
        <v>72</v>
      </c>
    </row>
    <row r="51" spans="1:56">
      <c r="A51" t="s">
        <v>104</v>
      </c>
      <c r="D51">
        <v>11.1</v>
      </c>
      <c r="E51">
        <v>32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0</v>
      </c>
      <c r="O51">
        <v>0</v>
      </c>
      <c r="P51">
        <v>1</v>
      </c>
      <c r="Q51">
        <v>0</v>
      </c>
      <c r="R51">
        <v>1</v>
      </c>
      <c r="S51" s="7">
        <v>1</v>
      </c>
      <c r="T51" s="9">
        <v>1</v>
      </c>
      <c r="U51">
        <v>0</v>
      </c>
      <c r="V51" s="7">
        <v>1</v>
      </c>
      <c r="W51" s="7">
        <v>1</v>
      </c>
      <c r="X51">
        <v>1</v>
      </c>
      <c r="Y51" s="9">
        <v>1</v>
      </c>
      <c r="Z51">
        <v>0</v>
      </c>
      <c r="AA51">
        <v>1</v>
      </c>
      <c r="AB51" s="7">
        <v>0</v>
      </c>
      <c r="AC51">
        <v>1</v>
      </c>
      <c r="AD51">
        <v>1</v>
      </c>
      <c r="AE51">
        <v>1</v>
      </c>
      <c r="AF51">
        <v>1</v>
      </c>
      <c r="AG51">
        <v>0</v>
      </c>
      <c r="AH51">
        <v>1</v>
      </c>
      <c r="AI51" s="7">
        <v>1</v>
      </c>
      <c r="AJ51">
        <v>0</v>
      </c>
      <c r="AK51">
        <v>0</v>
      </c>
      <c r="AL51" s="9">
        <v>0</v>
      </c>
      <c r="AM51">
        <v>0</v>
      </c>
      <c r="AN51">
        <v>0</v>
      </c>
      <c r="AO51">
        <v>0</v>
      </c>
      <c r="AP51">
        <v>1</v>
      </c>
      <c r="AQ51">
        <v>1</v>
      </c>
      <c r="AR51">
        <v>1</v>
      </c>
      <c r="AS51">
        <v>0</v>
      </c>
      <c r="AT51" s="7">
        <v>0</v>
      </c>
      <c r="AU51" s="7">
        <v>1</v>
      </c>
      <c r="AV51">
        <v>0</v>
      </c>
      <c r="AW51">
        <v>0</v>
      </c>
      <c r="AX51">
        <v>1</v>
      </c>
      <c r="AY51" s="7">
        <v>1</v>
      </c>
      <c r="AZ51">
        <v>1</v>
      </c>
      <c r="BA51">
        <v>1</v>
      </c>
      <c r="BB51">
        <v>1</v>
      </c>
      <c r="BC51">
        <v>0</v>
      </c>
      <c r="BD51" t="s">
        <v>72</v>
      </c>
    </row>
    <row r="52" spans="1:56">
      <c r="A52" t="s">
        <v>63</v>
      </c>
      <c r="D52">
        <v>11.27</v>
      </c>
      <c r="E52">
        <v>42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0</v>
      </c>
      <c r="P52">
        <v>1</v>
      </c>
      <c r="Q52">
        <v>1</v>
      </c>
      <c r="R52">
        <v>1</v>
      </c>
      <c r="S52" s="7">
        <v>1</v>
      </c>
      <c r="T52" s="9">
        <v>1</v>
      </c>
      <c r="U52">
        <v>0</v>
      </c>
      <c r="V52" s="7">
        <v>1</v>
      </c>
      <c r="W52" s="7">
        <v>1</v>
      </c>
      <c r="X52">
        <v>1</v>
      </c>
      <c r="Y52" s="9">
        <v>1</v>
      </c>
      <c r="Z52">
        <v>1</v>
      </c>
      <c r="AA52">
        <v>1</v>
      </c>
      <c r="AB52" s="7">
        <v>1</v>
      </c>
      <c r="AC52">
        <v>1</v>
      </c>
      <c r="AD52">
        <v>1</v>
      </c>
      <c r="AE52">
        <v>1</v>
      </c>
      <c r="AF52">
        <v>1</v>
      </c>
      <c r="AG52">
        <v>1</v>
      </c>
      <c r="AH52">
        <v>1</v>
      </c>
      <c r="AI52" s="7">
        <v>1</v>
      </c>
      <c r="AJ52">
        <v>1</v>
      </c>
      <c r="AK52">
        <v>1</v>
      </c>
      <c r="AL52" s="9">
        <v>1</v>
      </c>
      <c r="AM52">
        <v>0</v>
      </c>
      <c r="AN52">
        <v>0</v>
      </c>
      <c r="AO52">
        <v>1</v>
      </c>
      <c r="AP52">
        <v>1</v>
      </c>
      <c r="AQ52">
        <v>0</v>
      </c>
      <c r="AR52">
        <v>1</v>
      </c>
      <c r="AS52">
        <v>1</v>
      </c>
      <c r="AT52" s="7">
        <v>1</v>
      </c>
      <c r="AU52" s="7">
        <v>1</v>
      </c>
      <c r="AV52">
        <v>1</v>
      </c>
      <c r="AW52">
        <v>1</v>
      </c>
      <c r="AX52">
        <v>0</v>
      </c>
      <c r="AY52" s="7">
        <v>1</v>
      </c>
      <c r="AZ52">
        <v>0</v>
      </c>
      <c r="BA52">
        <v>1</v>
      </c>
      <c r="BB52">
        <v>0</v>
      </c>
      <c r="BC52">
        <v>1</v>
      </c>
      <c r="BD52" t="s">
        <v>64</v>
      </c>
    </row>
    <row r="53" spans="1:56">
      <c r="A53" t="s">
        <v>221</v>
      </c>
      <c r="D53">
        <v>11.41</v>
      </c>
      <c r="E53">
        <v>44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0</v>
      </c>
      <c r="O53">
        <v>0</v>
      </c>
      <c r="P53">
        <v>1</v>
      </c>
      <c r="Q53">
        <v>0</v>
      </c>
      <c r="R53">
        <v>0</v>
      </c>
      <c r="S53" s="7">
        <v>1</v>
      </c>
      <c r="T53" s="9">
        <v>1</v>
      </c>
      <c r="U53">
        <v>0</v>
      </c>
      <c r="V53" s="7">
        <v>1</v>
      </c>
      <c r="W53" s="7">
        <v>1</v>
      </c>
      <c r="X53">
        <v>1</v>
      </c>
      <c r="Y53" s="9">
        <v>1</v>
      </c>
      <c r="Z53">
        <v>1</v>
      </c>
      <c r="AA53">
        <v>1</v>
      </c>
      <c r="AB53" s="7">
        <v>1</v>
      </c>
      <c r="AC53">
        <v>1</v>
      </c>
      <c r="AD53">
        <v>1</v>
      </c>
      <c r="AE53">
        <v>1</v>
      </c>
      <c r="AF53">
        <v>1</v>
      </c>
      <c r="AG53">
        <v>1</v>
      </c>
      <c r="AH53">
        <v>1</v>
      </c>
      <c r="AI53" s="7">
        <v>1</v>
      </c>
      <c r="AJ53">
        <v>1</v>
      </c>
      <c r="AK53">
        <v>1</v>
      </c>
      <c r="AL53" s="9">
        <v>1</v>
      </c>
      <c r="AM53">
        <v>1</v>
      </c>
      <c r="AN53">
        <v>1</v>
      </c>
      <c r="AO53">
        <v>0</v>
      </c>
      <c r="AP53">
        <v>1</v>
      </c>
      <c r="AQ53">
        <v>1</v>
      </c>
      <c r="AR53">
        <v>1</v>
      </c>
      <c r="AS53">
        <v>1</v>
      </c>
      <c r="AT53" s="7">
        <v>1</v>
      </c>
      <c r="AU53" s="7">
        <v>1</v>
      </c>
      <c r="AV53">
        <v>1</v>
      </c>
      <c r="AW53">
        <v>1</v>
      </c>
      <c r="AX53">
        <v>1</v>
      </c>
      <c r="AY53" s="7">
        <v>1</v>
      </c>
      <c r="AZ53">
        <v>1</v>
      </c>
      <c r="BA53">
        <v>1</v>
      </c>
      <c r="BB53">
        <v>1</v>
      </c>
      <c r="BC53">
        <v>1</v>
      </c>
      <c r="BD53" t="s">
        <v>55</v>
      </c>
    </row>
    <row r="54" spans="1:56">
      <c r="A54" t="s">
        <v>185</v>
      </c>
      <c r="D54">
        <v>11.56</v>
      </c>
      <c r="E54">
        <v>44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0</v>
      </c>
      <c r="O54">
        <v>0</v>
      </c>
      <c r="P54">
        <v>1</v>
      </c>
      <c r="Q54">
        <v>0</v>
      </c>
      <c r="R54">
        <v>1</v>
      </c>
      <c r="S54" s="7">
        <v>1</v>
      </c>
      <c r="T54" s="9">
        <v>1</v>
      </c>
      <c r="U54">
        <v>1</v>
      </c>
      <c r="V54" s="7">
        <v>1</v>
      </c>
      <c r="W54" s="7">
        <v>1</v>
      </c>
      <c r="X54">
        <v>1</v>
      </c>
      <c r="Y54" s="9">
        <v>1</v>
      </c>
      <c r="Z54">
        <v>1</v>
      </c>
      <c r="AA54">
        <v>1</v>
      </c>
      <c r="AB54" s="7">
        <v>1</v>
      </c>
      <c r="AC54">
        <v>1</v>
      </c>
      <c r="AD54">
        <v>1</v>
      </c>
      <c r="AE54">
        <v>1</v>
      </c>
      <c r="AF54">
        <v>1</v>
      </c>
      <c r="AG54">
        <v>1</v>
      </c>
      <c r="AH54">
        <v>1</v>
      </c>
      <c r="AI54" s="7">
        <v>1</v>
      </c>
      <c r="AJ54">
        <v>1</v>
      </c>
      <c r="AK54">
        <v>1</v>
      </c>
      <c r="AL54" s="9">
        <v>1</v>
      </c>
      <c r="AM54">
        <v>0</v>
      </c>
      <c r="AN54">
        <v>1</v>
      </c>
      <c r="AO54">
        <v>1</v>
      </c>
      <c r="AP54">
        <v>1</v>
      </c>
      <c r="AQ54">
        <v>1</v>
      </c>
      <c r="AR54">
        <v>1</v>
      </c>
      <c r="AS54">
        <v>1</v>
      </c>
      <c r="AT54" s="7">
        <v>1</v>
      </c>
      <c r="AU54" s="7">
        <v>1</v>
      </c>
      <c r="AV54">
        <v>1</v>
      </c>
      <c r="AW54">
        <v>1</v>
      </c>
      <c r="AX54">
        <v>0</v>
      </c>
      <c r="AY54" s="7">
        <v>1</v>
      </c>
      <c r="AZ54">
        <v>1</v>
      </c>
      <c r="BA54">
        <v>1</v>
      </c>
      <c r="BB54">
        <v>1</v>
      </c>
      <c r="BC54">
        <v>0</v>
      </c>
      <c r="BD54" t="s">
        <v>55</v>
      </c>
    </row>
    <row r="55" spans="1:56">
      <c r="A55" t="s">
        <v>163</v>
      </c>
      <c r="D55">
        <v>12.23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 s="7">
        <v>0</v>
      </c>
      <c r="T55" s="9">
        <v>0</v>
      </c>
      <c r="U55">
        <v>0</v>
      </c>
      <c r="V55" s="7">
        <v>0</v>
      </c>
      <c r="W55" s="7">
        <v>0</v>
      </c>
      <c r="X55">
        <v>0</v>
      </c>
      <c r="Y55" s="9">
        <v>0</v>
      </c>
      <c r="Z55">
        <v>0</v>
      </c>
      <c r="AA55">
        <v>0</v>
      </c>
      <c r="AB55" s="7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 s="7">
        <v>0</v>
      </c>
      <c r="AJ55">
        <v>0</v>
      </c>
      <c r="AK55">
        <v>0</v>
      </c>
      <c r="AL55" s="9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 s="7">
        <v>0</v>
      </c>
      <c r="AU55" s="7">
        <v>0</v>
      </c>
      <c r="AV55">
        <v>0</v>
      </c>
      <c r="AW55">
        <v>0</v>
      </c>
      <c r="AX55">
        <v>0</v>
      </c>
      <c r="AY55" s="7">
        <v>0</v>
      </c>
      <c r="AZ55">
        <v>0</v>
      </c>
      <c r="BA55">
        <v>0</v>
      </c>
      <c r="BB55">
        <v>0</v>
      </c>
      <c r="BC55">
        <v>0</v>
      </c>
      <c r="BD55" t="s">
        <v>58</v>
      </c>
    </row>
    <row r="56" spans="1:56">
      <c r="A56" t="s">
        <v>97</v>
      </c>
      <c r="D56">
        <v>13.41</v>
      </c>
      <c r="E56">
        <v>48</v>
      </c>
      <c r="F56">
        <v>1</v>
      </c>
      <c r="G56">
        <v>1</v>
      </c>
      <c r="H56">
        <v>1</v>
      </c>
      <c r="I56">
        <v>1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  <c r="P56">
        <v>1</v>
      </c>
      <c r="Q56">
        <v>0</v>
      </c>
      <c r="R56">
        <v>1</v>
      </c>
      <c r="S56" s="7">
        <v>1</v>
      </c>
      <c r="T56" s="9">
        <v>1</v>
      </c>
      <c r="U56">
        <v>1</v>
      </c>
      <c r="V56" s="7">
        <v>1</v>
      </c>
      <c r="W56" s="7">
        <v>1</v>
      </c>
      <c r="X56">
        <v>1</v>
      </c>
      <c r="Y56" s="9">
        <v>1</v>
      </c>
      <c r="Z56">
        <v>1</v>
      </c>
      <c r="AA56">
        <v>1</v>
      </c>
      <c r="AB56" s="7">
        <v>1</v>
      </c>
      <c r="AC56">
        <v>1</v>
      </c>
      <c r="AD56">
        <v>1</v>
      </c>
      <c r="AE56">
        <v>1</v>
      </c>
      <c r="AF56">
        <v>1</v>
      </c>
      <c r="AG56">
        <v>1</v>
      </c>
      <c r="AH56">
        <v>1</v>
      </c>
      <c r="AI56" s="7">
        <v>1</v>
      </c>
      <c r="AJ56">
        <v>1</v>
      </c>
      <c r="AK56">
        <v>1</v>
      </c>
      <c r="AL56" s="9">
        <v>1</v>
      </c>
      <c r="AM56">
        <v>1</v>
      </c>
      <c r="AN56">
        <v>1</v>
      </c>
      <c r="AO56">
        <v>0</v>
      </c>
      <c r="AP56">
        <v>1</v>
      </c>
      <c r="AQ56">
        <v>1</v>
      </c>
      <c r="AR56">
        <v>1</v>
      </c>
      <c r="AS56">
        <v>1</v>
      </c>
      <c r="AT56" s="7">
        <v>1</v>
      </c>
      <c r="AU56" s="7">
        <v>1</v>
      </c>
      <c r="AV56">
        <v>1</v>
      </c>
      <c r="AW56">
        <v>1</v>
      </c>
      <c r="AX56">
        <v>1</v>
      </c>
      <c r="AY56" s="7">
        <v>1</v>
      </c>
      <c r="AZ56">
        <v>1</v>
      </c>
      <c r="BA56">
        <v>1</v>
      </c>
      <c r="BB56">
        <v>1</v>
      </c>
      <c r="BC56">
        <v>1</v>
      </c>
      <c r="BD56" t="s">
        <v>55</v>
      </c>
    </row>
    <row r="57" spans="1:56">
      <c r="A57" t="s">
        <v>203</v>
      </c>
      <c r="D57">
        <v>13.42</v>
      </c>
      <c r="E57">
        <v>50</v>
      </c>
      <c r="F57">
        <v>1</v>
      </c>
      <c r="G57">
        <v>1</v>
      </c>
      <c r="H57">
        <v>1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  <c r="P57">
        <v>1</v>
      </c>
      <c r="Q57">
        <v>1</v>
      </c>
      <c r="R57">
        <v>1</v>
      </c>
      <c r="S57" s="7">
        <v>1</v>
      </c>
      <c r="T57" s="9">
        <v>1</v>
      </c>
      <c r="U57">
        <v>1</v>
      </c>
      <c r="V57" s="7">
        <v>1</v>
      </c>
      <c r="W57" s="7">
        <v>1</v>
      </c>
      <c r="X57">
        <v>1</v>
      </c>
      <c r="Y57" s="9">
        <v>1</v>
      </c>
      <c r="Z57">
        <v>1</v>
      </c>
      <c r="AA57">
        <v>1</v>
      </c>
      <c r="AB57" s="7">
        <v>1</v>
      </c>
      <c r="AC57">
        <v>1</v>
      </c>
      <c r="AD57">
        <v>1</v>
      </c>
      <c r="AE57">
        <v>1</v>
      </c>
      <c r="AF57">
        <v>1</v>
      </c>
      <c r="AG57">
        <v>1</v>
      </c>
      <c r="AH57">
        <v>1</v>
      </c>
      <c r="AI57" s="7">
        <v>1</v>
      </c>
      <c r="AJ57">
        <v>1</v>
      </c>
      <c r="AK57">
        <v>1</v>
      </c>
      <c r="AL57" s="9">
        <v>1</v>
      </c>
      <c r="AM57">
        <v>1</v>
      </c>
      <c r="AN57">
        <v>1</v>
      </c>
      <c r="AO57">
        <v>1</v>
      </c>
      <c r="AP57">
        <v>1</v>
      </c>
      <c r="AQ57">
        <v>1</v>
      </c>
      <c r="AR57">
        <v>1</v>
      </c>
      <c r="AS57">
        <v>1</v>
      </c>
      <c r="AT57" s="7">
        <v>1</v>
      </c>
      <c r="AU57" s="7">
        <v>1</v>
      </c>
      <c r="AV57">
        <v>1</v>
      </c>
      <c r="AW57">
        <v>1</v>
      </c>
      <c r="AX57">
        <v>1</v>
      </c>
      <c r="AY57" s="7">
        <v>1</v>
      </c>
      <c r="AZ57">
        <v>1</v>
      </c>
      <c r="BA57">
        <v>1</v>
      </c>
      <c r="BB57">
        <v>1</v>
      </c>
      <c r="BC57">
        <v>1</v>
      </c>
      <c r="BD57" t="s">
        <v>55</v>
      </c>
    </row>
    <row r="58" spans="1:56">
      <c r="A58" t="s">
        <v>155</v>
      </c>
      <c r="D58">
        <v>13.48</v>
      </c>
      <c r="E58">
        <v>22</v>
      </c>
      <c r="F58">
        <v>0</v>
      </c>
      <c r="G58">
        <v>0</v>
      </c>
      <c r="H58">
        <v>1</v>
      </c>
      <c r="I58">
        <v>1</v>
      </c>
      <c r="J58">
        <v>0</v>
      </c>
      <c r="K58">
        <v>1</v>
      </c>
      <c r="L58">
        <v>0</v>
      </c>
      <c r="M58">
        <v>1</v>
      </c>
      <c r="N58">
        <v>1</v>
      </c>
      <c r="O58">
        <v>0</v>
      </c>
      <c r="P58">
        <v>0</v>
      </c>
      <c r="Q58">
        <v>1</v>
      </c>
      <c r="R58">
        <v>0</v>
      </c>
      <c r="S58" s="7">
        <v>0</v>
      </c>
      <c r="T58" s="9">
        <v>1</v>
      </c>
      <c r="U58">
        <v>0</v>
      </c>
      <c r="V58" s="7">
        <v>0</v>
      </c>
      <c r="W58" s="7">
        <v>0</v>
      </c>
      <c r="X58">
        <v>1</v>
      </c>
      <c r="Y58" s="9">
        <v>1</v>
      </c>
      <c r="Z58">
        <v>1</v>
      </c>
      <c r="AA58">
        <v>0</v>
      </c>
      <c r="AB58" s="7">
        <v>1</v>
      </c>
      <c r="AC58">
        <v>0</v>
      </c>
      <c r="AD58">
        <v>1</v>
      </c>
      <c r="AE58">
        <v>1</v>
      </c>
      <c r="AF58">
        <v>1</v>
      </c>
      <c r="AG58">
        <v>0</v>
      </c>
      <c r="AH58">
        <v>0</v>
      </c>
      <c r="AI58" s="7">
        <v>0</v>
      </c>
      <c r="AJ58">
        <v>0</v>
      </c>
      <c r="AK58">
        <v>0</v>
      </c>
      <c r="AL58" s="9">
        <v>0</v>
      </c>
      <c r="AM58">
        <v>0</v>
      </c>
      <c r="AN58">
        <v>0</v>
      </c>
      <c r="AO58">
        <v>0</v>
      </c>
      <c r="AP58">
        <v>1</v>
      </c>
      <c r="AQ58">
        <v>1</v>
      </c>
      <c r="AR58">
        <v>1</v>
      </c>
      <c r="AS58">
        <v>0</v>
      </c>
      <c r="AT58" s="7">
        <v>0</v>
      </c>
      <c r="AU58" s="7">
        <v>0</v>
      </c>
      <c r="AV58">
        <v>1</v>
      </c>
      <c r="AW58">
        <v>0</v>
      </c>
      <c r="AX58">
        <v>1</v>
      </c>
      <c r="AY58" s="7">
        <v>1</v>
      </c>
      <c r="AZ58">
        <v>1</v>
      </c>
      <c r="BA58">
        <v>1</v>
      </c>
      <c r="BB58">
        <v>0</v>
      </c>
      <c r="BC58">
        <v>0</v>
      </c>
      <c r="BD58" t="s">
        <v>58</v>
      </c>
    </row>
    <row r="59" spans="1:56">
      <c r="A59" t="s">
        <v>73</v>
      </c>
      <c r="D59">
        <v>14.13</v>
      </c>
      <c r="E59">
        <v>50</v>
      </c>
      <c r="F59">
        <v>1</v>
      </c>
      <c r="G59">
        <v>1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  <c r="P59">
        <v>1</v>
      </c>
      <c r="Q59">
        <v>1</v>
      </c>
      <c r="R59">
        <v>1</v>
      </c>
      <c r="S59" s="7">
        <v>1</v>
      </c>
      <c r="T59" s="9">
        <v>1</v>
      </c>
      <c r="U59">
        <v>1</v>
      </c>
      <c r="V59" s="7">
        <v>1</v>
      </c>
      <c r="W59" s="7">
        <v>1</v>
      </c>
      <c r="X59">
        <v>1</v>
      </c>
      <c r="Y59" s="9">
        <v>1</v>
      </c>
      <c r="Z59">
        <v>1</v>
      </c>
      <c r="AA59">
        <v>1</v>
      </c>
      <c r="AB59" s="7">
        <v>1</v>
      </c>
      <c r="AC59">
        <v>1</v>
      </c>
      <c r="AD59">
        <v>1</v>
      </c>
      <c r="AE59">
        <v>1</v>
      </c>
      <c r="AF59">
        <v>1</v>
      </c>
      <c r="AG59">
        <v>1</v>
      </c>
      <c r="AH59">
        <v>1</v>
      </c>
      <c r="AI59" s="7">
        <v>1</v>
      </c>
      <c r="AJ59">
        <v>1</v>
      </c>
      <c r="AK59">
        <v>1</v>
      </c>
      <c r="AL59" s="9">
        <v>1</v>
      </c>
      <c r="AM59">
        <v>1</v>
      </c>
      <c r="AN59">
        <v>1</v>
      </c>
      <c r="AO59">
        <v>1</v>
      </c>
      <c r="AP59">
        <v>1</v>
      </c>
      <c r="AQ59">
        <v>1</v>
      </c>
      <c r="AR59">
        <v>1</v>
      </c>
      <c r="AS59">
        <v>1</v>
      </c>
      <c r="AT59" s="7">
        <v>1</v>
      </c>
      <c r="AU59" s="7">
        <v>1</v>
      </c>
      <c r="AV59">
        <v>1</v>
      </c>
      <c r="AW59">
        <v>1</v>
      </c>
      <c r="AX59">
        <v>1</v>
      </c>
      <c r="AY59" s="7">
        <v>1</v>
      </c>
      <c r="AZ59">
        <v>1</v>
      </c>
      <c r="BA59">
        <v>1</v>
      </c>
      <c r="BB59">
        <v>1</v>
      </c>
      <c r="BC59">
        <v>1</v>
      </c>
      <c r="BD59" t="s">
        <v>55</v>
      </c>
    </row>
    <row r="60" spans="1:56">
      <c r="A60" t="s">
        <v>206</v>
      </c>
      <c r="D60">
        <v>14.18</v>
      </c>
      <c r="E60">
        <v>40</v>
      </c>
      <c r="F60">
        <v>1</v>
      </c>
      <c r="G60">
        <v>1</v>
      </c>
      <c r="H60">
        <v>1</v>
      </c>
      <c r="I60">
        <v>1</v>
      </c>
      <c r="J60">
        <v>1</v>
      </c>
      <c r="K60">
        <v>1</v>
      </c>
      <c r="L60">
        <v>1</v>
      </c>
      <c r="M60">
        <v>0</v>
      </c>
      <c r="N60">
        <v>1</v>
      </c>
      <c r="O60">
        <v>1</v>
      </c>
      <c r="P60">
        <v>1</v>
      </c>
      <c r="Q60">
        <v>0</v>
      </c>
      <c r="R60">
        <v>1</v>
      </c>
      <c r="S60" s="7">
        <v>1</v>
      </c>
      <c r="T60" s="9">
        <v>1</v>
      </c>
      <c r="U60">
        <v>1</v>
      </c>
      <c r="V60" s="7">
        <v>1</v>
      </c>
      <c r="W60" s="7">
        <v>1</v>
      </c>
      <c r="X60">
        <v>0</v>
      </c>
      <c r="Y60" s="9">
        <v>1</v>
      </c>
      <c r="Z60">
        <v>1</v>
      </c>
      <c r="AA60">
        <v>1</v>
      </c>
      <c r="AB60" s="7">
        <v>1</v>
      </c>
      <c r="AC60">
        <v>0</v>
      </c>
      <c r="AD60">
        <v>1</v>
      </c>
      <c r="AE60">
        <v>1</v>
      </c>
      <c r="AF60">
        <v>1</v>
      </c>
      <c r="AG60">
        <v>0</v>
      </c>
      <c r="AH60">
        <v>1</v>
      </c>
      <c r="AI60" s="7">
        <v>1</v>
      </c>
      <c r="AJ60">
        <v>0</v>
      </c>
      <c r="AK60">
        <v>0</v>
      </c>
      <c r="AL60" s="9">
        <v>1</v>
      </c>
      <c r="AM60">
        <v>1</v>
      </c>
      <c r="AN60">
        <v>1</v>
      </c>
      <c r="AO60">
        <v>1</v>
      </c>
      <c r="AP60">
        <v>1</v>
      </c>
      <c r="AQ60">
        <v>1</v>
      </c>
      <c r="AR60">
        <v>0</v>
      </c>
      <c r="AS60">
        <v>1</v>
      </c>
      <c r="AT60" s="7">
        <v>0</v>
      </c>
      <c r="AU60" s="7">
        <v>1</v>
      </c>
      <c r="AV60">
        <v>1</v>
      </c>
      <c r="AW60">
        <v>1</v>
      </c>
      <c r="AX60">
        <v>1</v>
      </c>
      <c r="AY60" s="7">
        <v>1</v>
      </c>
      <c r="AZ60">
        <v>1</v>
      </c>
      <c r="BA60">
        <v>1</v>
      </c>
      <c r="BB60">
        <v>1</v>
      </c>
      <c r="BC60">
        <v>0</v>
      </c>
      <c r="BD60" t="s">
        <v>64</v>
      </c>
    </row>
    <row r="61" spans="1:56">
      <c r="A61" t="s">
        <v>119</v>
      </c>
      <c r="D61">
        <v>14.21</v>
      </c>
      <c r="E61">
        <v>43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>
        <v>0</v>
      </c>
      <c r="P61">
        <v>1</v>
      </c>
      <c r="Q61">
        <v>0</v>
      </c>
      <c r="R61">
        <v>1</v>
      </c>
      <c r="S61" s="7">
        <v>1</v>
      </c>
      <c r="T61" s="9">
        <v>1</v>
      </c>
      <c r="U61">
        <v>1</v>
      </c>
      <c r="V61" s="7">
        <v>1</v>
      </c>
      <c r="W61" s="7">
        <v>1</v>
      </c>
      <c r="X61">
        <v>1</v>
      </c>
      <c r="Y61" s="9">
        <v>1</v>
      </c>
      <c r="Z61">
        <v>1</v>
      </c>
      <c r="AA61">
        <v>1</v>
      </c>
      <c r="AB61" s="7">
        <v>0</v>
      </c>
      <c r="AC61">
        <v>1</v>
      </c>
      <c r="AD61">
        <v>1</v>
      </c>
      <c r="AE61">
        <v>1</v>
      </c>
      <c r="AF61">
        <v>1</v>
      </c>
      <c r="AG61">
        <v>1</v>
      </c>
      <c r="AH61">
        <v>1</v>
      </c>
      <c r="AI61" s="7">
        <v>1</v>
      </c>
      <c r="AJ61">
        <v>1</v>
      </c>
      <c r="AK61">
        <v>0</v>
      </c>
      <c r="AL61" s="9">
        <v>1</v>
      </c>
      <c r="AM61">
        <v>1</v>
      </c>
      <c r="AN61">
        <v>1</v>
      </c>
      <c r="AO61">
        <v>0</v>
      </c>
      <c r="AP61">
        <v>1</v>
      </c>
      <c r="AQ61">
        <v>1</v>
      </c>
      <c r="AR61">
        <v>1</v>
      </c>
      <c r="AS61">
        <v>1</v>
      </c>
      <c r="AT61" s="7">
        <v>1</v>
      </c>
      <c r="AU61" s="7">
        <v>1</v>
      </c>
      <c r="AV61">
        <v>1</v>
      </c>
      <c r="AW61">
        <v>1</v>
      </c>
      <c r="AX61">
        <v>1</v>
      </c>
      <c r="AY61" s="7">
        <v>1</v>
      </c>
      <c r="AZ61">
        <v>0</v>
      </c>
      <c r="BA61">
        <v>1</v>
      </c>
      <c r="BB61">
        <v>1</v>
      </c>
      <c r="BC61">
        <v>0</v>
      </c>
      <c r="BD61" t="s">
        <v>55</v>
      </c>
    </row>
    <row r="62" spans="1:56">
      <c r="A62" t="s">
        <v>120</v>
      </c>
      <c r="D62">
        <v>14.21</v>
      </c>
      <c r="E62">
        <v>25</v>
      </c>
      <c r="F62">
        <v>0</v>
      </c>
      <c r="G62">
        <v>1</v>
      </c>
      <c r="H62">
        <v>1</v>
      </c>
      <c r="I62">
        <v>1</v>
      </c>
      <c r="J62">
        <v>1</v>
      </c>
      <c r="K62">
        <v>1</v>
      </c>
      <c r="L62">
        <v>1</v>
      </c>
      <c r="M62">
        <v>0</v>
      </c>
      <c r="N62">
        <v>0</v>
      </c>
      <c r="O62">
        <v>0</v>
      </c>
      <c r="P62">
        <v>0</v>
      </c>
      <c r="Q62">
        <v>0</v>
      </c>
      <c r="R62">
        <v>1</v>
      </c>
      <c r="S62" s="7">
        <v>0</v>
      </c>
      <c r="T62" s="9">
        <v>1</v>
      </c>
      <c r="U62">
        <v>0</v>
      </c>
      <c r="V62" s="7">
        <v>1</v>
      </c>
      <c r="W62" s="7">
        <v>1</v>
      </c>
      <c r="X62">
        <v>1</v>
      </c>
      <c r="Y62" s="9">
        <v>0</v>
      </c>
      <c r="Z62">
        <v>0</v>
      </c>
      <c r="AA62">
        <v>0</v>
      </c>
      <c r="AB62" s="7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1</v>
      </c>
      <c r="AI62" s="7">
        <v>1</v>
      </c>
      <c r="AJ62">
        <v>1</v>
      </c>
      <c r="AK62">
        <v>0</v>
      </c>
      <c r="AL62" s="9">
        <v>1</v>
      </c>
      <c r="AM62">
        <v>0</v>
      </c>
      <c r="AN62">
        <v>0</v>
      </c>
      <c r="AO62">
        <v>1</v>
      </c>
      <c r="AP62">
        <v>1</v>
      </c>
      <c r="AQ62">
        <v>1</v>
      </c>
      <c r="AR62">
        <v>1</v>
      </c>
      <c r="AS62">
        <v>0</v>
      </c>
      <c r="AT62" s="7">
        <v>1</v>
      </c>
      <c r="AU62" s="7">
        <v>1</v>
      </c>
      <c r="AV62">
        <v>0</v>
      </c>
      <c r="AW62">
        <v>0</v>
      </c>
      <c r="AX62">
        <v>1</v>
      </c>
      <c r="AY62" s="7">
        <v>1</v>
      </c>
      <c r="AZ62">
        <v>0</v>
      </c>
      <c r="BA62">
        <v>1</v>
      </c>
      <c r="BB62">
        <v>1</v>
      </c>
      <c r="BC62">
        <v>0</v>
      </c>
      <c r="BD62" t="s">
        <v>121</v>
      </c>
    </row>
    <row r="63" spans="1:56">
      <c r="A63" t="s">
        <v>167</v>
      </c>
      <c r="D63">
        <v>14.38</v>
      </c>
      <c r="E63">
        <v>43</v>
      </c>
      <c r="F63">
        <v>1</v>
      </c>
      <c r="G63">
        <v>1</v>
      </c>
      <c r="H63">
        <v>1</v>
      </c>
      <c r="I63">
        <v>1</v>
      </c>
      <c r="J63">
        <v>1</v>
      </c>
      <c r="K63">
        <v>1</v>
      </c>
      <c r="L63">
        <v>1</v>
      </c>
      <c r="M63">
        <v>1</v>
      </c>
      <c r="N63">
        <v>1</v>
      </c>
      <c r="O63">
        <v>1</v>
      </c>
      <c r="P63">
        <v>1</v>
      </c>
      <c r="Q63">
        <v>1</v>
      </c>
      <c r="R63">
        <v>1</v>
      </c>
      <c r="S63" s="7">
        <v>1</v>
      </c>
      <c r="T63" s="9">
        <v>1</v>
      </c>
      <c r="U63">
        <v>1</v>
      </c>
      <c r="V63" s="7">
        <v>1</v>
      </c>
      <c r="W63" s="7">
        <v>1</v>
      </c>
      <c r="X63">
        <v>1</v>
      </c>
      <c r="Y63" s="9">
        <v>1</v>
      </c>
      <c r="Z63">
        <v>1</v>
      </c>
      <c r="AA63">
        <v>1</v>
      </c>
      <c r="AB63" s="7">
        <v>0</v>
      </c>
      <c r="AC63">
        <v>1</v>
      </c>
      <c r="AD63">
        <v>1</v>
      </c>
      <c r="AE63">
        <v>1</v>
      </c>
      <c r="AF63">
        <v>1</v>
      </c>
      <c r="AG63">
        <v>1</v>
      </c>
      <c r="AH63">
        <v>1</v>
      </c>
      <c r="AI63" s="7">
        <v>1</v>
      </c>
      <c r="AJ63">
        <v>1</v>
      </c>
      <c r="AK63">
        <v>0</v>
      </c>
      <c r="AL63" s="9">
        <v>1</v>
      </c>
      <c r="AM63">
        <v>1</v>
      </c>
      <c r="AN63">
        <v>1</v>
      </c>
      <c r="AO63">
        <v>1</v>
      </c>
      <c r="AP63">
        <v>1</v>
      </c>
      <c r="AQ63">
        <v>1</v>
      </c>
      <c r="AR63">
        <v>1</v>
      </c>
      <c r="AS63">
        <v>0</v>
      </c>
      <c r="AT63" s="7">
        <v>0</v>
      </c>
      <c r="AU63" s="7">
        <v>0</v>
      </c>
      <c r="AV63">
        <v>0</v>
      </c>
      <c r="AW63">
        <v>1</v>
      </c>
      <c r="AX63">
        <v>1</v>
      </c>
      <c r="AY63" s="7">
        <v>1</v>
      </c>
      <c r="AZ63">
        <v>1</v>
      </c>
      <c r="BA63">
        <v>1</v>
      </c>
      <c r="BB63">
        <v>1</v>
      </c>
      <c r="BC63">
        <v>0</v>
      </c>
      <c r="BD63" t="s">
        <v>55</v>
      </c>
    </row>
    <row r="64" spans="1:56">
      <c r="A64" t="s">
        <v>100</v>
      </c>
      <c r="D64">
        <v>16.3</v>
      </c>
      <c r="E64">
        <v>44</v>
      </c>
      <c r="F64">
        <v>1</v>
      </c>
      <c r="G64">
        <v>0</v>
      </c>
      <c r="H64">
        <v>1</v>
      </c>
      <c r="I64">
        <v>1</v>
      </c>
      <c r="J64">
        <v>1</v>
      </c>
      <c r="K64">
        <v>0</v>
      </c>
      <c r="L64">
        <v>1</v>
      </c>
      <c r="M64">
        <v>0</v>
      </c>
      <c r="N64">
        <v>1</v>
      </c>
      <c r="O64">
        <v>1</v>
      </c>
      <c r="P64">
        <v>1</v>
      </c>
      <c r="Q64">
        <v>1</v>
      </c>
      <c r="R64">
        <v>1</v>
      </c>
      <c r="S64" s="7">
        <v>1</v>
      </c>
      <c r="T64" s="9">
        <v>1</v>
      </c>
      <c r="U64">
        <v>1</v>
      </c>
      <c r="V64" s="7">
        <v>1</v>
      </c>
      <c r="W64" s="7">
        <v>1</v>
      </c>
      <c r="X64">
        <v>1</v>
      </c>
      <c r="Y64" s="9">
        <v>1</v>
      </c>
      <c r="Z64">
        <v>1</v>
      </c>
      <c r="AA64">
        <v>1</v>
      </c>
      <c r="AB64" s="7">
        <v>1</v>
      </c>
      <c r="AC64">
        <v>0</v>
      </c>
      <c r="AD64">
        <v>1</v>
      </c>
      <c r="AE64">
        <v>1</v>
      </c>
      <c r="AF64">
        <v>1</v>
      </c>
      <c r="AG64">
        <v>1</v>
      </c>
      <c r="AH64">
        <v>1</v>
      </c>
      <c r="AI64" s="7">
        <v>1</v>
      </c>
      <c r="AJ64">
        <v>1</v>
      </c>
      <c r="AK64">
        <v>1</v>
      </c>
      <c r="AL64" s="9">
        <v>1</v>
      </c>
      <c r="AM64">
        <v>0</v>
      </c>
      <c r="AN64">
        <v>1</v>
      </c>
      <c r="AO64">
        <v>1</v>
      </c>
      <c r="AP64">
        <v>1</v>
      </c>
      <c r="AQ64">
        <v>1</v>
      </c>
      <c r="AR64">
        <v>1</v>
      </c>
      <c r="AS64">
        <v>1</v>
      </c>
      <c r="AT64" s="7">
        <v>1</v>
      </c>
      <c r="AU64" s="7">
        <v>1</v>
      </c>
      <c r="AV64">
        <v>1</v>
      </c>
      <c r="AW64">
        <v>1</v>
      </c>
      <c r="AX64">
        <v>1</v>
      </c>
      <c r="AY64" s="7">
        <v>0</v>
      </c>
      <c r="AZ64">
        <v>1</v>
      </c>
      <c r="BA64">
        <v>1</v>
      </c>
      <c r="BB64">
        <v>1</v>
      </c>
      <c r="BC64">
        <v>1</v>
      </c>
      <c r="BD64" t="s">
        <v>55</v>
      </c>
    </row>
    <row r="65" spans="1:56">
      <c r="A65" t="s">
        <v>170</v>
      </c>
      <c r="D65">
        <v>16.5</v>
      </c>
      <c r="E65">
        <v>15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1</v>
      </c>
      <c r="M65">
        <v>1</v>
      </c>
      <c r="N65">
        <v>1</v>
      </c>
      <c r="O65">
        <v>0</v>
      </c>
      <c r="P65">
        <v>0</v>
      </c>
      <c r="Q65">
        <v>0</v>
      </c>
      <c r="R65">
        <v>0</v>
      </c>
      <c r="S65" s="7">
        <v>0</v>
      </c>
      <c r="T65" s="9">
        <v>0</v>
      </c>
      <c r="U65">
        <v>0</v>
      </c>
      <c r="V65" s="7">
        <v>0</v>
      </c>
      <c r="W65" s="7">
        <v>0</v>
      </c>
      <c r="X65">
        <v>0</v>
      </c>
      <c r="Y65" s="9">
        <v>1</v>
      </c>
      <c r="Z65">
        <v>0</v>
      </c>
      <c r="AA65">
        <v>0</v>
      </c>
      <c r="AB65" s="7">
        <v>1</v>
      </c>
      <c r="AC65">
        <v>0</v>
      </c>
      <c r="AD65">
        <v>1</v>
      </c>
      <c r="AE65">
        <v>0</v>
      </c>
      <c r="AF65">
        <v>0</v>
      </c>
      <c r="AG65">
        <v>0</v>
      </c>
      <c r="AH65">
        <v>1</v>
      </c>
      <c r="AI65" s="7">
        <v>1</v>
      </c>
      <c r="AJ65">
        <v>0</v>
      </c>
      <c r="AK65">
        <v>0</v>
      </c>
      <c r="AL65" s="9">
        <v>1</v>
      </c>
      <c r="AM65">
        <v>0</v>
      </c>
      <c r="AN65">
        <v>1</v>
      </c>
      <c r="AO65">
        <v>0</v>
      </c>
      <c r="AP65">
        <v>0</v>
      </c>
      <c r="AQ65">
        <v>0</v>
      </c>
      <c r="AR65">
        <v>1</v>
      </c>
      <c r="AS65">
        <v>1</v>
      </c>
      <c r="AT65" s="7">
        <v>0</v>
      </c>
      <c r="AU65" s="7">
        <v>0</v>
      </c>
      <c r="AV65">
        <v>1</v>
      </c>
      <c r="AW65">
        <v>0</v>
      </c>
      <c r="AX65">
        <v>0</v>
      </c>
      <c r="AY65" s="7">
        <v>0</v>
      </c>
      <c r="AZ65">
        <v>1</v>
      </c>
      <c r="BA65">
        <v>0</v>
      </c>
      <c r="BB65">
        <v>0</v>
      </c>
      <c r="BC65">
        <v>1</v>
      </c>
      <c r="BD65" t="s">
        <v>58</v>
      </c>
    </row>
    <row r="66" spans="1:56">
      <c r="A66" t="s">
        <v>65</v>
      </c>
      <c r="D66">
        <v>16.559999999999999</v>
      </c>
      <c r="E66">
        <v>47</v>
      </c>
      <c r="F66">
        <v>1</v>
      </c>
      <c r="G66">
        <v>1</v>
      </c>
      <c r="H66">
        <v>1</v>
      </c>
      <c r="I66">
        <v>1</v>
      </c>
      <c r="J66">
        <v>1</v>
      </c>
      <c r="K66">
        <v>1</v>
      </c>
      <c r="L66">
        <v>1</v>
      </c>
      <c r="M66">
        <v>1</v>
      </c>
      <c r="N66">
        <v>1</v>
      </c>
      <c r="O66">
        <v>0</v>
      </c>
      <c r="P66">
        <v>1</v>
      </c>
      <c r="Q66">
        <v>1</v>
      </c>
      <c r="R66">
        <v>1</v>
      </c>
      <c r="S66" s="7">
        <v>1</v>
      </c>
      <c r="T66" s="9">
        <v>1</v>
      </c>
      <c r="U66">
        <v>1</v>
      </c>
      <c r="V66" s="7">
        <v>1</v>
      </c>
      <c r="W66" s="7">
        <v>1</v>
      </c>
      <c r="X66">
        <v>1</v>
      </c>
      <c r="Y66" s="9">
        <v>1</v>
      </c>
      <c r="Z66">
        <v>1</v>
      </c>
      <c r="AA66">
        <v>1</v>
      </c>
      <c r="AB66" s="7">
        <v>1</v>
      </c>
      <c r="AC66">
        <v>1</v>
      </c>
      <c r="AD66">
        <v>1</v>
      </c>
      <c r="AE66">
        <v>1</v>
      </c>
      <c r="AF66">
        <v>1</v>
      </c>
      <c r="AG66">
        <v>1</v>
      </c>
      <c r="AH66">
        <v>1</v>
      </c>
      <c r="AI66" s="7">
        <v>1</v>
      </c>
      <c r="AJ66">
        <v>1</v>
      </c>
      <c r="AK66">
        <v>1</v>
      </c>
      <c r="AL66" s="9">
        <v>1</v>
      </c>
      <c r="AM66">
        <v>1</v>
      </c>
      <c r="AN66">
        <v>0</v>
      </c>
      <c r="AO66">
        <v>1</v>
      </c>
      <c r="AP66">
        <v>1</v>
      </c>
      <c r="AQ66">
        <v>0</v>
      </c>
      <c r="AR66">
        <v>1</v>
      </c>
      <c r="AS66">
        <v>1</v>
      </c>
      <c r="AT66" s="7">
        <v>1</v>
      </c>
      <c r="AU66" s="7">
        <v>1</v>
      </c>
      <c r="AV66">
        <v>1</v>
      </c>
      <c r="AW66">
        <v>1</v>
      </c>
      <c r="AX66">
        <v>1</v>
      </c>
      <c r="AY66" s="7">
        <v>1</v>
      </c>
      <c r="AZ66">
        <v>1</v>
      </c>
      <c r="BA66">
        <v>1</v>
      </c>
      <c r="BB66">
        <v>1</v>
      </c>
      <c r="BC66">
        <v>1</v>
      </c>
      <c r="BD66" t="s">
        <v>55</v>
      </c>
    </row>
    <row r="67" spans="1:56">
      <c r="A67" t="s">
        <v>229</v>
      </c>
      <c r="D67">
        <v>17.22</v>
      </c>
      <c r="E67">
        <v>48</v>
      </c>
      <c r="F67">
        <v>1</v>
      </c>
      <c r="G67">
        <v>1</v>
      </c>
      <c r="H67">
        <v>1</v>
      </c>
      <c r="I67">
        <v>1</v>
      </c>
      <c r="J67">
        <v>1</v>
      </c>
      <c r="K67">
        <v>1</v>
      </c>
      <c r="L67">
        <v>1</v>
      </c>
      <c r="M67">
        <v>1</v>
      </c>
      <c r="N67">
        <v>1</v>
      </c>
      <c r="O67">
        <v>1</v>
      </c>
      <c r="P67">
        <v>1</v>
      </c>
      <c r="Q67">
        <v>0</v>
      </c>
      <c r="R67">
        <v>1</v>
      </c>
      <c r="S67" s="7">
        <v>1</v>
      </c>
      <c r="T67" s="9">
        <v>1</v>
      </c>
      <c r="U67">
        <v>1</v>
      </c>
      <c r="V67" s="7">
        <v>1</v>
      </c>
      <c r="W67" s="7">
        <v>1</v>
      </c>
      <c r="X67">
        <v>1</v>
      </c>
      <c r="Y67" s="9">
        <v>1</v>
      </c>
      <c r="Z67">
        <v>1</v>
      </c>
      <c r="AA67">
        <v>1</v>
      </c>
      <c r="AB67" s="7">
        <v>1</v>
      </c>
      <c r="AC67">
        <v>1</v>
      </c>
      <c r="AD67">
        <v>1</v>
      </c>
      <c r="AE67">
        <v>1</v>
      </c>
      <c r="AF67">
        <v>1</v>
      </c>
      <c r="AG67">
        <v>1</v>
      </c>
      <c r="AH67">
        <v>1</v>
      </c>
      <c r="AI67" s="7">
        <v>1</v>
      </c>
      <c r="AJ67">
        <v>1</v>
      </c>
      <c r="AK67">
        <v>1</v>
      </c>
      <c r="AL67" s="9">
        <v>1</v>
      </c>
      <c r="AM67">
        <v>1</v>
      </c>
      <c r="AN67">
        <v>1</v>
      </c>
      <c r="AO67">
        <v>1</v>
      </c>
      <c r="AP67">
        <v>1</v>
      </c>
      <c r="AQ67">
        <v>1</v>
      </c>
      <c r="AR67">
        <v>1</v>
      </c>
      <c r="AS67">
        <v>1</v>
      </c>
      <c r="AT67" s="7">
        <v>1</v>
      </c>
      <c r="AU67" s="7">
        <v>1</v>
      </c>
      <c r="AV67">
        <v>1</v>
      </c>
      <c r="AW67">
        <v>0</v>
      </c>
      <c r="AX67">
        <v>1</v>
      </c>
      <c r="AY67" s="7">
        <v>1</v>
      </c>
      <c r="AZ67">
        <v>1</v>
      </c>
      <c r="BA67">
        <v>1</v>
      </c>
      <c r="BB67">
        <v>1</v>
      </c>
      <c r="BC67">
        <v>1</v>
      </c>
      <c r="BD67" t="s">
        <v>55</v>
      </c>
    </row>
    <row r="68" spans="1:56">
      <c r="A68" t="s">
        <v>198</v>
      </c>
      <c r="D68">
        <v>17.54</v>
      </c>
      <c r="E68">
        <v>50</v>
      </c>
      <c r="F68">
        <v>1</v>
      </c>
      <c r="G68">
        <v>1</v>
      </c>
      <c r="H68">
        <v>1</v>
      </c>
      <c r="I68">
        <v>1</v>
      </c>
      <c r="J68">
        <v>1</v>
      </c>
      <c r="K68">
        <v>1</v>
      </c>
      <c r="L68">
        <v>1</v>
      </c>
      <c r="M68">
        <v>1</v>
      </c>
      <c r="N68">
        <v>1</v>
      </c>
      <c r="O68">
        <v>1</v>
      </c>
      <c r="P68">
        <v>1</v>
      </c>
      <c r="Q68">
        <v>1</v>
      </c>
      <c r="R68">
        <v>1</v>
      </c>
      <c r="S68" s="7">
        <v>1</v>
      </c>
      <c r="T68" s="9">
        <v>1</v>
      </c>
      <c r="U68">
        <v>1</v>
      </c>
      <c r="V68" s="7">
        <v>1</v>
      </c>
      <c r="W68" s="7">
        <v>1</v>
      </c>
      <c r="X68">
        <v>1</v>
      </c>
      <c r="Y68" s="9">
        <v>1</v>
      </c>
      <c r="Z68">
        <v>1</v>
      </c>
      <c r="AA68">
        <v>1</v>
      </c>
      <c r="AB68" s="7">
        <v>1</v>
      </c>
      <c r="AC68">
        <v>1</v>
      </c>
      <c r="AD68">
        <v>1</v>
      </c>
      <c r="AE68">
        <v>1</v>
      </c>
      <c r="AF68">
        <v>1</v>
      </c>
      <c r="AG68">
        <v>1</v>
      </c>
      <c r="AH68">
        <v>1</v>
      </c>
      <c r="AI68" s="7">
        <v>1</v>
      </c>
      <c r="AJ68">
        <v>1</v>
      </c>
      <c r="AK68">
        <v>1</v>
      </c>
      <c r="AL68" s="9">
        <v>1</v>
      </c>
      <c r="AM68">
        <v>1</v>
      </c>
      <c r="AN68">
        <v>1</v>
      </c>
      <c r="AO68">
        <v>1</v>
      </c>
      <c r="AP68">
        <v>1</v>
      </c>
      <c r="AQ68">
        <v>1</v>
      </c>
      <c r="AR68">
        <v>1</v>
      </c>
      <c r="AS68">
        <v>1</v>
      </c>
      <c r="AT68" s="7">
        <v>1</v>
      </c>
      <c r="AU68" s="7">
        <v>1</v>
      </c>
      <c r="AV68">
        <v>1</v>
      </c>
      <c r="AW68">
        <v>1</v>
      </c>
      <c r="AX68">
        <v>1</v>
      </c>
      <c r="AY68" s="7">
        <v>1</v>
      </c>
      <c r="AZ68">
        <v>1</v>
      </c>
      <c r="BA68">
        <v>1</v>
      </c>
      <c r="BB68">
        <v>1</v>
      </c>
      <c r="BC68">
        <v>1</v>
      </c>
      <c r="BD68" t="s">
        <v>55</v>
      </c>
    </row>
    <row r="69" spans="1:56">
      <c r="A69" t="s">
        <v>89</v>
      </c>
      <c r="D69">
        <v>17.57</v>
      </c>
      <c r="E69">
        <v>47</v>
      </c>
      <c r="F69">
        <v>1</v>
      </c>
      <c r="G69">
        <v>1</v>
      </c>
      <c r="H69">
        <v>1</v>
      </c>
      <c r="I69">
        <v>1</v>
      </c>
      <c r="J69">
        <v>1</v>
      </c>
      <c r="K69">
        <v>1</v>
      </c>
      <c r="L69">
        <v>1</v>
      </c>
      <c r="M69">
        <v>1</v>
      </c>
      <c r="N69">
        <v>1</v>
      </c>
      <c r="O69">
        <v>1</v>
      </c>
      <c r="P69">
        <v>1</v>
      </c>
      <c r="Q69">
        <v>0</v>
      </c>
      <c r="R69">
        <v>0</v>
      </c>
      <c r="S69" s="7">
        <v>1</v>
      </c>
      <c r="T69" s="9">
        <v>1</v>
      </c>
      <c r="U69">
        <v>1</v>
      </c>
      <c r="V69" s="7">
        <v>1</v>
      </c>
      <c r="W69" s="7">
        <v>1</v>
      </c>
      <c r="X69">
        <v>1</v>
      </c>
      <c r="Y69" s="9">
        <v>1</v>
      </c>
      <c r="Z69">
        <v>1</v>
      </c>
      <c r="AA69">
        <v>1</v>
      </c>
      <c r="AB69" s="7">
        <v>1</v>
      </c>
      <c r="AC69">
        <v>1</v>
      </c>
      <c r="AD69">
        <v>1</v>
      </c>
      <c r="AE69">
        <v>1</v>
      </c>
      <c r="AF69">
        <v>1</v>
      </c>
      <c r="AG69">
        <v>1</v>
      </c>
      <c r="AH69">
        <v>1</v>
      </c>
      <c r="AI69" s="7">
        <v>1</v>
      </c>
      <c r="AJ69">
        <v>1</v>
      </c>
      <c r="AK69">
        <v>1</v>
      </c>
      <c r="AL69" s="9">
        <v>1</v>
      </c>
      <c r="AM69">
        <v>1</v>
      </c>
      <c r="AN69">
        <v>1</v>
      </c>
      <c r="AO69">
        <v>0</v>
      </c>
      <c r="AP69">
        <v>1</v>
      </c>
      <c r="AQ69">
        <v>1</v>
      </c>
      <c r="AR69">
        <v>1</v>
      </c>
      <c r="AS69">
        <v>1</v>
      </c>
      <c r="AT69" s="7">
        <v>1</v>
      </c>
      <c r="AU69" s="7">
        <v>1</v>
      </c>
      <c r="AV69">
        <v>1</v>
      </c>
      <c r="AW69">
        <v>1</v>
      </c>
      <c r="AX69">
        <v>1</v>
      </c>
      <c r="AY69" s="7">
        <v>1</v>
      </c>
      <c r="AZ69">
        <v>1</v>
      </c>
      <c r="BA69">
        <v>1</v>
      </c>
      <c r="BB69">
        <v>1</v>
      </c>
      <c r="BC69">
        <v>1</v>
      </c>
      <c r="BD69" t="s">
        <v>55</v>
      </c>
    </row>
    <row r="70" spans="1:56">
      <c r="A70" t="s">
        <v>57</v>
      </c>
      <c r="D70">
        <v>18.14</v>
      </c>
      <c r="E70">
        <v>17</v>
      </c>
      <c r="F70">
        <v>0</v>
      </c>
      <c r="G70">
        <v>0</v>
      </c>
      <c r="H70">
        <v>1</v>
      </c>
      <c r="I70">
        <v>1</v>
      </c>
      <c r="J70">
        <v>0</v>
      </c>
      <c r="K70">
        <v>1</v>
      </c>
      <c r="L70">
        <v>1</v>
      </c>
      <c r="M70">
        <v>0</v>
      </c>
      <c r="N70">
        <v>0</v>
      </c>
      <c r="O70">
        <v>0</v>
      </c>
      <c r="P70">
        <v>0</v>
      </c>
      <c r="Q70">
        <v>1</v>
      </c>
      <c r="R70">
        <v>0</v>
      </c>
      <c r="S70" s="7">
        <v>0</v>
      </c>
      <c r="T70" s="9">
        <v>1</v>
      </c>
      <c r="U70">
        <v>1</v>
      </c>
      <c r="V70" s="7">
        <v>1</v>
      </c>
      <c r="W70" s="7">
        <v>0</v>
      </c>
      <c r="X70">
        <v>0</v>
      </c>
      <c r="Y70" s="9">
        <v>1</v>
      </c>
      <c r="Z70">
        <v>0</v>
      </c>
      <c r="AA70">
        <v>0</v>
      </c>
      <c r="AB70" s="7">
        <v>0</v>
      </c>
      <c r="AC70">
        <v>0</v>
      </c>
      <c r="AD70">
        <v>0</v>
      </c>
      <c r="AE70">
        <v>0</v>
      </c>
      <c r="AF70">
        <v>1</v>
      </c>
      <c r="AG70">
        <v>0</v>
      </c>
      <c r="AH70">
        <v>0</v>
      </c>
      <c r="AI70" s="7">
        <v>0</v>
      </c>
      <c r="AJ70">
        <v>0</v>
      </c>
      <c r="AK70">
        <v>0</v>
      </c>
      <c r="AL70" s="9">
        <v>1</v>
      </c>
      <c r="AM70">
        <v>1</v>
      </c>
      <c r="AN70">
        <v>0</v>
      </c>
      <c r="AO70">
        <v>0</v>
      </c>
      <c r="AP70">
        <v>0</v>
      </c>
      <c r="AQ70">
        <v>0</v>
      </c>
      <c r="AR70">
        <v>1</v>
      </c>
      <c r="AS70">
        <v>0</v>
      </c>
      <c r="AT70" s="7">
        <v>0</v>
      </c>
      <c r="AU70" s="7">
        <v>0</v>
      </c>
      <c r="AV70">
        <v>0</v>
      </c>
      <c r="AW70">
        <v>0</v>
      </c>
      <c r="AX70">
        <v>1</v>
      </c>
      <c r="AY70" s="7">
        <v>1</v>
      </c>
      <c r="AZ70">
        <v>1</v>
      </c>
      <c r="BA70">
        <v>0</v>
      </c>
      <c r="BB70">
        <v>1</v>
      </c>
      <c r="BC70">
        <v>0</v>
      </c>
      <c r="BD70" t="s">
        <v>58</v>
      </c>
    </row>
    <row r="71" spans="1:56">
      <c r="A71" t="s">
        <v>191</v>
      </c>
      <c r="D71">
        <v>18.14</v>
      </c>
      <c r="E71">
        <v>47</v>
      </c>
      <c r="F71">
        <v>1</v>
      </c>
      <c r="G71">
        <v>1</v>
      </c>
      <c r="H71">
        <v>1</v>
      </c>
      <c r="I71">
        <v>1</v>
      </c>
      <c r="J71">
        <v>1</v>
      </c>
      <c r="K71">
        <v>1</v>
      </c>
      <c r="L71">
        <v>1</v>
      </c>
      <c r="M71">
        <v>1</v>
      </c>
      <c r="N71">
        <v>1</v>
      </c>
      <c r="O71">
        <v>0</v>
      </c>
      <c r="P71">
        <v>1</v>
      </c>
      <c r="Q71">
        <v>0</v>
      </c>
      <c r="R71">
        <v>1</v>
      </c>
      <c r="S71" s="7">
        <v>1</v>
      </c>
      <c r="T71" s="9">
        <v>1</v>
      </c>
      <c r="U71">
        <v>1</v>
      </c>
      <c r="V71" s="7">
        <v>1</v>
      </c>
      <c r="W71" s="7">
        <v>1</v>
      </c>
      <c r="X71">
        <v>1</v>
      </c>
      <c r="Y71" s="9">
        <v>1</v>
      </c>
      <c r="Z71">
        <v>1</v>
      </c>
      <c r="AA71">
        <v>1</v>
      </c>
      <c r="AB71" s="7">
        <v>1</v>
      </c>
      <c r="AC71">
        <v>1</v>
      </c>
      <c r="AD71">
        <v>1</v>
      </c>
      <c r="AE71">
        <v>1</v>
      </c>
      <c r="AF71">
        <v>1</v>
      </c>
      <c r="AG71">
        <v>1</v>
      </c>
      <c r="AH71">
        <v>1</v>
      </c>
      <c r="AI71" s="7">
        <v>1</v>
      </c>
      <c r="AJ71">
        <v>1</v>
      </c>
      <c r="AK71">
        <v>1</v>
      </c>
      <c r="AL71" s="9">
        <v>1</v>
      </c>
      <c r="AM71">
        <v>1</v>
      </c>
      <c r="AN71">
        <v>1</v>
      </c>
      <c r="AO71">
        <v>1</v>
      </c>
      <c r="AP71">
        <v>1</v>
      </c>
      <c r="AQ71">
        <v>1</v>
      </c>
      <c r="AR71">
        <v>1</v>
      </c>
      <c r="AS71">
        <v>1</v>
      </c>
      <c r="AT71" s="7">
        <v>1</v>
      </c>
      <c r="AU71" s="7">
        <v>1</v>
      </c>
      <c r="AV71">
        <v>1</v>
      </c>
      <c r="AW71">
        <v>1</v>
      </c>
      <c r="AX71">
        <v>1</v>
      </c>
      <c r="AY71" s="7">
        <v>1</v>
      </c>
      <c r="AZ71">
        <v>1</v>
      </c>
      <c r="BA71">
        <v>1</v>
      </c>
      <c r="BB71">
        <v>1</v>
      </c>
      <c r="BC71">
        <v>0</v>
      </c>
      <c r="BD71" t="s">
        <v>55</v>
      </c>
    </row>
    <row r="72" spans="1:56">
      <c r="A72" t="s">
        <v>56</v>
      </c>
      <c r="D72">
        <v>18.22</v>
      </c>
      <c r="E72">
        <v>48</v>
      </c>
      <c r="F72">
        <v>1</v>
      </c>
      <c r="G72">
        <v>1</v>
      </c>
      <c r="H72">
        <v>1</v>
      </c>
      <c r="I72">
        <v>1</v>
      </c>
      <c r="J72">
        <v>1</v>
      </c>
      <c r="K72">
        <v>1</v>
      </c>
      <c r="L72">
        <v>1</v>
      </c>
      <c r="M72">
        <v>1</v>
      </c>
      <c r="N72">
        <v>1</v>
      </c>
      <c r="O72">
        <v>1</v>
      </c>
      <c r="P72">
        <v>1</v>
      </c>
      <c r="Q72">
        <v>0</v>
      </c>
      <c r="R72">
        <v>1</v>
      </c>
      <c r="S72" s="7">
        <v>1</v>
      </c>
      <c r="T72" s="9">
        <v>1</v>
      </c>
      <c r="U72">
        <v>1</v>
      </c>
      <c r="V72" s="7">
        <v>1</v>
      </c>
      <c r="W72" s="7">
        <v>1</v>
      </c>
      <c r="X72">
        <v>1</v>
      </c>
      <c r="Y72" s="9">
        <v>1</v>
      </c>
      <c r="Z72">
        <v>1</v>
      </c>
      <c r="AA72">
        <v>1</v>
      </c>
      <c r="AB72" s="7">
        <v>1</v>
      </c>
      <c r="AC72">
        <v>1</v>
      </c>
      <c r="AD72">
        <v>1</v>
      </c>
      <c r="AE72">
        <v>1</v>
      </c>
      <c r="AF72">
        <v>1</v>
      </c>
      <c r="AG72">
        <v>1</v>
      </c>
      <c r="AH72">
        <v>1</v>
      </c>
      <c r="AI72" s="7">
        <v>1</v>
      </c>
      <c r="AJ72">
        <v>1</v>
      </c>
      <c r="AK72">
        <v>1</v>
      </c>
      <c r="AL72" s="9">
        <v>1</v>
      </c>
      <c r="AM72">
        <v>1</v>
      </c>
      <c r="AN72">
        <v>1</v>
      </c>
      <c r="AO72">
        <v>1</v>
      </c>
      <c r="AP72">
        <v>1</v>
      </c>
      <c r="AQ72">
        <v>1</v>
      </c>
      <c r="AR72">
        <v>1</v>
      </c>
      <c r="AS72">
        <v>1</v>
      </c>
      <c r="AT72" s="7">
        <v>1</v>
      </c>
      <c r="AU72" s="7">
        <v>1</v>
      </c>
      <c r="AV72">
        <v>1</v>
      </c>
      <c r="AW72">
        <v>0</v>
      </c>
      <c r="AX72">
        <v>1</v>
      </c>
      <c r="AY72" s="7">
        <v>1</v>
      </c>
      <c r="AZ72">
        <v>1</v>
      </c>
      <c r="BA72">
        <v>1</v>
      </c>
      <c r="BB72">
        <v>1</v>
      </c>
      <c r="BC72">
        <v>1</v>
      </c>
      <c r="BD72" t="s">
        <v>55</v>
      </c>
    </row>
    <row r="73" spans="1:56">
      <c r="A73" t="s">
        <v>77</v>
      </c>
      <c r="D73">
        <v>18.29</v>
      </c>
      <c r="E73">
        <v>46</v>
      </c>
      <c r="F73">
        <v>1</v>
      </c>
      <c r="G73">
        <v>1</v>
      </c>
      <c r="H73">
        <v>1</v>
      </c>
      <c r="I73">
        <v>1</v>
      </c>
      <c r="J73">
        <v>1</v>
      </c>
      <c r="K73">
        <v>1</v>
      </c>
      <c r="L73">
        <v>1</v>
      </c>
      <c r="M73">
        <v>1</v>
      </c>
      <c r="N73">
        <v>1</v>
      </c>
      <c r="O73">
        <v>0</v>
      </c>
      <c r="P73">
        <v>1</v>
      </c>
      <c r="Q73">
        <v>1</v>
      </c>
      <c r="R73">
        <v>1</v>
      </c>
      <c r="S73" s="7">
        <v>1</v>
      </c>
      <c r="T73" s="9">
        <v>1</v>
      </c>
      <c r="U73">
        <v>1</v>
      </c>
      <c r="V73" s="7">
        <v>1</v>
      </c>
      <c r="W73" s="7">
        <v>1</v>
      </c>
      <c r="X73">
        <v>1</v>
      </c>
      <c r="Y73" s="9">
        <v>1</v>
      </c>
      <c r="Z73">
        <v>1</v>
      </c>
      <c r="AA73">
        <v>1</v>
      </c>
      <c r="AB73" s="7">
        <v>0</v>
      </c>
      <c r="AC73">
        <v>1</v>
      </c>
      <c r="AD73">
        <v>1</v>
      </c>
      <c r="AE73">
        <v>1</v>
      </c>
      <c r="AF73">
        <v>1</v>
      </c>
      <c r="AG73">
        <v>1</v>
      </c>
      <c r="AH73">
        <v>1</v>
      </c>
      <c r="AI73" s="7">
        <v>1</v>
      </c>
      <c r="AJ73">
        <v>1</v>
      </c>
      <c r="AK73">
        <v>0</v>
      </c>
      <c r="AL73" s="9">
        <v>1</v>
      </c>
      <c r="AM73">
        <v>1</v>
      </c>
      <c r="AN73">
        <v>1</v>
      </c>
      <c r="AO73">
        <v>1</v>
      </c>
      <c r="AP73">
        <v>1</v>
      </c>
      <c r="AQ73">
        <v>1</v>
      </c>
      <c r="AR73">
        <v>1</v>
      </c>
      <c r="AS73">
        <v>1</v>
      </c>
      <c r="AT73" s="7">
        <v>1</v>
      </c>
      <c r="AU73" s="7">
        <v>1</v>
      </c>
      <c r="AV73">
        <v>0</v>
      </c>
      <c r="AW73">
        <v>1</v>
      </c>
      <c r="AX73">
        <v>1</v>
      </c>
      <c r="AY73" s="7">
        <v>1</v>
      </c>
      <c r="AZ73">
        <v>1</v>
      </c>
      <c r="BA73">
        <v>1</v>
      </c>
      <c r="BB73">
        <v>1</v>
      </c>
      <c r="BC73">
        <v>1</v>
      </c>
      <c r="BD73" t="s">
        <v>55</v>
      </c>
    </row>
    <row r="74" spans="1:56">
      <c r="A74" t="s">
        <v>123</v>
      </c>
      <c r="D74">
        <v>18.5</v>
      </c>
      <c r="E74">
        <v>42</v>
      </c>
      <c r="F74">
        <v>1</v>
      </c>
      <c r="G74">
        <v>1</v>
      </c>
      <c r="H74">
        <v>1</v>
      </c>
      <c r="I74">
        <v>1</v>
      </c>
      <c r="J74">
        <v>1</v>
      </c>
      <c r="K74">
        <v>1</v>
      </c>
      <c r="L74">
        <v>1</v>
      </c>
      <c r="M74">
        <v>1</v>
      </c>
      <c r="N74">
        <v>1</v>
      </c>
      <c r="O74">
        <v>1</v>
      </c>
      <c r="P74">
        <v>1</v>
      </c>
      <c r="Q74">
        <v>1</v>
      </c>
      <c r="R74">
        <v>1</v>
      </c>
      <c r="S74" s="7">
        <v>1</v>
      </c>
      <c r="T74" s="9">
        <v>1</v>
      </c>
      <c r="U74">
        <v>0</v>
      </c>
      <c r="V74" s="7">
        <v>1</v>
      </c>
      <c r="W74" s="7">
        <v>1</v>
      </c>
      <c r="X74">
        <v>1</v>
      </c>
      <c r="Y74" s="9">
        <v>1</v>
      </c>
      <c r="Z74">
        <v>1</v>
      </c>
      <c r="AA74">
        <v>1</v>
      </c>
      <c r="AB74" s="7">
        <v>1</v>
      </c>
      <c r="AC74">
        <v>0</v>
      </c>
      <c r="AD74">
        <v>1</v>
      </c>
      <c r="AE74">
        <v>1</v>
      </c>
      <c r="AF74">
        <v>1</v>
      </c>
      <c r="AG74">
        <v>1</v>
      </c>
      <c r="AH74">
        <v>1</v>
      </c>
      <c r="AI74" s="7">
        <v>1</v>
      </c>
      <c r="AJ74">
        <v>1</v>
      </c>
      <c r="AK74">
        <v>1</v>
      </c>
      <c r="AL74" s="9">
        <v>1</v>
      </c>
      <c r="AM74">
        <v>0</v>
      </c>
      <c r="AN74">
        <v>1</v>
      </c>
      <c r="AO74">
        <v>1</v>
      </c>
      <c r="AP74">
        <v>1</v>
      </c>
      <c r="AQ74">
        <v>0</v>
      </c>
      <c r="AR74">
        <v>1</v>
      </c>
      <c r="AS74">
        <v>1</v>
      </c>
      <c r="AT74" s="7">
        <v>0</v>
      </c>
      <c r="AU74" s="7">
        <v>1</v>
      </c>
      <c r="AV74">
        <v>0</v>
      </c>
      <c r="AW74">
        <v>1</v>
      </c>
      <c r="AX74">
        <v>0</v>
      </c>
      <c r="AY74" s="7">
        <v>1</v>
      </c>
      <c r="AZ74">
        <v>1</v>
      </c>
      <c r="BA74">
        <v>1</v>
      </c>
      <c r="BB74">
        <v>1</v>
      </c>
      <c r="BC74">
        <v>0</v>
      </c>
      <c r="BD74" t="s">
        <v>64</v>
      </c>
    </row>
    <row r="75" spans="1:56">
      <c r="A75" t="s">
        <v>146</v>
      </c>
      <c r="D75">
        <v>19.329999999999998</v>
      </c>
      <c r="E75">
        <v>24</v>
      </c>
      <c r="F75">
        <v>1</v>
      </c>
      <c r="G75">
        <v>0</v>
      </c>
      <c r="H75">
        <v>0</v>
      </c>
      <c r="I75">
        <v>1</v>
      </c>
      <c r="J75">
        <v>1</v>
      </c>
      <c r="K75">
        <v>1</v>
      </c>
      <c r="L75">
        <v>1</v>
      </c>
      <c r="M75">
        <v>1</v>
      </c>
      <c r="N75">
        <v>1</v>
      </c>
      <c r="O75">
        <v>0</v>
      </c>
      <c r="P75">
        <v>1</v>
      </c>
      <c r="Q75">
        <v>0</v>
      </c>
      <c r="R75">
        <v>1</v>
      </c>
      <c r="S75" s="7">
        <v>1</v>
      </c>
      <c r="T75" s="9">
        <v>0</v>
      </c>
      <c r="U75">
        <v>0</v>
      </c>
      <c r="V75" s="7">
        <v>1</v>
      </c>
      <c r="W75" s="7">
        <v>1</v>
      </c>
      <c r="X75">
        <v>0</v>
      </c>
      <c r="Y75" s="9">
        <v>0</v>
      </c>
      <c r="Z75">
        <v>0</v>
      </c>
      <c r="AA75">
        <v>0</v>
      </c>
      <c r="AB75" s="7">
        <v>0</v>
      </c>
      <c r="AC75">
        <v>0</v>
      </c>
      <c r="AD75">
        <v>0</v>
      </c>
      <c r="AE75">
        <v>1</v>
      </c>
      <c r="AF75">
        <v>0</v>
      </c>
      <c r="AG75">
        <v>1</v>
      </c>
      <c r="AH75">
        <v>1</v>
      </c>
      <c r="AI75" s="7">
        <v>1</v>
      </c>
      <c r="AJ75">
        <v>0</v>
      </c>
      <c r="AK75">
        <v>0</v>
      </c>
      <c r="AL75" s="9">
        <v>0</v>
      </c>
      <c r="AM75">
        <v>0</v>
      </c>
      <c r="AN75">
        <v>0</v>
      </c>
      <c r="AO75">
        <v>1</v>
      </c>
      <c r="AP75">
        <v>1</v>
      </c>
      <c r="AQ75">
        <v>0</v>
      </c>
      <c r="AR75">
        <v>1</v>
      </c>
      <c r="AS75">
        <v>0</v>
      </c>
      <c r="AT75" s="7">
        <v>0</v>
      </c>
      <c r="AU75" s="7">
        <v>1</v>
      </c>
      <c r="AV75">
        <v>0</v>
      </c>
      <c r="AW75">
        <v>0</v>
      </c>
      <c r="AX75">
        <v>1</v>
      </c>
      <c r="AY75" s="7">
        <v>1</v>
      </c>
      <c r="AZ75">
        <v>0</v>
      </c>
      <c r="BA75">
        <v>1</v>
      </c>
      <c r="BB75">
        <v>1</v>
      </c>
      <c r="BC75">
        <v>0</v>
      </c>
      <c r="BD75" t="s">
        <v>58</v>
      </c>
    </row>
    <row r="76" spans="1:56">
      <c r="A76" t="s">
        <v>154</v>
      </c>
      <c r="D76">
        <v>19.52</v>
      </c>
      <c r="E76">
        <v>47</v>
      </c>
      <c r="F76">
        <v>1</v>
      </c>
      <c r="G76">
        <v>1</v>
      </c>
      <c r="H76">
        <v>1</v>
      </c>
      <c r="I76">
        <v>1</v>
      </c>
      <c r="J76">
        <v>1</v>
      </c>
      <c r="K76">
        <v>1</v>
      </c>
      <c r="L76">
        <v>1</v>
      </c>
      <c r="M76">
        <v>1</v>
      </c>
      <c r="N76">
        <v>1</v>
      </c>
      <c r="O76">
        <v>1</v>
      </c>
      <c r="P76">
        <v>1</v>
      </c>
      <c r="Q76">
        <v>0</v>
      </c>
      <c r="R76">
        <v>1</v>
      </c>
      <c r="S76" s="7">
        <v>1</v>
      </c>
      <c r="T76" s="9">
        <v>1</v>
      </c>
      <c r="U76">
        <v>1</v>
      </c>
      <c r="V76" s="7">
        <v>1</v>
      </c>
      <c r="W76" s="7">
        <v>1</v>
      </c>
      <c r="X76">
        <v>1</v>
      </c>
      <c r="Y76" s="9">
        <v>1</v>
      </c>
      <c r="Z76">
        <v>1</v>
      </c>
      <c r="AA76">
        <v>1</v>
      </c>
      <c r="AB76" s="7">
        <v>1</v>
      </c>
      <c r="AC76">
        <v>1</v>
      </c>
      <c r="AD76">
        <v>1</v>
      </c>
      <c r="AE76">
        <v>1</v>
      </c>
      <c r="AF76">
        <v>1</v>
      </c>
      <c r="AG76">
        <v>1</v>
      </c>
      <c r="AH76">
        <v>1</v>
      </c>
      <c r="AI76" s="7">
        <v>1</v>
      </c>
      <c r="AJ76">
        <v>1</v>
      </c>
      <c r="AK76">
        <v>0</v>
      </c>
      <c r="AL76" s="9">
        <v>1</v>
      </c>
      <c r="AM76">
        <v>1</v>
      </c>
      <c r="AN76">
        <v>1</v>
      </c>
      <c r="AO76">
        <v>1</v>
      </c>
      <c r="AP76">
        <v>1</v>
      </c>
      <c r="AQ76">
        <v>1</v>
      </c>
      <c r="AR76">
        <v>1</v>
      </c>
      <c r="AS76">
        <v>1</v>
      </c>
      <c r="AT76" s="7">
        <v>1</v>
      </c>
      <c r="AU76" s="7">
        <v>1</v>
      </c>
      <c r="AV76">
        <v>1</v>
      </c>
      <c r="AW76">
        <v>1</v>
      </c>
      <c r="AX76">
        <v>1</v>
      </c>
      <c r="AY76" s="7">
        <v>1</v>
      </c>
      <c r="AZ76">
        <v>0</v>
      </c>
      <c r="BA76">
        <v>1</v>
      </c>
      <c r="BB76">
        <v>1</v>
      </c>
      <c r="BC76">
        <v>1</v>
      </c>
      <c r="BD76" t="s">
        <v>55</v>
      </c>
    </row>
    <row r="77" spans="1:56" s="3" customFormat="1"/>
    <row r="78" spans="1:56" s="2" customFormat="1">
      <c r="A78" s="4" t="s">
        <v>245</v>
      </c>
    </row>
    <row r="79" spans="1:56">
      <c r="A79" s="5" t="s">
        <v>231</v>
      </c>
      <c r="B79" s="5"/>
      <c r="C79" s="5"/>
      <c r="D79" s="5"/>
      <c r="E79" s="5"/>
      <c r="F79">
        <f>COUNT(E44:E76)</f>
        <v>33</v>
      </c>
      <c r="G79" s="5"/>
      <c r="H79" s="5"/>
      <c r="I79" s="5"/>
    </row>
    <row r="80" spans="1:56">
      <c r="A80" s="5" t="s">
        <v>232</v>
      </c>
      <c r="B80" s="5"/>
      <c r="C80" s="5"/>
      <c r="D80" s="5"/>
      <c r="E80" s="5"/>
      <c r="F80">
        <f>AVERAGE(D44:D76)</f>
        <v>14.337272727272728</v>
      </c>
      <c r="G80" s="5"/>
      <c r="H80" s="5"/>
      <c r="I80" s="5"/>
    </row>
    <row r="81" spans="1:55">
      <c r="A81" s="5" t="s">
        <v>233</v>
      </c>
      <c r="B81" s="5"/>
      <c r="C81" s="5"/>
      <c r="D81" s="5"/>
      <c r="E81" s="5"/>
      <c r="F81">
        <f>AVERAGE(E44:E76)</f>
        <v>38.636363636363633</v>
      </c>
      <c r="G81" s="5"/>
      <c r="H81" s="5"/>
      <c r="I81" s="5"/>
    </row>
    <row r="82" spans="1:55">
      <c r="A82" s="5" t="s">
        <v>234</v>
      </c>
      <c r="B82" s="5"/>
      <c r="C82" s="5"/>
      <c r="D82" s="5"/>
      <c r="E82" s="5"/>
      <c r="F82">
        <f>COUNTIF(F44:F76,"=1")</f>
        <v>27</v>
      </c>
      <c r="G82">
        <f t="shared" ref="G82:BC82" si="1">COUNTIF(G44:G76,"=1")</f>
        <v>26</v>
      </c>
      <c r="H82">
        <f t="shared" si="1"/>
        <v>29</v>
      </c>
      <c r="I82">
        <f t="shared" si="1"/>
        <v>30</v>
      </c>
      <c r="J82">
        <f t="shared" si="1"/>
        <v>28</v>
      </c>
      <c r="K82">
        <f t="shared" si="1"/>
        <v>29</v>
      </c>
      <c r="L82">
        <f t="shared" si="1"/>
        <v>30</v>
      </c>
      <c r="M82">
        <f t="shared" si="1"/>
        <v>27</v>
      </c>
      <c r="N82">
        <f t="shared" si="1"/>
        <v>25</v>
      </c>
      <c r="O82">
        <f t="shared" si="1"/>
        <v>17</v>
      </c>
      <c r="P82">
        <f t="shared" si="1"/>
        <v>26</v>
      </c>
      <c r="Q82">
        <f t="shared" si="1"/>
        <v>14</v>
      </c>
      <c r="R82">
        <f t="shared" si="1"/>
        <v>26</v>
      </c>
      <c r="S82">
        <f t="shared" si="1"/>
        <v>26</v>
      </c>
      <c r="T82">
        <f t="shared" si="1"/>
        <v>29</v>
      </c>
      <c r="U82">
        <f t="shared" si="1"/>
        <v>22</v>
      </c>
      <c r="V82">
        <f t="shared" si="1"/>
        <v>29</v>
      </c>
      <c r="W82">
        <f t="shared" si="1"/>
        <v>29</v>
      </c>
      <c r="X82">
        <f t="shared" si="1"/>
        <v>27</v>
      </c>
      <c r="Y82">
        <f t="shared" si="1"/>
        <v>30</v>
      </c>
      <c r="Z82">
        <f t="shared" si="1"/>
        <v>26</v>
      </c>
      <c r="AA82">
        <f t="shared" si="1"/>
        <v>25</v>
      </c>
      <c r="AB82">
        <f t="shared" si="1"/>
        <v>24</v>
      </c>
      <c r="AC82">
        <f t="shared" si="1"/>
        <v>18</v>
      </c>
      <c r="AD82">
        <f t="shared" si="1"/>
        <v>28</v>
      </c>
      <c r="AE82">
        <f t="shared" si="1"/>
        <v>28</v>
      </c>
      <c r="AF82">
        <f t="shared" si="1"/>
        <v>28</v>
      </c>
      <c r="AG82">
        <f t="shared" si="1"/>
        <v>24</v>
      </c>
      <c r="AH82">
        <f t="shared" si="1"/>
        <v>30</v>
      </c>
      <c r="AI82">
        <f t="shared" si="1"/>
        <v>28</v>
      </c>
      <c r="AJ82">
        <f t="shared" si="1"/>
        <v>24</v>
      </c>
      <c r="AK82">
        <f t="shared" si="1"/>
        <v>18</v>
      </c>
      <c r="AL82">
        <f t="shared" si="1"/>
        <v>29</v>
      </c>
      <c r="AM82">
        <f t="shared" si="1"/>
        <v>20</v>
      </c>
      <c r="AN82">
        <f t="shared" si="1"/>
        <v>23</v>
      </c>
      <c r="AO82">
        <f t="shared" si="1"/>
        <v>21</v>
      </c>
      <c r="AP82">
        <f t="shared" si="1"/>
        <v>30</v>
      </c>
      <c r="AQ82">
        <f t="shared" si="1"/>
        <v>21</v>
      </c>
      <c r="AR82">
        <f t="shared" si="1"/>
        <v>29</v>
      </c>
      <c r="AS82">
        <f t="shared" si="1"/>
        <v>26</v>
      </c>
      <c r="AT82">
        <f t="shared" si="1"/>
        <v>20</v>
      </c>
      <c r="AU82">
        <f t="shared" si="1"/>
        <v>28</v>
      </c>
      <c r="AV82">
        <f t="shared" si="1"/>
        <v>22</v>
      </c>
      <c r="AW82">
        <f t="shared" si="1"/>
        <v>22</v>
      </c>
      <c r="AX82">
        <f t="shared" si="1"/>
        <v>26</v>
      </c>
      <c r="AY82">
        <f t="shared" si="1"/>
        <v>29</v>
      </c>
      <c r="AZ82">
        <f t="shared" si="1"/>
        <v>26</v>
      </c>
      <c r="BA82">
        <f t="shared" si="1"/>
        <v>30</v>
      </c>
      <c r="BB82">
        <f t="shared" si="1"/>
        <v>27</v>
      </c>
      <c r="BC82">
        <f t="shared" si="1"/>
        <v>19</v>
      </c>
    </row>
    <row r="83" spans="1:55">
      <c r="A83" s="5"/>
      <c r="B83" s="5"/>
      <c r="C83" s="5"/>
      <c r="D83" s="5"/>
      <c r="E83" s="5"/>
      <c r="G83" s="5"/>
      <c r="H83" s="5"/>
      <c r="I83" s="5"/>
    </row>
    <row r="84" spans="1:55">
      <c r="A84" s="5"/>
      <c r="B84" s="5"/>
      <c r="C84" s="5"/>
      <c r="D84" s="5"/>
      <c r="E84" s="5"/>
      <c r="G84" s="5"/>
      <c r="H84" s="10" t="s">
        <v>244</v>
      </c>
      <c r="I84" s="5"/>
    </row>
    <row r="85" spans="1:55">
      <c r="A85" s="5" t="s">
        <v>235</v>
      </c>
      <c r="B85" s="5"/>
      <c r="C85" s="5"/>
      <c r="D85" s="5"/>
      <c r="E85" s="5"/>
      <c r="F85">
        <f>SUM(T82,Y82,AL82)</f>
        <v>88</v>
      </c>
      <c r="G85" s="5"/>
      <c r="H85" s="5">
        <f>3*F79</f>
        <v>99</v>
      </c>
      <c r="I85" s="5"/>
    </row>
    <row r="86" spans="1:55">
      <c r="A86" s="5" t="s">
        <v>236</v>
      </c>
      <c r="B86" s="5"/>
      <c r="C86" s="5"/>
      <c r="D86" s="5"/>
      <c r="E86" s="5"/>
      <c r="F86">
        <f>SUM(F82:R82,U82,X82,Z82:AA82,AC82:AH82,AJ82:AK82,AM82:AS82,AV82:AX82,AZ82:BC82)</f>
        <v>974</v>
      </c>
      <c r="G86" s="5"/>
      <c r="H86" s="5">
        <f>39*F79</f>
        <v>1287</v>
      </c>
      <c r="I86" s="5"/>
    </row>
    <row r="87" spans="1:55">
      <c r="A87" s="5" t="s">
        <v>237</v>
      </c>
      <c r="B87" s="5"/>
      <c r="C87" s="5"/>
      <c r="D87" s="5"/>
      <c r="E87" s="5"/>
      <c r="F87">
        <f>SUM(S82,V82:W82,AB82,AI82,AT82:AU82,AY82)</f>
        <v>213</v>
      </c>
      <c r="G87" s="5"/>
      <c r="H87" s="5">
        <f>8*F79</f>
        <v>264</v>
      </c>
      <c r="I87" s="5"/>
    </row>
    <row r="88" spans="1:55">
      <c r="A88" s="5"/>
      <c r="B88" s="5"/>
      <c r="C88" s="5"/>
      <c r="D88" s="5"/>
      <c r="E88" s="5"/>
      <c r="G88" s="5"/>
      <c r="H88" s="5"/>
      <c r="I88" s="5"/>
    </row>
    <row r="89" spans="1:55">
      <c r="A89" s="5" t="s">
        <v>238</v>
      </c>
      <c r="B89" s="5"/>
      <c r="C89" s="5"/>
      <c r="D89" s="5"/>
      <c r="E89" s="5"/>
      <c r="F89">
        <f>COUNTIF(E44:E76,"&lt;=10")</f>
        <v>1</v>
      </c>
      <c r="G89" s="5"/>
      <c r="H89" s="5"/>
      <c r="I89" s="5"/>
    </row>
    <row r="90" spans="1:55">
      <c r="A90" s="5" t="s">
        <v>239</v>
      </c>
      <c r="B90" s="5"/>
      <c r="C90" s="5"/>
      <c r="D90" s="5"/>
      <c r="E90" s="5"/>
      <c r="F90">
        <f>ABS(COUNTIF(E44:E76,"&lt;=20")-COUNTIF(E44:E76,"&lt;=10"))</f>
        <v>3</v>
      </c>
      <c r="G90" s="5"/>
      <c r="H90" s="5"/>
      <c r="I90" s="5"/>
    </row>
    <row r="91" spans="1:55">
      <c r="A91" s="5" t="s">
        <v>240</v>
      </c>
      <c r="B91" s="5"/>
      <c r="C91" s="5"/>
      <c r="D91" s="5"/>
      <c r="E91" s="5"/>
      <c r="F91">
        <f>ABS(COUNTIF(E44:E76,"&lt;=30")-COUNTIF(E44:E76,"&lt;=20"))</f>
        <v>3</v>
      </c>
      <c r="G91" s="5"/>
      <c r="H91" s="5"/>
      <c r="I91" s="5"/>
    </row>
    <row r="92" spans="1:55">
      <c r="A92" s="5" t="s">
        <v>241</v>
      </c>
      <c r="B92" s="5"/>
      <c r="C92" s="5"/>
      <c r="D92" s="5"/>
      <c r="E92" s="5"/>
      <c r="F92">
        <f>ABS(COUNTIF(E44:E76,"&lt;=40")-COUNTIF(E44:E76,"&lt;=30"))</f>
        <v>4</v>
      </c>
      <c r="G92" s="5"/>
      <c r="H92" s="5"/>
      <c r="I92" s="5"/>
    </row>
    <row r="93" spans="1:55">
      <c r="A93" s="5" t="s">
        <v>242</v>
      </c>
      <c r="B93" s="5"/>
      <c r="C93" s="5"/>
      <c r="D93" s="5"/>
      <c r="E93" s="5"/>
      <c r="F93">
        <f>ABS(COUNTIF(E44:E76,"&lt;=50")-COUNTIF(E44:E76,"&lt;=40"))</f>
        <v>22</v>
      </c>
      <c r="G93" s="5"/>
      <c r="H93" s="5"/>
      <c r="I93" s="5"/>
    </row>
    <row r="94" spans="1:55" s="3" customFormat="1"/>
    <row r="95" spans="1:55" s="3" customFormat="1"/>
    <row r="96" spans="1:55" s="2" customFormat="1">
      <c r="A96" s="4" t="s">
        <v>246</v>
      </c>
    </row>
    <row r="97" spans="1:56">
      <c r="A97" t="s">
        <v>158</v>
      </c>
      <c r="D97">
        <v>20.190000000000001</v>
      </c>
      <c r="E97">
        <v>36</v>
      </c>
      <c r="F97">
        <v>1</v>
      </c>
      <c r="G97">
        <v>1</v>
      </c>
      <c r="H97">
        <v>1</v>
      </c>
      <c r="I97">
        <v>0</v>
      </c>
      <c r="J97">
        <v>0</v>
      </c>
      <c r="K97">
        <v>1</v>
      </c>
      <c r="L97">
        <v>1</v>
      </c>
      <c r="M97">
        <v>1</v>
      </c>
      <c r="N97">
        <v>1</v>
      </c>
      <c r="O97">
        <v>0</v>
      </c>
      <c r="P97">
        <v>1</v>
      </c>
      <c r="Q97">
        <v>0</v>
      </c>
      <c r="R97">
        <v>0</v>
      </c>
      <c r="S97" s="7">
        <v>1</v>
      </c>
      <c r="T97" s="9">
        <v>1</v>
      </c>
      <c r="U97">
        <v>0</v>
      </c>
      <c r="V97" s="7">
        <v>1</v>
      </c>
      <c r="W97" s="7">
        <v>1</v>
      </c>
      <c r="X97">
        <v>1</v>
      </c>
      <c r="Y97" s="9">
        <v>1</v>
      </c>
      <c r="Z97">
        <v>0</v>
      </c>
      <c r="AA97">
        <v>0</v>
      </c>
      <c r="AB97" s="7">
        <v>1</v>
      </c>
      <c r="AC97">
        <v>1</v>
      </c>
      <c r="AD97">
        <v>1</v>
      </c>
      <c r="AE97">
        <v>1</v>
      </c>
      <c r="AF97">
        <v>1</v>
      </c>
      <c r="AG97">
        <v>1</v>
      </c>
      <c r="AH97">
        <v>1</v>
      </c>
      <c r="AI97" s="7">
        <v>1</v>
      </c>
      <c r="AJ97">
        <v>0</v>
      </c>
      <c r="AK97">
        <v>1</v>
      </c>
      <c r="AL97" s="9">
        <v>0</v>
      </c>
      <c r="AM97">
        <v>1</v>
      </c>
      <c r="AN97">
        <v>0</v>
      </c>
      <c r="AO97">
        <v>0</v>
      </c>
      <c r="AP97">
        <v>1</v>
      </c>
      <c r="AQ97">
        <v>1</v>
      </c>
      <c r="AR97">
        <v>1</v>
      </c>
      <c r="AS97">
        <v>1</v>
      </c>
      <c r="AT97" s="7">
        <v>1</v>
      </c>
      <c r="AU97" s="7">
        <v>1</v>
      </c>
      <c r="AV97">
        <v>0</v>
      </c>
      <c r="AW97">
        <v>0</v>
      </c>
      <c r="AX97">
        <v>1</v>
      </c>
      <c r="AY97" s="7">
        <v>1</v>
      </c>
      <c r="AZ97">
        <v>1</v>
      </c>
      <c r="BA97">
        <v>1</v>
      </c>
      <c r="BB97">
        <v>1</v>
      </c>
      <c r="BC97">
        <v>1</v>
      </c>
      <c r="BD97" t="s">
        <v>72</v>
      </c>
    </row>
    <row r="98" spans="1:56">
      <c r="A98" t="s">
        <v>150</v>
      </c>
      <c r="D98">
        <v>20.5</v>
      </c>
      <c r="E98">
        <v>49</v>
      </c>
      <c r="F98">
        <v>1</v>
      </c>
      <c r="G98">
        <v>1</v>
      </c>
      <c r="H98">
        <v>1</v>
      </c>
      <c r="I98">
        <v>1</v>
      </c>
      <c r="J98">
        <v>1</v>
      </c>
      <c r="K98">
        <v>1</v>
      </c>
      <c r="L98">
        <v>1</v>
      </c>
      <c r="M98">
        <v>1</v>
      </c>
      <c r="N98">
        <v>1</v>
      </c>
      <c r="O98">
        <v>1</v>
      </c>
      <c r="P98">
        <v>1</v>
      </c>
      <c r="Q98">
        <v>1</v>
      </c>
      <c r="R98">
        <v>1</v>
      </c>
      <c r="S98" s="7">
        <v>1</v>
      </c>
      <c r="T98" s="9">
        <v>1</v>
      </c>
      <c r="U98">
        <v>1</v>
      </c>
      <c r="V98" s="7">
        <v>1</v>
      </c>
      <c r="W98" s="7">
        <v>1</v>
      </c>
      <c r="X98">
        <v>1</v>
      </c>
      <c r="Y98" s="9">
        <v>1</v>
      </c>
      <c r="Z98">
        <v>1</v>
      </c>
      <c r="AA98">
        <v>1</v>
      </c>
      <c r="AB98" s="7">
        <v>1</v>
      </c>
      <c r="AC98">
        <v>1</v>
      </c>
      <c r="AD98">
        <v>1</v>
      </c>
      <c r="AE98">
        <v>1</v>
      </c>
      <c r="AF98">
        <v>1</v>
      </c>
      <c r="AG98">
        <v>1</v>
      </c>
      <c r="AH98">
        <v>1</v>
      </c>
      <c r="AI98" s="7">
        <v>1</v>
      </c>
      <c r="AJ98">
        <v>1</v>
      </c>
      <c r="AK98">
        <v>1</v>
      </c>
      <c r="AL98" s="9">
        <v>1</v>
      </c>
      <c r="AM98">
        <v>1</v>
      </c>
      <c r="AN98">
        <v>1</v>
      </c>
      <c r="AO98">
        <v>1</v>
      </c>
      <c r="AP98">
        <v>1</v>
      </c>
      <c r="AQ98">
        <v>1</v>
      </c>
      <c r="AR98">
        <v>1</v>
      </c>
      <c r="AS98">
        <v>1</v>
      </c>
      <c r="AT98" s="7">
        <v>1</v>
      </c>
      <c r="AU98" s="7">
        <v>1</v>
      </c>
      <c r="AV98">
        <v>1</v>
      </c>
      <c r="AW98">
        <v>1</v>
      </c>
      <c r="AX98">
        <v>1</v>
      </c>
      <c r="AY98" s="7">
        <v>1</v>
      </c>
      <c r="AZ98">
        <v>1</v>
      </c>
      <c r="BA98">
        <v>1</v>
      </c>
      <c r="BB98">
        <v>1</v>
      </c>
      <c r="BC98">
        <v>0</v>
      </c>
      <c r="BD98" t="s">
        <v>55</v>
      </c>
    </row>
    <row r="99" spans="1:56">
      <c r="A99" t="s">
        <v>184</v>
      </c>
      <c r="D99">
        <v>21.1</v>
      </c>
      <c r="E99">
        <v>35</v>
      </c>
      <c r="F99">
        <v>1</v>
      </c>
      <c r="G99">
        <v>0</v>
      </c>
      <c r="H99">
        <v>1</v>
      </c>
      <c r="I99">
        <v>1</v>
      </c>
      <c r="J99">
        <v>1</v>
      </c>
      <c r="K99">
        <v>1</v>
      </c>
      <c r="L99">
        <v>1</v>
      </c>
      <c r="M99">
        <v>1</v>
      </c>
      <c r="N99">
        <v>1</v>
      </c>
      <c r="O99">
        <v>1</v>
      </c>
      <c r="P99">
        <v>1</v>
      </c>
      <c r="Q99">
        <v>0</v>
      </c>
      <c r="R99">
        <v>0</v>
      </c>
      <c r="S99" s="7">
        <v>0</v>
      </c>
      <c r="T99" s="9">
        <v>1</v>
      </c>
      <c r="U99">
        <v>0</v>
      </c>
      <c r="V99" s="7">
        <v>1</v>
      </c>
      <c r="W99" s="7">
        <v>1</v>
      </c>
      <c r="X99">
        <v>1</v>
      </c>
      <c r="Y99" s="9">
        <v>1</v>
      </c>
      <c r="Z99">
        <v>1</v>
      </c>
      <c r="AA99">
        <v>1</v>
      </c>
      <c r="AB99" s="7">
        <v>0</v>
      </c>
      <c r="AC99">
        <v>0</v>
      </c>
      <c r="AD99">
        <v>1</v>
      </c>
      <c r="AE99">
        <v>1</v>
      </c>
      <c r="AF99">
        <v>1</v>
      </c>
      <c r="AG99">
        <v>0</v>
      </c>
      <c r="AH99">
        <v>1</v>
      </c>
      <c r="AI99" s="7">
        <v>1</v>
      </c>
      <c r="AJ99">
        <v>0</v>
      </c>
      <c r="AK99">
        <v>0</v>
      </c>
      <c r="AL99" s="9">
        <v>0</v>
      </c>
      <c r="AM99">
        <v>1</v>
      </c>
      <c r="AN99">
        <v>0</v>
      </c>
      <c r="AO99">
        <v>0</v>
      </c>
      <c r="AP99">
        <v>1</v>
      </c>
      <c r="AQ99">
        <v>1</v>
      </c>
      <c r="AR99">
        <v>1</v>
      </c>
      <c r="AS99">
        <v>1</v>
      </c>
      <c r="AT99" s="7">
        <v>1</v>
      </c>
      <c r="AU99" s="7">
        <v>1</v>
      </c>
      <c r="AV99">
        <v>1</v>
      </c>
      <c r="AW99">
        <v>1</v>
      </c>
      <c r="AX99">
        <v>1</v>
      </c>
      <c r="AY99" s="7">
        <v>0</v>
      </c>
      <c r="AZ99">
        <v>1</v>
      </c>
      <c r="BA99">
        <v>1</v>
      </c>
      <c r="BB99">
        <v>1</v>
      </c>
      <c r="BC99">
        <v>0</v>
      </c>
      <c r="BD99" t="s">
        <v>72</v>
      </c>
    </row>
    <row r="100" spans="1:56">
      <c r="A100" t="s">
        <v>140</v>
      </c>
      <c r="D100">
        <v>21.15</v>
      </c>
      <c r="E100">
        <v>48</v>
      </c>
      <c r="F100">
        <v>1</v>
      </c>
      <c r="G100">
        <v>1</v>
      </c>
      <c r="H100">
        <v>1</v>
      </c>
      <c r="I100">
        <v>1</v>
      </c>
      <c r="J100">
        <v>1</v>
      </c>
      <c r="K100">
        <v>1</v>
      </c>
      <c r="L100">
        <v>1</v>
      </c>
      <c r="M100">
        <v>1</v>
      </c>
      <c r="N100">
        <v>1</v>
      </c>
      <c r="O100">
        <v>1</v>
      </c>
      <c r="P100">
        <v>1</v>
      </c>
      <c r="Q100">
        <v>1</v>
      </c>
      <c r="R100">
        <v>1</v>
      </c>
      <c r="S100" s="7">
        <v>1</v>
      </c>
      <c r="T100" s="9">
        <v>1</v>
      </c>
      <c r="U100">
        <v>1</v>
      </c>
      <c r="V100" s="7">
        <v>1</v>
      </c>
      <c r="W100" s="7">
        <v>1</v>
      </c>
      <c r="X100">
        <v>1</v>
      </c>
      <c r="Y100" s="9">
        <v>1</v>
      </c>
      <c r="Z100">
        <v>1</v>
      </c>
      <c r="AA100">
        <v>1</v>
      </c>
      <c r="AB100" s="7">
        <v>1</v>
      </c>
      <c r="AC100">
        <v>1</v>
      </c>
      <c r="AD100">
        <v>1</v>
      </c>
      <c r="AE100">
        <v>1</v>
      </c>
      <c r="AF100">
        <v>1</v>
      </c>
      <c r="AG100">
        <v>1</v>
      </c>
      <c r="AH100">
        <v>1</v>
      </c>
      <c r="AI100" s="7">
        <v>1</v>
      </c>
      <c r="AJ100">
        <v>1</v>
      </c>
      <c r="AK100">
        <v>1</v>
      </c>
      <c r="AL100" s="9">
        <v>1</v>
      </c>
      <c r="AM100">
        <v>1</v>
      </c>
      <c r="AN100">
        <v>1</v>
      </c>
      <c r="AO100">
        <v>1</v>
      </c>
      <c r="AP100">
        <v>1</v>
      </c>
      <c r="AQ100">
        <v>1</v>
      </c>
      <c r="AR100">
        <v>1</v>
      </c>
      <c r="AS100">
        <v>1</v>
      </c>
      <c r="AT100" s="7">
        <v>1</v>
      </c>
      <c r="AU100" s="7">
        <v>1</v>
      </c>
      <c r="AV100">
        <v>1</v>
      </c>
      <c r="AW100">
        <v>0</v>
      </c>
      <c r="AX100">
        <v>1</v>
      </c>
      <c r="AY100" s="7">
        <v>1</v>
      </c>
      <c r="AZ100">
        <v>1</v>
      </c>
      <c r="BA100">
        <v>1</v>
      </c>
      <c r="BB100">
        <v>1</v>
      </c>
      <c r="BC100">
        <v>0</v>
      </c>
      <c r="BD100" t="s">
        <v>55</v>
      </c>
    </row>
    <row r="101" spans="1:56">
      <c r="A101" t="s">
        <v>96</v>
      </c>
      <c r="D101">
        <v>21.31</v>
      </c>
      <c r="E101">
        <v>46</v>
      </c>
      <c r="F101">
        <v>1</v>
      </c>
      <c r="G101">
        <v>1</v>
      </c>
      <c r="H101">
        <v>1</v>
      </c>
      <c r="I101">
        <v>1</v>
      </c>
      <c r="J101">
        <v>1</v>
      </c>
      <c r="K101">
        <v>0</v>
      </c>
      <c r="L101">
        <v>1</v>
      </c>
      <c r="M101">
        <v>1</v>
      </c>
      <c r="N101">
        <v>1</v>
      </c>
      <c r="O101">
        <v>1</v>
      </c>
      <c r="P101">
        <v>1</v>
      </c>
      <c r="Q101">
        <v>0</v>
      </c>
      <c r="R101">
        <v>1</v>
      </c>
      <c r="S101" s="7">
        <v>1</v>
      </c>
      <c r="T101" s="9">
        <v>1</v>
      </c>
      <c r="U101">
        <v>1</v>
      </c>
      <c r="V101" s="7">
        <v>1</v>
      </c>
      <c r="W101" s="7">
        <v>1</v>
      </c>
      <c r="X101">
        <v>1</v>
      </c>
      <c r="Y101" s="9">
        <v>1</v>
      </c>
      <c r="Z101">
        <v>0</v>
      </c>
      <c r="AA101">
        <v>1</v>
      </c>
      <c r="AB101" s="7">
        <v>1</v>
      </c>
      <c r="AC101">
        <v>1</v>
      </c>
      <c r="AD101">
        <v>1</v>
      </c>
      <c r="AE101">
        <v>1</v>
      </c>
      <c r="AF101">
        <v>1</v>
      </c>
      <c r="AG101">
        <v>1</v>
      </c>
      <c r="AH101">
        <v>1</v>
      </c>
      <c r="AI101" s="7">
        <v>1</v>
      </c>
      <c r="AJ101">
        <v>1</v>
      </c>
      <c r="AK101">
        <v>1</v>
      </c>
      <c r="AL101" s="9">
        <v>1</v>
      </c>
      <c r="AM101">
        <v>1</v>
      </c>
      <c r="AN101">
        <v>1</v>
      </c>
      <c r="AO101">
        <v>1</v>
      </c>
      <c r="AP101">
        <v>1</v>
      </c>
      <c r="AQ101">
        <v>1</v>
      </c>
      <c r="AR101">
        <v>1</v>
      </c>
      <c r="AS101">
        <v>1</v>
      </c>
      <c r="AT101" s="7">
        <v>1</v>
      </c>
      <c r="AU101" s="7">
        <v>1</v>
      </c>
      <c r="AV101">
        <v>1</v>
      </c>
      <c r="AW101">
        <v>1</v>
      </c>
      <c r="AX101">
        <v>1</v>
      </c>
      <c r="AY101" s="7">
        <v>1</v>
      </c>
      <c r="AZ101">
        <v>1</v>
      </c>
      <c r="BA101">
        <v>1</v>
      </c>
      <c r="BB101">
        <v>0</v>
      </c>
      <c r="BC101">
        <v>1</v>
      </c>
      <c r="BD101" t="s">
        <v>55</v>
      </c>
    </row>
    <row r="102" spans="1:56">
      <c r="A102" t="s">
        <v>172</v>
      </c>
      <c r="D102">
        <v>21.35</v>
      </c>
      <c r="E102">
        <v>45</v>
      </c>
      <c r="F102">
        <v>1</v>
      </c>
      <c r="G102">
        <v>1</v>
      </c>
      <c r="H102">
        <v>1</v>
      </c>
      <c r="I102">
        <v>1</v>
      </c>
      <c r="J102">
        <v>1</v>
      </c>
      <c r="K102">
        <v>1</v>
      </c>
      <c r="L102">
        <v>1</v>
      </c>
      <c r="M102">
        <v>1</v>
      </c>
      <c r="N102">
        <v>1</v>
      </c>
      <c r="O102">
        <v>1</v>
      </c>
      <c r="P102">
        <v>1</v>
      </c>
      <c r="Q102">
        <v>0</v>
      </c>
      <c r="R102">
        <v>1</v>
      </c>
      <c r="S102" s="7">
        <v>1</v>
      </c>
      <c r="T102" s="9">
        <v>1</v>
      </c>
      <c r="U102">
        <v>1</v>
      </c>
      <c r="V102" s="7">
        <v>1</v>
      </c>
      <c r="W102" s="7">
        <v>1</v>
      </c>
      <c r="X102">
        <v>1</v>
      </c>
      <c r="Y102" s="9">
        <v>1</v>
      </c>
      <c r="Z102">
        <v>1</v>
      </c>
      <c r="AA102">
        <v>1</v>
      </c>
      <c r="AB102" s="7">
        <v>1</v>
      </c>
      <c r="AC102">
        <v>1</v>
      </c>
      <c r="AD102">
        <v>1</v>
      </c>
      <c r="AE102">
        <v>1</v>
      </c>
      <c r="AF102">
        <v>1</v>
      </c>
      <c r="AG102">
        <v>1</v>
      </c>
      <c r="AH102">
        <v>1</v>
      </c>
      <c r="AI102" s="7">
        <v>1</v>
      </c>
      <c r="AJ102">
        <v>1</v>
      </c>
      <c r="AK102">
        <v>1</v>
      </c>
      <c r="AL102" s="9">
        <v>1</v>
      </c>
      <c r="AM102">
        <v>0</v>
      </c>
      <c r="AN102">
        <v>0</v>
      </c>
      <c r="AO102">
        <v>1</v>
      </c>
      <c r="AP102">
        <v>1</v>
      </c>
      <c r="AQ102">
        <v>1</v>
      </c>
      <c r="AR102">
        <v>1</v>
      </c>
      <c r="AS102">
        <v>1</v>
      </c>
      <c r="AT102" s="7">
        <v>1</v>
      </c>
      <c r="AU102" s="7">
        <v>1</v>
      </c>
      <c r="AV102">
        <v>1</v>
      </c>
      <c r="AW102">
        <v>1</v>
      </c>
      <c r="AX102">
        <v>1</v>
      </c>
      <c r="AY102" s="7">
        <v>1</v>
      </c>
      <c r="AZ102">
        <v>1</v>
      </c>
      <c r="BA102">
        <v>1</v>
      </c>
      <c r="BB102">
        <v>0</v>
      </c>
      <c r="BC102">
        <v>0</v>
      </c>
      <c r="BD102" t="s">
        <v>55</v>
      </c>
    </row>
    <row r="103" spans="1:56">
      <c r="A103" t="s">
        <v>116</v>
      </c>
      <c r="D103">
        <v>21.38</v>
      </c>
      <c r="E103">
        <v>43</v>
      </c>
      <c r="F103">
        <v>1</v>
      </c>
      <c r="G103">
        <v>1</v>
      </c>
      <c r="H103">
        <v>1</v>
      </c>
      <c r="I103">
        <v>1</v>
      </c>
      <c r="J103">
        <v>1</v>
      </c>
      <c r="K103">
        <v>1</v>
      </c>
      <c r="L103">
        <v>1</v>
      </c>
      <c r="M103">
        <v>1</v>
      </c>
      <c r="N103">
        <v>1</v>
      </c>
      <c r="O103">
        <v>0</v>
      </c>
      <c r="P103">
        <v>1</v>
      </c>
      <c r="Q103">
        <v>0</v>
      </c>
      <c r="R103">
        <v>1</v>
      </c>
      <c r="S103" s="7">
        <v>1</v>
      </c>
      <c r="T103" s="9">
        <v>1</v>
      </c>
      <c r="U103">
        <v>1</v>
      </c>
      <c r="V103" s="7">
        <v>1</v>
      </c>
      <c r="W103" s="7">
        <v>1</v>
      </c>
      <c r="X103">
        <v>1</v>
      </c>
      <c r="Y103" s="9">
        <v>1</v>
      </c>
      <c r="Z103">
        <v>1</v>
      </c>
      <c r="AA103">
        <v>1</v>
      </c>
      <c r="AB103" s="7">
        <v>0</v>
      </c>
      <c r="AC103">
        <v>1</v>
      </c>
      <c r="AD103">
        <v>1</v>
      </c>
      <c r="AE103">
        <v>1</v>
      </c>
      <c r="AF103">
        <v>1</v>
      </c>
      <c r="AG103">
        <v>1</v>
      </c>
      <c r="AH103">
        <v>1</v>
      </c>
      <c r="AI103" s="7">
        <v>1</v>
      </c>
      <c r="AJ103">
        <v>1</v>
      </c>
      <c r="AK103">
        <v>0</v>
      </c>
      <c r="AL103" s="9">
        <v>1</v>
      </c>
      <c r="AM103">
        <v>1</v>
      </c>
      <c r="AN103">
        <v>1</v>
      </c>
      <c r="AO103">
        <v>0</v>
      </c>
      <c r="AP103">
        <v>1</v>
      </c>
      <c r="AQ103">
        <v>1</v>
      </c>
      <c r="AR103">
        <v>1</v>
      </c>
      <c r="AS103">
        <v>1</v>
      </c>
      <c r="AT103" s="7">
        <v>1</v>
      </c>
      <c r="AU103" s="7">
        <v>1</v>
      </c>
      <c r="AV103">
        <v>1</v>
      </c>
      <c r="AW103">
        <v>1</v>
      </c>
      <c r="AX103">
        <v>1</v>
      </c>
      <c r="AY103" s="7">
        <v>1</v>
      </c>
      <c r="AZ103">
        <v>0</v>
      </c>
      <c r="BA103">
        <v>1</v>
      </c>
      <c r="BB103">
        <v>1</v>
      </c>
      <c r="BC103">
        <v>0</v>
      </c>
      <c r="BD103" t="s">
        <v>55</v>
      </c>
    </row>
    <row r="104" spans="1:56">
      <c r="A104" t="s">
        <v>76</v>
      </c>
      <c r="D104">
        <v>21.4</v>
      </c>
      <c r="E104">
        <v>46</v>
      </c>
      <c r="F104">
        <v>1</v>
      </c>
      <c r="G104">
        <v>1</v>
      </c>
      <c r="H104">
        <v>1</v>
      </c>
      <c r="I104">
        <v>1</v>
      </c>
      <c r="J104">
        <v>1</v>
      </c>
      <c r="K104">
        <v>1</v>
      </c>
      <c r="L104">
        <v>1</v>
      </c>
      <c r="M104">
        <v>0</v>
      </c>
      <c r="N104">
        <v>1</v>
      </c>
      <c r="O104">
        <v>1</v>
      </c>
      <c r="P104">
        <v>1</v>
      </c>
      <c r="Q104">
        <v>1</v>
      </c>
      <c r="R104">
        <v>0</v>
      </c>
      <c r="S104" s="7">
        <v>1</v>
      </c>
      <c r="T104" s="9">
        <v>1</v>
      </c>
      <c r="U104">
        <v>1</v>
      </c>
      <c r="V104" s="7">
        <v>1</v>
      </c>
      <c r="W104" s="7">
        <v>1</v>
      </c>
      <c r="X104">
        <v>1</v>
      </c>
      <c r="Y104" s="9">
        <v>1</v>
      </c>
      <c r="Z104">
        <v>1</v>
      </c>
      <c r="AA104">
        <v>1</v>
      </c>
      <c r="AB104" s="7">
        <v>1</v>
      </c>
      <c r="AC104">
        <v>1</v>
      </c>
      <c r="AD104">
        <v>1</v>
      </c>
      <c r="AE104">
        <v>1</v>
      </c>
      <c r="AF104">
        <v>1</v>
      </c>
      <c r="AG104">
        <v>1</v>
      </c>
      <c r="AH104">
        <v>1</v>
      </c>
      <c r="AI104" s="7">
        <v>1</v>
      </c>
      <c r="AJ104">
        <v>1</v>
      </c>
      <c r="AK104">
        <v>0</v>
      </c>
      <c r="AL104" s="9">
        <v>1</v>
      </c>
      <c r="AM104">
        <v>1</v>
      </c>
      <c r="AN104">
        <v>1</v>
      </c>
      <c r="AO104">
        <v>1</v>
      </c>
      <c r="AP104">
        <v>1</v>
      </c>
      <c r="AQ104">
        <v>1</v>
      </c>
      <c r="AR104">
        <v>1</v>
      </c>
      <c r="AS104">
        <v>1</v>
      </c>
      <c r="AT104" s="7">
        <v>1</v>
      </c>
      <c r="AU104" s="7">
        <v>1</v>
      </c>
      <c r="AV104">
        <v>1</v>
      </c>
      <c r="AW104">
        <v>1</v>
      </c>
      <c r="AX104">
        <v>0</v>
      </c>
      <c r="AY104" s="7">
        <v>1</v>
      </c>
      <c r="AZ104">
        <v>1</v>
      </c>
      <c r="BA104">
        <v>1</v>
      </c>
      <c r="BB104">
        <v>1</v>
      </c>
      <c r="BC104">
        <v>1</v>
      </c>
      <c r="BD104" t="s">
        <v>55</v>
      </c>
    </row>
    <row r="105" spans="1:56">
      <c r="A105" t="s">
        <v>122</v>
      </c>
      <c r="D105">
        <v>21.7</v>
      </c>
      <c r="E105">
        <v>23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1</v>
      </c>
      <c r="L105">
        <v>1</v>
      </c>
      <c r="M105">
        <v>0</v>
      </c>
      <c r="N105">
        <v>0</v>
      </c>
      <c r="O105">
        <v>0</v>
      </c>
      <c r="P105">
        <v>0</v>
      </c>
      <c r="Q105">
        <v>1</v>
      </c>
      <c r="R105">
        <v>1</v>
      </c>
      <c r="S105" s="7">
        <v>0</v>
      </c>
      <c r="T105" s="9">
        <v>1</v>
      </c>
      <c r="U105">
        <v>0</v>
      </c>
      <c r="V105" s="7">
        <v>1</v>
      </c>
      <c r="W105" s="7">
        <v>1</v>
      </c>
      <c r="X105">
        <v>1</v>
      </c>
      <c r="Y105" s="9">
        <v>0</v>
      </c>
      <c r="Z105">
        <v>0</v>
      </c>
      <c r="AA105">
        <v>0</v>
      </c>
      <c r="AB105" s="7">
        <v>1</v>
      </c>
      <c r="AC105">
        <v>0</v>
      </c>
      <c r="AD105">
        <v>1</v>
      </c>
      <c r="AE105">
        <v>1</v>
      </c>
      <c r="AF105">
        <v>1</v>
      </c>
      <c r="AG105">
        <v>0</v>
      </c>
      <c r="AH105">
        <v>1</v>
      </c>
      <c r="AI105" s="7">
        <v>0</v>
      </c>
      <c r="AJ105">
        <v>1</v>
      </c>
      <c r="AK105">
        <v>0</v>
      </c>
      <c r="AL105" s="9">
        <v>0</v>
      </c>
      <c r="AM105">
        <v>1</v>
      </c>
      <c r="AN105">
        <v>0</v>
      </c>
      <c r="AO105">
        <v>0</v>
      </c>
      <c r="AP105">
        <v>1</v>
      </c>
      <c r="AQ105">
        <v>0</v>
      </c>
      <c r="AR105">
        <v>1</v>
      </c>
      <c r="AS105">
        <v>0</v>
      </c>
      <c r="AT105" s="7">
        <v>0</v>
      </c>
      <c r="AU105" s="7">
        <v>0</v>
      </c>
      <c r="AV105">
        <v>1</v>
      </c>
      <c r="AW105">
        <v>0</v>
      </c>
      <c r="AX105">
        <v>1</v>
      </c>
      <c r="AY105" s="7">
        <v>1</v>
      </c>
      <c r="AZ105">
        <v>1</v>
      </c>
      <c r="BA105">
        <v>1</v>
      </c>
      <c r="BB105">
        <v>1</v>
      </c>
      <c r="BC105">
        <v>0</v>
      </c>
      <c r="BD105" t="s">
        <v>58</v>
      </c>
    </row>
    <row r="106" spans="1:56">
      <c r="A106" t="s">
        <v>78</v>
      </c>
      <c r="D106">
        <v>22.12</v>
      </c>
      <c r="E106">
        <v>50</v>
      </c>
      <c r="F106">
        <v>1</v>
      </c>
      <c r="G106">
        <v>1</v>
      </c>
      <c r="H106">
        <v>1</v>
      </c>
      <c r="I106">
        <v>1</v>
      </c>
      <c r="J106">
        <v>1</v>
      </c>
      <c r="K106">
        <v>1</v>
      </c>
      <c r="L106">
        <v>1</v>
      </c>
      <c r="M106">
        <v>1</v>
      </c>
      <c r="N106">
        <v>1</v>
      </c>
      <c r="O106">
        <v>1</v>
      </c>
      <c r="P106">
        <v>1</v>
      </c>
      <c r="Q106">
        <v>1</v>
      </c>
      <c r="R106">
        <v>1</v>
      </c>
      <c r="S106" s="7">
        <v>1</v>
      </c>
      <c r="T106" s="9">
        <v>1</v>
      </c>
      <c r="U106">
        <v>1</v>
      </c>
      <c r="V106" s="7">
        <v>1</v>
      </c>
      <c r="W106" s="7">
        <v>1</v>
      </c>
      <c r="X106">
        <v>1</v>
      </c>
      <c r="Y106" s="9">
        <v>1</v>
      </c>
      <c r="Z106">
        <v>1</v>
      </c>
      <c r="AA106">
        <v>1</v>
      </c>
      <c r="AB106" s="7">
        <v>1</v>
      </c>
      <c r="AC106">
        <v>1</v>
      </c>
      <c r="AD106">
        <v>1</v>
      </c>
      <c r="AE106">
        <v>1</v>
      </c>
      <c r="AF106">
        <v>1</v>
      </c>
      <c r="AG106">
        <v>1</v>
      </c>
      <c r="AH106">
        <v>1</v>
      </c>
      <c r="AI106" s="7">
        <v>1</v>
      </c>
      <c r="AJ106">
        <v>1</v>
      </c>
      <c r="AK106">
        <v>1</v>
      </c>
      <c r="AL106" s="9">
        <v>1</v>
      </c>
      <c r="AM106">
        <v>1</v>
      </c>
      <c r="AN106">
        <v>1</v>
      </c>
      <c r="AO106">
        <v>1</v>
      </c>
      <c r="AP106">
        <v>1</v>
      </c>
      <c r="AQ106">
        <v>1</v>
      </c>
      <c r="AR106">
        <v>1</v>
      </c>
      <c r="AS106">
        <v>1</v>
      </c>
      <c r="AT106" s="7">
        <v>1</v>
      </c>
      <c r="AU106" s="7">
        <v>1</v>
      </c>
      <c r="AV106">
        <v>1</v>
      </c>
      <c r="AW106">
        <v>1</v>
      </c>
      <c r="AX106">
        <v>1</v>
      </c>
      <c r="AY106" s="7">
        <v>1</v>
      </c>
      <c r="AZ106">
        <v>1</v>
      </c>
      <c r="BA106">
        <v>1</v>
      </c>
      <c r="BB106">
        <v>1</v>
      </c>
      <c r="BC106">
        <v>1</v>
      </c>
      <c r="BD106" t="s">
        <v>55</v>
      </c>
    </row>
    <row r="107" spans="1:56">
      <c r="A107" t="s">
        <v>93</v>
      </c>
      <c r="D107">
        <v>22.31</v>
      </c>
      <c r="E107">
        <v>9</v>
      </c>
      <c r="F107">
        <v>1</v>
      </c>
      <c r="G107">
        <v>0</v>
      </c>
      <c r="H107">
        <v>0</v>
      </c>
      <c r="I107">
        <v>0</v>
      </c>
      <c r="J107">
        <v>0</v>
      </c>
      <c r="K107">
        <v>1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1</v>
      </c>
      <c r="R107">
        <v>0</v>
      </c>
      <c r="S107" s="7">
        <v>0</v>
      </c>
      <c r="T107" s="9">
        <v>1</v>
      </c>
      <c r="U107">
        <v>1</v>
      </c>
      <c r="V107" s="7">
        <v>0</v>
      </c>
      <c r="W107" s="7">
        <v>0</v>
      </c>
      <c r="X107">
        <v>0</v>
      </c>
      <c r="Y107" s="9">
        <v>0</v>
      </c>
      <c r="Z107">
        <v>0</v>
      </c>
      <c r="AA107">
        <v>0</v>
      </c>
      <c r="AB107" s="7">
        <v>0</v>
      </c>
      <c r="AC107">
        <v>0</v>
      </c>
      <c r="AD107">
        <v>0</v>
      </c>
      <c r="AE107">
        <v>1</v>
      </c>
      <c r="AF107">
        <v>1</v>
      </c>
      <c r="AG107">
        <v>0</v>
      </c>
      <c r="AH107">
        <v>0</v>
      </c>
      <c r="AI107" s="7">
        <v>0</v>
      </c>
      <c r="AJ107">
        <v>0</v>
      </c>
      <c r="AK107">
        <v>0</v>
      </c>
      <c r="AL107" s="9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 s="7">
        <v>0</v>
      </c>
      <c r="AU107" s="7">
        <v>0</v>
      </c>
      <c r="AV107">
        <v>0</v>
      </c>
      <c r="AW107">
        <v>0</v>
      </c>
      <c r="AX107">
        <v>1</v>
      </c>
      <c r="AY107" s="7">
        <v>0</v>
      </c>
      <c r="AZ107">
        <v>0</v>
      </c>
      <c r="BA107">
        <v>0</v>
      </c>
      <c r="BB107">
        <v>1</v>
      </c>
      <c r="BC107">
        <v>0</v>
      </c>
      <c r="BD107" t="s">
        <v>58</v>
      </c>
    </row>
    <row r="108" spans="1:56">
      <c r="A108" t="s">
        <v>175</v>
      </c>
      <c r="D108">
        <v>22.48</v>
      </c>
      <c r="E108">
        <v>49</v>
      </c>
      <c r="F108">
        <v>1</v>
      </c>
      <c r="G108">
        <v>1</v>
      </c>
      <c r="H108">
        <v>1</v>
      </c>
      <c r="I108">
        <v>1</v>
      </c>
      <c r="J108">
        <v>1</v>
      </c>
      <c r="K108">
        <v>1</v>
      </c>
      <c r="L108">
        <v>1</v>
      </c>
      <c r="M108">
        <v>1</v>
      </c>
      <c r="N108">
        <v>1</v>
      </c>
      <c r="O108">
        <v>1</v>
      </c>
      <c r="P108">
        <v>1</v>
      </c>
      <c r="Q108">
        <v>1</v>
      </c>
      <c r="R108">
        <v>1</v>
      </c>
      <c r="S108" s="7">
        <v>0</v>
      </c>
      <c r="T108" s="9">
        <v>1</v>
      </c>
      <c r="U108">
        <v>1</v>
      </c>
      <c r="V108" s="7">
        <v>1</v>
      </c>
      <c r="W108" s="7">
        <v>1</v>
      </c>
      <c r="X108">
        <v>1</v>
      </c>
      <c r="Y108" s="9">
        <v>1</v>
      </c>
      <c r="Z108">
        <v>1</v>
      </c>
      <c r="AA108">
        <v>1</v>
      </c>
      <c r="AB108" s="7">
        <v>1</v>
      </c>
      <c r="AC108">
        <v>1</v>
      </c>
      <c r="AD108">
        <v>1</v>
      </c>
      <c r="AE108">
        <v>1</v>
      </c>
      <c r="AF108">
        <v>1</v>
      </c>
      <c r="AG108">
        <v>1</v>
      </c>
      <c r="AH108">
        <v>1</v>
      </c>
      <c r="AI108" s="7">
        <v>1</v>
      </c>
      <c r="AJ108">
        <v>1</v>
      </c>
      <c r="AK108">
        <v>1</v>
      </c>
      <c r="AL108" s="9">
        <v>1</v>
      </c>
      <c r="AM108">
        <v>1</v>
      </c>
      <c r="AN108">
        <v>1</v>
      </c>
      <c r="AO108">
        <v>1</v>
      </c>
      <c r="AP108">
        <v>1</v>
      </c>
      <c r="AQ108">
        <v>1</v>
      </c>
      <c r="AR108">
        <v>1</v>
      </c>
      <c r="AS108">
        <v>1</v>
      </c>
      <c r="AT108" s="7">
        <v>1</v>
      </c>
      <c r="AU108" s="7">
        <v>1</v>
      </c>
      <c r="AV108">
        <v>1</v>
      </c>
      <c r="AW108">
        <v>1</v>
      </c>
      <c r="AX108">
        <v>1</v>
      </c>
      <c r="AY108" s="7">
        <v>1</v>
      </c>
      <c r="AZ108">
        <v>1</v>
      </c>
      <c r="BA108">
        <v>1</v>
      </c>
      <c r="BB108">
        <v>1</v>
      </c>
      <c r="BC108">
        <v>1</v>
      </c>
      <c r="BD108" t="s">
        <v>55</v>
      </c>
    </row>
    <row r="109" spans="1:56">
      <c r="A109" t="s">
        <v>159</v>
      </c>
      <c r="D109">
        <v>23.3</v>
      </c>
      <c r="E109">
        <v>38</v>
      </c>
      <c r="F109">
        <v>1</v>
      </c>
      <c r="G109">
        <v>1</v>
      </c>
      <c r="H109">
        <v>1</v>
      </c>
      <c r="I109">
        <v>1</v>
      </c>
      <c r="J109">
        <v>1</v>
      </c>
      <c r="K109">
        <v>1</v>
      </c>
      <c r="L109">
        <v>1</v>
      </c>
      <c r="M109">
        <v>1</v>
      </c>
      <c r="N109">
        <v>0</v>
      </c>
      <c r="O109">
        <v>0</v>
      </c>
      <c r="P109">
        <v>1</v>
      </c>
      <c r="Q109">
        <v>0</v>
      </c>
      <c r="R109">
        <v>1</v>
      </c>
      <c r="S109" s="7">
        <v>0</v>
      </c>
      <c r="T109" s="9">
        <v>1</v>
      </c>
      <c r="U109">
        <v>1</v>
      </c>
      <c r="V109" s="7">
        <v>1</v>
      </c>
      <c r="W109" s="7">
        <v>1</v>
      </c>
      <c r="X109">
        <v>0</v>
      </c>
      <c r="Y109" s="9">
        <v>1</v>
      </c>
      <c r="Z109">
        <v>1</v>
      </c>
      <c r="AA109">
        <v>1</v>
      </c>
      <c r="AB109" s="7">
        <v>1</v>
      </c>
      <c r="AC109">
        <v>1</v>
      </c>
      <c r="AD109">
        <v>0</v>
      </c>
      <c r="AE109">
        <v>1</v>
      </c>
      <c r="AF109">
        <v>1</v>
      </c>
      <c r="AG109">
        <v>1</v>
      </c>
      <c r="AH109">
        <v>1</v>
      </c>
      <c r="AI109" s="7">
        <v>0</v>
      </c>
      <c r="AJ109">
        <v>0</v>
      </c>
      <c r="AK109">
        <v>0</v>
      </c>
      <c r="AL109" s="9">
        <v>1</v>
      </c>
      <c r="AM109">
        <v>1</v>
      </c>
      <c r="AN109">
        <v>0</v>
      </c>
      <c r="AO109">
        <v>1</v>
      </c>
      <c r="AP109">
        <v>1</v>
      </c>
      <c r="AQ109">
        <v>1</v>
      </c>
      <c r="AR109">
        <v>1</v>
      </c>
      <c r="AS109">
        <v>1</v>
      </c>
      <c r="AT109" s="7">
        <v>1</v>
      </c>
      <c r="AU109" s="7">
        <v>1</v>
      </c>
      <c r="AV109">
        <v>1</v>
      </c>
      <c r="AW109">
        <v>0</v>
      </c>
      <c r="AX109">
        <v>1</v>
      </c>
      <c r="AY109" s="7">
        <v>1</v>
      </c>
      <c r="AZ109">
        <v>1</v>
      </c>
      <c r="BA109">
        <v>1</v>
      </c>
      <c r="BB109">
        <v>1</v>
      </c>
      <c r="BC109">
        <v>0</v>
      </c>
      <c r="BD109" t="s">
        <v>64</v>
      </c>
    </row>
    <row r="110" spans="1:56">
      <c r="A110" t="s">
        <v>143</v>
      </c>
      <c r="D110">
        <v>23.42</v>
      </c>
      <c r="E110">
        <v>16</v>
      </c>
      <c r="F110">
        <v>0</v>
      </c>
      <c r="G110">
        <v>0</v>
      </c>
      <c r="H110">
        <v>0</v>
      </c>
      <c r="I110">
        <v>1</v>
      </c>
      <c r="J110">
        <v>0</v>
      </c>
      <c r="K110">
        <v>1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 s="7">
        <v>0</v>
      </c>
      <c r="T110" s="9">
        <v>0</v>
      </c>
      <c r="U110">
        <v>1</v>
      </c>
      <c r="V110" s="7">
        <v>0</v>
      </c>
      <c r="W110" s="7">
        <v>0</v>
      </c>
      <c r="X110">
        <v>0</v>
      </c>
      <c r="Y110" s="9">
        <v>0</v>
      </c>
      <c r="Z110">
        <v>0</v>
      </c>
      <c r="AA110">
        <v>0</v>
      </c>
      <c r="AB110" s="7">
        <v>1</v>
      </c>
      <c r="AC110">
        <v>0</v>
      </c>
      <c r="AD110">
        <v>0</v>
      </c>
      <c r="AE110">
        <v>1</v>
      </c>
      <c r="AF110">
        <v>1</v>
      </c>
      <c r="AG110">
        <v>0</v>
      </c>
      <c r="AH110">
        <v>0</v>
      </c>
      <c r="AI110" s="7">
        <v>0</v>
      </c>
      <c r="AJ110">
        <v>1</v>
      </c>
      <c r="AK110">
        <v>1</v>
      </c>
      <c r="AL110" s="9">
        <v>0</v>
      </c>
      <c r="AM110">
        <v>1</v>
      </c>
      <c r="AN110">
        <v>1</v>
      </c>
      <c r="AO110">
        <v>0</v>
      </c>
      <c r="AP110">
        <v>0</v>
      </c>
      <c r="AQ110">
        <v>1</v>
      </c>
      <c r="AR110">
        <v>0</v>
      </c>
      <c r="AS110">
        <v>0</v>
      </c>
      <c r="AT110" s="7">
        <v>1</v>
      </c>
      <c r="AU110" s="7">
        <v>1</v>
      </c>
      <c r="AV110">
        <v>0</v>
      </c>
      <c r="AW110">
        <v>0</v>
      </c>
      <c r="AX110">
        <v>0</v>
      </c>
      <c r="AY110" s="7">
        <v>0</v>
      </c>
      <c r="AZ110">
        <v>1</v>
      </c>
      <c r="BA110">
        <v>1</v>
      </c>
      <c r="BB110">
        <v>0</v>
      </c>
      <c r="BC110">
        <v>1</v>
      </c>
      <c r="BD110" t="s">
        <v>58</v>
      </c>
    </row>
    <row r="111" spans="1:56">
      <c r="A111" t="s">
        <v>220</v>
      </c>
      <c r="D111">
        <v>23.56</v>
      </c>
      <c r="E111">
        <v>48</v>
      </c>
      <c r="F111">
        <v>1</v>
      </c>
      <c r="G111">
        <v>1</v>
      </c>
      <c r="H111">
        <v>1</v>
      </c>
      <c r="I111">
        <v>1</v>
      </c>
      <c r="J111">
        <v>1</v>
      </c>
      <c r="K111">
        <v>1</v>
      </c>
      <c r="L111">
        <v>1</v>
      </c>
      <c r="M111">
        <v>1</v>
      </c>
      <c r="N111">
        <v>1</v>
      </c>
      <c r="O111">
        <v>1</v>
      </c>
      <c r="P111">
        <v>1</v>
      </c>
      <c r="Q111">
        <v>1</v>
      </c>
      <c r="R111">
        <v>1</v>
      </c>
      <c r="S111" s="7">
        <v>1</v>
      </c>
      <c r="T111" s="9">
        <v>1</v>
      </c>
      <c r="U111">
        <v>1</v>
      </c>
      <c r="V111" s="7">
        <v>1</v>
      </c>
      <c r="W111" s="7">
        <v>1</v>
      </c>
      <c r="X111">
        <v>1</v>
      </c>
      <c r="Y111" s="9">
        <v>1</v>
      </c>
      <c r="Z111">
        <v>1</v>
      </c>
      <c r="AA111">
        <v>1</v>
      </c>
      <c r="AB111" s="7">
        <v>1</v>
      </c>
      <c r="AC111">
        <v>1</v>
      </c>
      <c r="AD111">
        <v>1</v>
      </c>
      <c r="AE111">
        <v>1</v>
      </c>
      <c r="AF111">
        <v>1</v>
      </c>
      <c r="AG111">
        <v>1</v>
      </c>
      <c r="AH111">
        <v>1</v>
      </c>
      <c r="AI111" s="7">
        <v>1</v>
      </c>
      <c r="AJ111">
        <v>1</v>
      </c>
      <c r="AK111">
        <v>1</v>
      </c>
      <c r="AL111" s="9">
        <v>1</v>
      </c>
      <c r="AM111">
        <v>1</v>
      </c>
      <c r="AN111">
        <v>1</v>
      </c>
      <c r="AO111">
        <v>1</v>
      </c>
      <c r="AP111">
        <v>1</v>
      </c>
      <c r="AQ111">
        <v>0</v>
      </c>
      <c r="AR111">
        <v>1</v>
      </c>
      <c r="AS111">
        <v>1</v>
      </c>
      <c r="AT111" s="7">
        <v>0</v>
      </c>
      <c r="AU111" s="7">
        <v>1</v>
      </c>
      <c r="AV111">
        <v>1</v>
      </c>
      <c r="AW111">
        <v>1</v>
      </c>
      <c r="AX111">
        <v>1</v>
      </c>
      <c r="AY111" s="7">
        <v>1</v>
      </c>
      <c r="AZ111">
        <v>1</v>
      </c>
      <c r="BA111">
        <v>1</v>
      </c>
      <c r="BB111">
        <v>1</v>
      </c>
      <c r="BC111">
        <v>1</v>
      </c>
      <c r="BD111" t="s">
        <v>55</v>
      </c>
    </row>
    <row r="112" spans="1:56">
      <c r="A112" t="s">
        <v>147</v>
      </c>
      <c r="D112">
        <v>23.57</v>
      </c>
      <c r="E112">
        <v>40</v>
      </c>
      <c r="F112">
        <v>0</v>
      </c>
      <c r="G112">
        <v>0</v>
      </c>
      <c r="H112">
        <v>1</v>
      </c>
      <c r="I112">
        <v>1</v>
      </c>
      <c r="J112">
        <v>1</v>
      </c>
      <c r="K112">
        <v>1</v>
      </c>
      <c r="L112">
        <v>1</v>
      </c>
      <c r="M112">
        <v>1</v>
      </c>
      <c r="N112">
        <v>1</v>
      </c>
      <c r="O112">
        <v>1</v>
      </c>
      <c r="P112">
        <v>1</v>
      </c>
      <c r="Q112">
        <v>0</v>
      </c>
      <c r="R112">
        <v>1</v>
      </c>
      <c r="S112" s="7">
        <v>0</v>
      </c>
      <c r="T112" s="9">
        <v>1</v>
      </c>
      <c r="U112">
        <v>1</v>
      </c>
      <c r="V112" s="7">
        <v>0</v>
      </c>
      <c r="W112" s="7">
        <v>1</v>
      </c>
      <c r="X112">
        <v>1</v>
      </c>
      <c r="Y112" s="9">
        <v>1</v>
      </c>
      <c r="Z112">
        <v>0</v>
      </c>
      <c r="AA112">
        <v>1</v>
      </c>
      <c r="AB112" s="7">
        <v>1</v>
      </c>
      <c r="AC112">
        <v>1</v>
      </c>
      <c r="AD112">
        <v>1</v>
      </c>
      <c r="AE112">
        <v>1</v>
      </c>
      <c r="AF112">
        <v>1</v>
      </c>
      <c r="AG112">
        <v>0</v>
      </c>
      <c r="AH112">
        <v>1</v>
      </c>
      <c r="AI112" s="7">
        <v>1</v>
      </c>
      <c r="AJ112">
        <v>1</v>
      </c>
      <c r="AK112">
        <v>0</v>
      </c>
      <c r="AL112" s="9">
        <v>1</v>
      </c>
      <c r="AM112">
        <v>1</v>
      </c>
      <c r="AN112">
        <v>1</v>
      </c>
      <c r="AO112">
        <v>1</v>
      </c>
      <c r="AP112">
        <v>1</v>
      </c>
      <c r="AQ112">
        <v>1</v>
      </c>
      <c r="AR112">
        <v>1</v>
      </c>
      <c r="AS112">
        <v>1</v>
      </c>
      <c r="AT112" s="7">
        <v>1</v>
      </c>
      <c r="AU112" s="7">
        <v>1</v>
      </c>
      <c r="AV112">
        <v>0</v>
      </c>
      <c r="AW112">
        <v>1</v>
      </c>
      <c r="AX112">
        <v>1</v>
      </c>
      <c r="AY112" s="7">
        <v>1</v>
      </c>
      <c r="AZ112">
        <v>1</v>
      </c>
      <c r="BA112">
        <v>0</v>
      </c>
      <c r="BB112">
        <v>1</v>
      </c>
      <c r="BC112">
        <v>1</v>
      </c>
      <c r="BD112" t="s">
        <v>64</v>
      </c>
    </row>
    <row r="113" spans="1:56">
      <c r="A113" t="s">
        <v>99</v>
      </c>
      <c r="D113">
        <v>24.37</v>
      </c>
      <c r="E113">
        <v>43</v>
      </c>
      <c r="F113">
        <v>1</v>
      </c>
      <c r="G113">
        <v>0</v>
      </c>
      <c r="H113">
        <v>1</v>
      </c>
      <c r="I113">
        <v>1</v>
      </c>
      <c r="J113">
        <v>1</v>
      </c>
      <c r="K113">
        <v>0</v>
      </c>
      <c r="L113">
        <v>1</v>
      </c>
      <c r="M113">
        <v>0</v>
      </c>
      <c r="N113">
        <v>1</v>
      </c>
      <c r="O113">
        <v>1</v>
      </c>
      <c r="P113">
        <v>1</v>
      </c>
      <c r="Q113">
        <v>1</v>
      </c>
      <c r="R113">
        <v>1</v>
      </c>
      <c r="S113" s="7">
        <v>1</v>
      </c>
      <c r="T113" s="9">
        <v>1</v>
      </c>
      <c r="U113">
        <v>1</v>
      </c>
      <c r="V113" s="7">
        <v>1</v>
      </c>
      <c r="W113" s="7">
        <v>1</v>
      </c>
      <c r="X113">
        <v>1</v>
      </c>
      <c r="Y113" s="9">
        <v>1</v>
      </c>
      <c r="Z113">
        <v>1</v>
      </c>
      <c r="AA113">
        <v>1</v>
      </c>
      <c r="AB113" s="7">
        <v>1</v>
      </c>
      <c r="AC113">
        <v>0</v>
      </c>
      <c r="AD113">
        <v>1</v>
      </c>
      <c r="AE113">
        <v>1</v>
      </c>
      <c r="AF113">
        <v>1</v>
      </c>
      <c r="AG113">
        <v>1</v>
      </c>
      <c r="AH113">
        <v>1</v>
      </c>
      <c r="AI113" s="7">
        <v>1</v>
      </c>
      <c r="AJ113">
        <v>1</v>
      </c>
      <c r="AK113">
        <v>1</v>
      </c>
      <c r="AL113" s="9">
        <v>1</v>
      </c>
      <c r="AM113">
        <v>0</v>
      </c>
      <c r="AN113">
        <v>1</v>
      </c>
      <c r="AO113">
        <v>1</v>
      </c>
      <c r="AP113">
        <v>1</v>
      </c>
      <c r="AQ113">
        <v>1</v>
      </c>
      <c r="AR113">
        <v>1</v>
      </c>
      <c r="AS113">
        <v>1</v>
      </c>
      <c r="AT113" s="7">
        <v>1</v>
      </c>
      <c r="AU113" s="7">
        <v>1</v>
      </c>
      <c r="AV113">
        <v>1</v>
      </c>
      <c r="AW113">
        <v>0</v>
      </c>
      <c r="AX113">
        <v>1</v>
      </c>
      <c r="AY113" s="7">
        <v>0</v>
      </c>
      <c r="AZ113">
        <v>1</v>
      </c>
      <c r="BA113">
        <v>1</v>
      </c>
      <c r="BB113">
        <v>1</v>
      </c>
      <c r="BC113">
        <v>1</v>
      </c>
      <c r="BD113" t="s">
        <v>55</v>
      </c>
    </row>
    <row r="114" spans="1:56">
      <c r="A114" t="s">
        <v>166</v>
      </c>
      <c r="D114">
        <v>24.57</v>
      </c>
      <c r="E114">
        <v>45</v>
      </c>
      <c r="F114">
        <v>1</v>
      </c>
      <c r="G114">
        <v>1</v>
      </c>
      <c r="H114">
        <v>1</v>
      </c>
      <c r="I114">
        <v>1</v>
      </c>
      <c r="J114">
        <v>1</v>
      </c>
      <c r="K114">
        <v>1</v>
      </c>
      <c r="L114">
        <v>1</v>
      </c>
      <c r="M114">
        <v>1</v>
      </c>
      <c r="N114">
        <v>1</v>
      </c>
      <c r="O114">
        <v>1</v>
      </c>
      <c r="P114">
        <v>1</v>
      </c>
      <c r="Q114">
        <v>1</v>
      </c>
      <c r="R114">
        <v>1</v>
      </c>
      <c r="S114" s="7">
        <v>1</v>
      </c>
      <c r="T114" s="9">
        <v>1</v>
      </c>
      <c r="U114">
        <v>1</v>
      </c>
      <c r="V114" s="7">
        <v>1</v>
      </c>
      <c r="W114" s="7">
        <v>1</v>
      </c>
      <c r="X114">
        <v>1</v>
      </c>
      <c r="Y114" s="9">
        <v>1</v>
      </c>
      <c r="Z114">
        <v>1</v>
      </c>
      <c r="AA114">
        <v>1</v>
      </c>
      <c r="AB114" s="7">
        <v>1</v>
      </c>
      <c r="AC114">
        <v>1</v>
      </c>
      <c r="AD114">
        <v>1</v>
      </c>
      <c r="AE114">
        <v>1</v>
      </c>
      <c r="AF114">
        <v>1</v>
      </c>
      <c r="AG114">
        <v>1</v>
      </c>
      <c r="AH114">
        <v>1</v>
      </c>
      <c r="AI114" s="7">
        <v>1</v>
      </c>
      <c r="AJ114">
        <v>1</v>
      </c>
      <c r="AK114">
        <v>0</v>
      </c>
      <c r="AL114" s="9">
        <v>1</v>
      </c>
      <c r="AM114">
        <v>0</v>
      </c>
      <c r="AN114">
        <v>1</v>
      </c>
      <c r="AO114">
        <v>1</v>
      </c>
      <c r="AP114">
        <v>1</v>
      </c>
      <c r="AQ114">
        <v>1</v>
      </c>
      <c r="AR114">
        <v>1</v>
      </c>
      <c r="AS114">
        <v>0</v>
      </c>
      <c r="AT114" s="7">
        <v>1</v>
      </c>
      <c r="AU114" s="7">
        <v>1</v>
      </c>
      <c r="AV114">
        <v>1</v>
      </c>
      <c r="AW114">
        <v>1</v>
      </c>
      <c r="AX114">
        <v>0</v>
      </c>
      <c r="AY114" s="7">
        <v>1</v>
      </c>
      <c r="AZ114">
        <v>1</v>
      </c>
      <c r="BA114">
        <v>1</v>
      </c>
      <c r="BB114">
        <v>1</v>
      </c>
      <c r="BC114">
        <v>0</v>
      </c>
      <c r="BD114" t="s">
        <v>55</v>
      </c>
    </row>
    <row r="115" spans="1:56">
      <c r="A115" t="s">
        <v>190</v>
      </c>
      <c r="D115">
        <v>25.15</v>
      </c>
      <c r="E115">
        <v>45</v>
      </c>
      <c r="F115">
        <v>1</v>
      </c>
      <c r="G115">
        <v>1</v>
      </c>
      <c r="H115">
        <v>1</v>
      </c>
      <c r="I115">
        <v>1</v>
      </c>
      <c r="J115">
        <v>1</v>
      </c>
      <c r="K115">
        <v>1</v>
      </c>
      <c r="L115">
        <v>1</v>
      </c>
      <c r="M115">
        <v>1</v>
      </c>
      <c r="N115">
        <v>1</v>
      </c>
      <c r="O115">
        <v>0</v>
      </c>
      <c r="P115">
        <v>1</v>
      </c>
      <c r="Q115">
        <v>0</v>
      </c>
      <c r="R115">
        <v>1</v>
      </c>
      <c r="S115" s="7">
        <v>1</v>
      </c>
      <c r="T115" s="9">
        <v>1</v>
      </c>
      <c r="U115">
        <v>1</v>
      </c>
      <c r="V115" s="7">
        <v>1</v>
      </c>
      <c r="W115" s="7">
        <v>1</v>
      </c>
      <c r="X115">
        <v>1</v>
      </c>
      <c r="Y115" s="9">
        <v>1</v>
      </c>
      <c r="Z115">
        <v>1</v>
      </c>
      <c r="AA115">
        <v>1</v>
      </c>
      <c r="AB115" s="7">
        <v>1</v>
      </c>
      <c r="AC115">
        <v>1</v>
      </c>
      <c r="AD115">
        <v>1</v>
      </c>
      <c r="AE115">
        <v>1</v>
      </c>
      <c r="AF115">
        <v>1</v>
      </c>
      <c r="AG115">
        <v>1</v>
      </c>
      <c r="AH115">
        <v>1</v>
      </c>
      <c r="AI115" s="7">
        <v>1</v>
      </c>
      <c r="AJ115">
        <v>1</v>
      </c>
      <c r="AK115">
        <v>0</v>
      </c>
      <c r="AL115" s="9">
        <v>1</v>
      </c>
      <c r="AM115">
        <v>1</v>
      </c>
      <c r="AN115">
        <v>1</v>
      </c>
      <c r="AO115">
        <v>1</v>
      </c>
      <c r="AP115">
        <v>1</v>
      </c>
      <c r="AQ115">
        <v>1</v>
      </c>
      <c r="AR115">
        <v>1</v>
      </c>
      <c r="AS115">
        <v>1</v>
      </c>
      <c r="AT115" s="7">
        <v>1</v>
      </c>
      <c r="AU115" s="7">
        <v>0</v>
      </c>
      <c r="AV115">
        <v>1</v>
      </c>
      <c r="AW115">
        <v>1</v>
      </c>
      <c r="AX115">
        <v>1</v>
      </c>
      <c r="AY115" s="7">
        <v>1</v>
      </c>
      <c r="AZ115">
        <v>1</v>
      </c>
      <c r="BA115">
        <v>1</v>
      </c>
      <c r="BB115">
        <v>1</v>
      </c>
      <c r="BC115">
        <v>0</v>
      </c>
      <c r="BD115" t="s">
        <v>55</v>
      </c>
    </row>
    <row r="116" spans="1:56">
      <c r="A116" t="s">
        <v>139</v>
      </c>
      <c r="D116">
        <v>25.25</v>
      </c>
      <c r="E116">
        <v>45</v>
      </c>
      <c r="F116">
        <v>1</v>
      </c>
      <c r="G116">
        <v>1</v>
      </c>
      <c r="H116">
        <v>1</v>
      </c>
      <c r="I116">
        <v>1</v>
      </c>
      <c r="J116">
        <v>1</v>
      </c>
      <c r="K116">
        <v>1</v>
      </c>
      <c r="L116">
        <v>1</v>
      </c>
      <c r="M116">
        <v>1</v>
      </c>
      <c r="N116">
        <v>1</v>
      </c>
      <c r="O116">
        <v>1</v>
      </c>
      <c r="P116">
        <v>1</v>
      </c>
      <c r="Q116">
        <v>0</v>
      </c>
      <c r="R116">
        <v>1</v>
      </c>
      <c r="S116" s="7">
        <v>1</v>
      </c>
      <c r="T116" s="9">
        <v>1</v>
      </c>
      <c r="U116">
        <v>1</v>
      </c>
      <c r="V116" s="7">
        <v>1</v>
      </c>
      <c r="W116" s="7">
        <v>1</v>
      </c>
      <c r="X116">
        <v>1</v>
      </c>
      <c r="Y116" s="9">
        <v>1</v>
      </c>
      <c r="Z116">
        <v>1</v>
      </c>
      <c r="AA116">
        <v>1</v>
      </c>
      <c r="AB116" s="7">
        <v>1</v>
      </c>
      <c r="AC116">
        <v>1</v>
      </c>
      <c r="AD116">
        <v>1</v>
      </c>
      <c r="AE116">
        <v>1</v>
      </c>
      <c r="AF116">
        <v>1</v>
      </c>
      <c r="AG116">
        <v>1</v>
      </c>
      <c r="AH116">
        <v>1</v>
      </c>
      <c r="AI116" s="7">
        <v>1</v>
      </c>
      <c r="AJ116">
        <v>1</v>
      </c>
      <c r="AK116">
        <v>0</v>
      </c>
      <c r="AL116" s="9">
        <v>1</v>
      </c>
      <c r="AM116">
        <v>1</v>
      </c>
      <c r="AN116">
        <v>1</v>
      </c>
      <c r="AO116">
        <v>1</v>
      </c>
      <c r="AP116">
        <v>1</v>
      </c>
      <c r="AQ116">
        <v>1</v>
      </c>
      <c r="AR116">
        <v>1</v>
      </c>
      <c r="AS116">
        <v>1</v>
      </c>
      <c r="AT116" s="7">
        <v>0</v>
      </c>
      <c r="AU116" s="7">
        <v>1</v>
      </c>
      <c r="AV116">
        <v>1</v>
      </c>
      <c r="AW116">
        <v>1</v>
      </c>
      <c r="AX116">
        <v>1</v>
      </c>
      <c r="AY116" s="7">
        <v>0</v>
      </c>
      <c r="AZ116">
        <v>1</v>
      </c>
      <c r="BA116">
        <v>1</v>
      </c>
      <c r="BB116">
        <v>1</v>
      </c>
      <c r="BC116">
        <v>0</v>
      </c>
      <c r="BD116" t="s">
        <v>55</v>
      </c>
    </row>
    <row r="117" spans="1:56">
      <c r="A117" t="s">
        <v>188</v>
      </c>
      <c r="D117">
        <v>25.34</v>
      </c>
      <c r="E117">
        <v>43</v>
      </c>
      <c r="F117">
        <v>1</v>
      </c>
      <c r="G117">
        <v>0</v>
      </c>
      <c r="H117">
        <v>1</v>
      </c>
      <c r="I117">
        <v>1</v>
      </c>
      <c r="J117">
        <v>1</v>
      </c>
      <c r="K117">
        <v>1</v>
      </c>
      <c r="L117">
        <v>1</v>
      </c>
      <c r="M117">
        <v>1</v>
      </c>
      <c r="N117">
        <v>1</v>
      </c>
      <c r="O117">
        <v>1</v>
      </c>
      <c r="P117">
        <v>1</v>
      </c>
      <c r="Q117">
        <v>0</v>
      </c>
      <c r="R117">
        <v>0</v>
      </c>
      <c r="S117" s="7">
        <v>1</v>
      </c>
      <c r="T117" s="9">
        <v>1</v>
      </c>
      <c r="U117">
        <v>0</v>
      </c>
      <c r="V117" s="7">
        <v>1</v>
      </c>
      <c r="W117" s="7">
        <v>1</v>
      </c>
      <c r="X117">
        <v>1</v>
      </c>
      <c r="Y117" s="9">
        <v>1</v>
      </c>
      <c r="Z117">
        <v>1</v>
      </c>
      <c r="AA117">
        <v>1</v>
      </c>
      <c r="AB117" s="7">
        <v>1</v>
      </c>
      <c r="AC117">
        <v>1</v>
      </c>
      <c r="AD117">
        <v>1</v>
      </c>
      <c r="AE117">
        <v>1</v>
      </c>
      <c r="AF117">
        <v>1</v>
      </c>
      <c r="AG117">
        <v>0</v>
      </c>
      <c r="AH117">
        <v>1</v>
      </c>
      <c r="AI117" s="7">
        <v>1</v>
      </c>
      <c r="AJ117">
        <v>1</v>
      </c>
      <c r="AK117">
        <v>1</v>
      </c>
      <c r="AL117" s="9">
        <v>1</v>
      </c>
      <c r="AM117">
        <v>1</v>
      </c>
      <c r="AN117">
        <v>1</v>
      </c>
      <c r="AO117">
        <v>0</v>
      </c>
      <c r="AP117">
        <v>1</v>
      </c>
      <c r="AQ117">
        <v>1</v>
      </c>
      <c r="AR117">
        <v>1</v>
      </c>
      <c r="AS117">
        <v>1</v>
      </c>
      <c r="AT117" s="7">
        <v>1</v>
      </c>
      <c r="AU117" s="7">
        <v>1</v>
      </c>
      <c r="AV117">
        <v>1</v>
      </c>
      <c r="AW117">
        <v>0</v>
      </c>
      <c r="AX117">
        <v>1</v>
      </c>
      <c r="AY117" s="7">
        <v>1</v>
      </c>
      <c r="AZ117">
        <v>1</v>
      </c>
      <c r="BA117">
        <v>1</v>
      </c>
      <c r="BB117">
        <v>1</v>
      </c>
      <c r="BC117">
        <v>1</v>
      </c>
      <c r="BD117" t="s">
        <v>55</v>
      </c>
    </row>
    <row r="118" spans="1:56">
      <c r="A118" t="s">
        <v>90</v>
      </c>
      <c r="D118">
        <v>25.42</v>
      </c>
      <c r="E118">
        <v>44</v>
      </c>
      <c r="F118">
        <v>1</v>
      </c>
      <c r="G118">
        <v>1</v>
      </c>
      <c r="H118">
        <v>1</v>
      </c>
      <c r="I118">
        <v>1</v>
      </c>
      <c r="J118">
        <v>1</v>
      </c>
      <c r="K118">
        <v>1</v>
      </c>
      <c r="L118">
        <v>1</v>
      </c>
      <c r="M118">
        <v>1</v>
      </c>
      <c r="N118">
        <v>1</v>
      </c>
      <c r="O118">
        <v>1</v>
      </c>
      <c r="P118">
        <v>1</v>
      </c>
      <c r="Q118">
        <v>0</v>
      </c>
      <c r="R118">
        <v>1</v>
      </c>
      <c r="S118" s="7">
        <v>1</v>
      </c>
      <c r="T118" s="9">
        <v>1</v>
      </c>
      <c r="U118">
        <v>0</v>
      </c>
      <c r="V118" s="7">
        <v>1</v>
      </c>
      <c r="W118" s="7">
        <v>1</v>
      </c>
      <c r="X118">
        <v>1</v>
      </c>
      <c r="Y118" s="9">
        <v>1</v>
      </c>
      <c r="Z118">
        <v>1</v>
      </c>
      <c r="AA118">
        <v>1</v>
      </c>
      <c r="AB118" s="7">
        <v>0</v>
      </c>
      <c r="AC118">
        <v>1</v>
      </c>
      <c r="AD118">
        <v>1</v>
      </c>
      <c r="AE118">
        <v>1</v>
      </c>
      <c r="AF118">
        <v>1</v>
      </c>
      <c r="AG118">
        <v>1</v>
      </c>
      <c r="AH118">
        <v>1</v>
      </c>
      <c r="AI118" s="7">
        <v>1</v>
      </c>
      <c r="AJ118">
        <v>1</v>
      </c>
      <c r="AK118">
        <v>0</v>
      </c>
      <c r="AL118" s="9">
        <v>1</v>
      </c>
      <c r="AM118">
        <v>0</v>
      </c>
      <c r="AN118">
        <v>1</v>
      </c>
      <c r="AO118">
        <v>1</v>
      </c>
      <c r="AP118">
        <v>1</v>
      </c>
      <c r="AQ118">
        <v>1</v>
      </c>
      <c r="AR118">
        <v>1</v>
      </c>
      <c r="AS118">
        <v>1</v>
      </c>
      <c r="AT118" s="7">
        <v>1</v>
      </c>
      <c r="AU118" s="7">
        <v>1</v>
      </c>
      <c r="AV118">
        <v>1</v>
      </c>
      <c r="AW118">
        <v>1</v>
      </c>
      <c r="AX118">
        <v>1</v>
      </c>
      <c r="AY118" s="7">
        <v>1</v>
      </c>
      <c r="AZ118">
        <v>1</v>
      </c>
      <c r="BA118">
        <v>1</v>
      </c>
      <c r="BB118">
        <v>1</v>
      </c>
      <c r="BC118">
        <v>0</v>
      </c>
      <c r="BD118" t="s">
        <v>55</v>
      </c>
    </row>
    <row r="119" spans="1:56">
      <c r="A119" t="s">
        <v>135</v>
      </c>
      <c r="D119">
        <v>26.1</v>
      </c>
      <c r="E119">
        <v>32</v>
      </c>
      <c r="F119">
        <v>1</v>
      </c>
      <c r="G119">
        <v>1</v>
      </c>
      <c r="H119">
        <v>1</v>
      </c>
      <c r="I119">
        <v>1</v>
      </c>
      <c r="J119">
        <v>1</v>
      </c>
      <c r="K119">
        <v>1</v>
      </c>
      <c r="L119">
        <v>1</v>
      </c>
      <c r="M119">
        <v>0</v>
      </c>
      <c r="N119">
        <v>1</v>
      </c>
      <c r="O119">
        <v>0</v>
      </c>
      <c r="P119">
        <v>1</v>
      </c>
      <c r="Q119">
        <v>0</v>
      </c>
      <c r="R119">
        <v>0</v>
      </c>
      <c r="S119" s="7">
        <v>0</v>
      </c>
      <c r="T119" s="9">
        <v>1</v>
      </c>
      <c r="U119">
        <v>0</v>
      </c>
      <c r="V119" s="7">
        <v>1</v>
      </c>
      <c r="W119" s="7">
        <v>1</v>
      </c>
      <c r="X119">
        <v>1</v>
      </c>
      <c r="Y119" s="9">
        <v>0</v>
      </c>
      <c r="Z119">
        <v>0</v>
      </c>
      <c r="AA119">
        <v>1</v>
      </c>
      <c r="AB119" s="7">
        <v>1</v>
      </c>
      <c r="AC119">
        <v>1</v>
      </c>
      <c r="AD119">
        <v>1</v>
      </c>
      <c r="AE119">
        <v>1</v>
      </c>
      <c r="AF119">
        <v>1</v>
      </c>
      <c r="AG119">
        <v>0</v>
      </c>
      <c r="AH119">
        <v>1</v>
      </c>
      <c r="AI119" s="7">
        <v>1</v>
      </c>
      <c r="AJ119">
        <v>1</v>
      </c>
      <c r="AK119">
        <v>0</v>
      </c>
      <c r="AL119" s="9">
        <v>0</v>
      </c>
      <c r="AM119">
        <v>0</v>
      </c>
      <c r="AN119">
        <v>1</v>
      </c>
      <c r="AO119">
        <v>0</v>
      </c>
      <c r="AP119">
        <v>1</v>
      </c>
      <c r="AQ119">
        <v>1</v>
      </c>
      <c r="AR119">
        <v>1</v>
      </c>
      <c r="AS119">
        <v>1</v>
      </c>
      <c r="AT119" s="7">
        <v>0</v>
      </c>
      <c r="AU119" s="7">
        <v>0</v>
      </c>
      <c r="AV119">
        <v>0</v>
      </c>
      <c r="AW119">
        <v>0</v>
      </c>
      <c r="AX119">
        <v>1</v>
      </c>
      <c r="AY119" s="7">
        <v>1</v>
      </c>
      <c r="AZ119">
        <v>0</v>
      </c>
      <c r="BA119">
        <v>1</v>
      </c>
      <c r="BB119">
        <v>1</v>
      </c>
      <c r="BC119">
        <v>1</v>
      </c>
      <c r="BD119" t="s">
        <v>72</v>
      </c>
    </row>
    <row r="120" spans="1:56">
      <c r="A120" t="s">
        <v>177</v>
      </c>
      <c r="D120">
        <v>26.25</v>
      </c>
      <c r="E120">
        <v>48</v>
      </c>
      <c r="F120">
        <v>1</v>
      </c>
      <c r="G120">
        <v>1</v>
      </c>
      <c r="H120">
        <v>1</v>
      </c>
      <c r="I120">
        <v>1</v>
      </c>
      <c r="J120">
        <v>1</v>
      </c>
      <c r="K120">
        <v>1</v>
      </c>
      <c r="L120">
        <v>1</v>
      </c>
      <c r="M120">
        <v>1</v>
      </c>
      <c r="N120">
        <v>1</v>
      </c>
      <c r="O120">
        <v>1</v>
      </c>
      <c r="P120">
        <v>1</v>
      </c>
      <c r="Q120">
        <v>1</v>
      </c>
      <c r="R120">
        <v>1</v>
      </c>
      <c r="S120" s="7">
        <v>1</v>
      </c>
      <c r="T120" s="9">
        <v>1</v>
      </c>
      <c r="U120">
        <v>1</v>
      </c>
      <c r="V120" s="7">
        <v>1</v>
      </c>
      <c r="W120" s="7">
        <v>0</v>
      </c>
      <c r="X120">
        <v>1</v>
      </c>
      <c r="Y120" s="9">
        <v>1</v>
      </c>
      <c r="Z120">
        <v>1</v>
      </c>
      <c r="AA120">
        <v>1</v>
      </c>
      <c r="AB120" s="7">
        <v>1</v>
      </c>
      <c r="AC120">
        <v>1</v>
      </c>
      <c r="AD120">
        <v>1</v>
      </c>
      <c r="AE120">
        <v>1</v>
      </c>
      <c r="AF120">
        <v>1</v>
      </c>
      <c r="AG120">
        <v>1</v>
      </c>
      <c r="AH120">
        <v>1</v>
      </c>
      <c r="AI120" s="7">
        <v>1</v>
      </c>
      <c r="AJ120">
        <v>1</v>
      </c>
      <c r="AK120">
        <v>1</v>
      </c>
      <c r="AL120" s="9">
        <v>1</v>
      </c>
      <c r="AM120">
        <v>1</v>
      </c>
      <c r="AN120">
        <v>1</v>
      </c>
      <c r="AO120">
        <v>1</v>
      </c>
      <c r="AP120">
        <v>1</v>
      </c>
      <c r="AQ120">
        <v>1</v>
      </c>
      <c r="AR120">
        <v>1</v>
      </c>
      <c r="AS120">
        <v>1</v>
      </c>
      <c r="AT120" s="7">
        <v>1</v>
      </c>
      <c r="AU120" s="7">
        <v>1</v>
      </c>
      <c r="AV120">
        <v>1</v>
      </c>
      <c r="AW120">
        <v>1</v>
      </c>
      <c r="AX120">
        <v>1</v>
      </c>
      <c r="AY120" s="7">
        <v>1</v>
      </c>
      <c r="AZ120">
        <v>1</v>
      </c>
      <c r="BA120">
        <v>1</v>
      </c>
      <c r="BB120">
        <v>1</v>
      </c>
      <c r="BC120">
        <v>0</v>
      </c>
      <c r="BD120" t="s">
        <v>55</v>
      </c>
    </row>
    <row r="121" spans="1:56">
      <c r="A121" t="s">
        <v>182</v>
      </c>
      <c r="D121">
        <v>26.42</v>
      </c>
      <c r="E121">
        <v>45</v>
      </c>
      <c r="F121">
        <v>1</v>
      </c>
      <c r="G121">
        <v>1</v>
      </c>
      <c r="H121">
        <v>1</v>
      </c>
      <c r="I121">
        <v>1</v>
      </c>
      <c r="J121">
        <v>1</v>
      </c>
      <c r="K121">
        <v>1</v>
      </c>
      <c r="L121">
        <v>1</v>
      </c>
      <c r="M121">
        <v>1</v>
      </c>
      <c r="N121">
        <v>1</v>
      </c>
      <c r="O121">
        <v>0</v>
      </c>
      <c r="P121">
        <v>1</v>
      </c>
      <c r="Q121">
        <v>1</v>
      </c>
      <c r="R121">
        <v>1</v>
      </c>
      <c r="S121" s="7">
        <v>1</v>
      </c>
      <c r="T121" s="9">
        <v>1</v>
      </c>
      <c r="U121">
        <v>1</v>
      </c>
      <c r="V121" s="7">
        <v>1</v>
      </c>
      <c r="W121" s="7">
        <v>1</v>
      </c>
      <c r="X121">
        <v>1</v>
      </c>
      <c r="Y121" s="9">
        <v>1</v>
      </c>
      <c r="Z121">
        <v>1</v>
      </c>
      <c r="AA121">
        <v>1</v>
      </c>
      <c r="AB121" s="7">
        <v>1</v>
      </c>
      <c r="AC121">
        <v>1</v>
      </c>
      <c r="AD121">
        <v>1</v>
      </c>
      <c r="AE121">
        <v>1</v>
      </c>
      <c r="AF121">
        <v>1</v>
      </c>
      <c r="AG121">
        <v>1</v>
      </c>
      <c r="AH121">
        <v>1</v>
      </c>
      <c r="AI121" s="7">
        <v>1</v>
      </c>
      <c r="AJ121">
        <v>1</v>
      </c>
      <c r="AK121">
        <v>1</v>
      </c>
      <c r="AL121" s="9">
        <v>1</v>
      </c>
      <c r="AM121">
        <v>0</v>
      </c>
      <c r="AN121">
        <v>0</v>
      </c>
      <c r="AO121">
        <v>1</v>
      </c>
      <c r="AP121">
        <v>1</v>
      </c>
      <c r="AQ121">
        <v>1</v>
      </c>
      <c r="AR121">
        <v>1</v>
      </c>
      <c r="AS121">
        <v>1</v>
      </c>
      <c r="AT121" s="7">
        <v>1</v>
      </c>
      <c r="AU121" s="7">
        <v>1</v>
      </c>
      <c r="AV121">
        <v>0</v>
      </c>
      <c r="AW121">
        <v>1</v>
      </c>
      <c r="AX121">
        <v>0</v>
      </c>
      <c r="AY121" s="7">
        <v>1</v>
      </c>
      <c r="AZ121">
        <v>1</v>
      </c>
      <c r="BA121">
        <v>1</v>
      </c>
      <c r="BB121">
        <v>1</v>
      </c>
      <c r="BC121">
        <v>1</v>
      </c>
      <c r="BD121" t="s">
        <v>55</v>
      </c>
    </row>
    <row r="122" spans="1:56">
      <c r="A122" t="s">
        <v>151</v>
      </c>
      <c r="D122">
        <v>27.26</v>
      </c>
      <c r="E122">
        <v>44</v>
      </c>
      <c r="F122">
        <v>1</v>
      </c>
      <c r="G122">
        <v>1</v>
      </c>
      <c r="H122">
        <v>1</v>
      </c>
      <c r="I122">
        <v>1</v>
      </c>
      <c r="J122">
        <v>1</v>
      </c>
      <c r="K122">
        <v>1</v>
      </c>
      <c r="L122">
        <v>1</v>
      </c>
      <c r="M122">
        <v>1</v>
      </c>
      <c r="N122">
        <v>1</v>
      </c>
      <c r="O122">
        <v>1</v>
      </c>
      <c r="P122">
        <v>1</v>
      </c>
      <c r="Q122">
        <v>1</v>
      </c>
      <c r="R122">
        <v>1</v>
      </c>
      <c r="S122" s="7">
        <v>0</v>
      </c>
      <c r="T122" s="9">
        <v>1</v>
      </c>
      <c r="U122">
        <v>1</v>
      </c>
      <c r="V122" s="7">
        <v>1</v>
      </c>
      <c r="W122" s="7">
        <v>1</v>
      </c>
      <c r="X122">
        <v>1</v>
      </c>
      <c r="Y122" s="9">
        <v>1</v>
      </c>
      <c r="Z122">
        <v>1</v>
      </c>
      <c r="AA122">
        <v>1</v>
      </c>
      <c r="AB122" s="7">
        <v>0</v>
      </c>
      <c r="AC122">
        <v>1</v>
      </c>
      <c r="AD122">
        <v>1</v>
      </c>
      <c r="AE122">
        <v>1</v>
      </c>
      <c r="AF122">
        <v>1</v>
      </c>
      <c r="AG122">
        <v>1</v>
      </c>
      <c r="AH122">
        <v>1</v>
      </c>
      <c r="AI122" s="7">
        <v>1</v>
      </c>
      <c r="AJ122">
        <v>1</v>
      </c>
      <c r="AK122">
        <v>1</v>
      </c>
      <c r="AL122" s="9">
        <v>0</v>
      </c>
      <c r="AM122">
        <v>0</v>
      </c>
      <c r="AN122">
        <v>1</v>
      </c>
      <c r="AO122">
        <v>1</v>
      </c>
      <c r="AP122">
        <v>1</v>
      </c>
      <c r="AQ122">
        <v>1</v>
      </c>
      <c r="AR122">
        <v>1</v>
      </c>
      <c r="AS122">
        <v>1</v>
      </c>
      <c r="AT122" s="7">
        <v>1</v>
      </c>
      <c r="AU122" s="7">
        <v>1</v>
      </c>
      <c r="AV122">
        <v>1</v>
      </c>
      <c r="AW122">
        <v>1</v>
      </c>
      <c r="AX122">
        <v>0</v>
      </c>
      <c r="AY122" s="7">
        <v>1</v>
      </c>
      <c r="AZ122">
        <v>1</v>
      </c>
      <c r="BA122">
        <v>1</v>
      </c>
      <c r="BB122">
        <v>1</v>
      </c>
      <c r="BC122">
        <v>0</v>
      </c>
      <c r="BD122" t="s">
        <v>55</v>
      </c>
    </row>
    <row r="123" spans="1:56">
      <c r="A123" t="s">
        <v>210</v>
      </c>
      <c r="D123">
        <v>27.51</v>
      </c>
      <c r="E123">
        <v>45</v>
      </c>
      <c r="F123">
        <v>1</v>
      </c>
      <c r="G123">
        <v>1</v>
      </c>
      <c r="H123">
        <v>1</v>
      </c>
      <c r="I123">
        <v>1</v>
      </c>
      <c r="J123">
        <v>1</v>
      </c>
      <c r="K123">
        <v>1</v>
      </c>
      <c r="L123">
        <v>1</v>
      </c>
      <c r="M123">
        <v>1</v>
      </c>
      <c r="N123">
        <v>1</v>
      </c>
      <c r="O123">
        <v>0</v>
      </c>
      <c r="P123">
        <v>1</v>
      </c>
      <c r="Q123">
        <v>0</v>
      </c>
      <c r="R123">
        <v>1</v>
      </c>
      <c r="S123" s="7">
        <v>1</v>
      </c>
      <c r="T123" s="9">
        <v>1</v>
      </c>
      <c r="U123">
        <v>1</v>
      </c>
      <c r="V123" s="7">
        <v>1</v>
      </c>
      <c r="W123" s="7">
        <v>0</v>
      </c>
      <c r="X123">
        <v>1</v>
      </c>
      <c r="Y123" s="9">
        <v>1</v>
      </c>
      <c r="Z123">
        <v>1</v>
      </c>
      <c r="AA123">
        <v>1</v>
      </c>
      <c r="AB123" s="7">
        <v>1</v>
      </c>
      <c r="AC123">
        <v>1</v>
      </c>
      <c r="AD123">
        <v>1</v>
      </c>
      <c r="AE123">
        <v>1</v>
      </c>
      <c r="AF123">
        <v>1</v>
      </c>
      <c r="AG123">
        <v>1</v>
      </c>
      <c r="AH123">
        <v>1</v>
      </c>
      <c r="AI123" s="7">
        <v>1</v>
      </c>
      <c r="AJ123">
        <v>1</v>
      </c>
      <c r="AK123">
        <v>1</v>
      </c>
      <c r="AL123" s="9">
        <v>1</v>
      </c>
      <c r="AM123">
        <v>1</v>
      </c>
      <c r="AN123">
        <v>1</v>
      </c>
      <c r="AO123">
        <v>1</v>
      </c>
      <c r="AP123">
        <v>1</v>
      </c>
      <c r="AQ123">
        <v>1</v>
      </c>
      <c r="AR123">
        <v>1</v>
      </c>
      <c r="AS123">
        <v>1</v>
      </c>
      <c r="AT123" s="7">
        <v>1</v>
      </c>
      <c r="AU123" s="7">
        <v>1</v>
      </c>
      <c r="AV123">
        <v>1</v>
      </c>
      <c r="AW123">
        <v>1</v>
      </c>
      <c r="AX123">
        <v>1</v>
      </c>
      <c r="AY123" s="7">
        <v>1</v>
      </c>
      <c r="AZ123">
        <v>1</v>
      </c>
      <c r="BA123">
        <v>1</v>
      </c>
      <c r="BB123">
        <v>0</v>
      </c>
      <c r="BC123">
        <v>0</v>
      </c>
      <c r="BD123" t="s">
        <v>55</v>
      </c>
    </row>
    <row r="124" spans="1:56">
      <c r="A124" t="s">
        <v>91</v>
      </c>
      <c r="D124">
        <v>28.15</v>
      </c>
      <c r="E124">
        <v>32</v>
      </c>
      <c r="F124">
        <v>1</v>
      </c>
      <c r="G124">
        <v>0</v>
      </c>
      <c r="H124">
        <v>1</v>
      </c>
      <c r="I124">
        <v>1</v>
      </c>
      <c r="J124">
        <v>0</v>
      </c>
      <c r="K124">
        <v>1</v>
      </c>
      <c r="L124">
        <v>1</v>
      </c>
      <c r="M124">
        <v>0</v>
      </c>
      <c r="N124">
        <v>1</v>
      </c>
      <c r="O124">
        <v>1</v>
      </c>
      <c r="P124">
        <v>1</v>
      </c>
      <c r="Q124">
        <v>0</v>
      </c>
      <c r="R124">
        <v>1</v>
      </c>
      <c r="S124" s="7">
        <v>1</v>
      </c>
      <c r="T124" s="9">
        <v>1</v>
      </c>
      <c r="U124">
        <v>0</v>
      </c>
      <c r="V124" s="7">
        <v>1</v>
      </c>
      <c r="W124" s="7">
        <v>1</v>
      </c>
      <c r="X124">
        <v>0</v>
      </c>
      <c r="Y124" s="9">
        <v>0</v>
      </c>
      <c r="Z124">
        <v>0</v>
      </c>
      <c r="AA124">
        <v>1</v>
      </c>
      <c r="AB124" s="7">
        <v>0</v>
      </c>
      <c r="AC124">
        <v>0</v>
      </c>
      <c r="AD124">
        <v>1</v>
      </c>
      <c r="AE124">
        <v>1</v>
      </c>
      <c r="AF124">
        <v>1</v>
      </c>
      <c r="AG124">
        <v>1</v>
      </c>
      <c r="AH124">
        <v>1</v>
      </c>
      <c r="AI124" s="7">
        <v>1</v>
      </c>
      <c r="AJ124">
        <v>1</v>
      </c>
      <c r="AK124">
        <v>0</v>
      </c>
      <c r="AL124" s="9">
        <v>1</v>
      </c>
      <c r="AM124">
        <v>0</v>
      </c>
      <c r="AN124">
        <v>0</v>
      </c>
      <c r="AO124">
        <v>0</v>
      </c>
      <c r="AP124">
        <v>1</v>
      </c>
      <c r="AQ124">
        <v>1</v>
      </c>
      <c r="AR124">
        <v>1</v>
      </c>
      <c r="AS124">
        <v>0</v>
      </c>
      <c r="AT124" s="7">
        <v>0</v>
      </c>
      <c r="AU124" s="7">
        <v>1</v>
      </c>
      <c r="AV124">
        <v>1</v>
      </c>
      <c r="AW124">
        <v>1</v>
      </c>
      <c r="AX124">
        <v>1</v>
      </c>
      <c r="AY124" s="7">
        <v>1</v>
      </c>
      <c r="AZ124">
        <v>1</v>
      </c>
      <c r="BA124">
        <v>1</v>
      </c>
      <c r="BB124">
        <v>0</v>
      </c>
      <c r="BC124">
        <v>0</v>
      </c>
      <c r="BD124" t="s">
        <v>72</v>
      </c>
    </row>
    <row r="125" spans="1:56">
      <c r="A125" t="s">
        <v>54</v>
      </c>
      <c r="D125">
        <v>28.25</v>
      </c>
      <c r="E125">
        <v>48</v>
      </c>
      <c r="F125">
        <v>1</v>
      </c>
      <c r="G125">
        <v>1</v>
      </c>
      <c r="H125">
        <v>1</v>
      </c>
      <c r="I125">
        <v>1</v>
      </c>
      <c r="J125">
        <v>1</v>
      </c>
      <c r="K125">
        <v>1</v>
      </c>
      <c r="L125">
        <v>1</v>
      </c>
      <c r="M125">
        <v>1</v>
      </c>
      <c r="N125">
        <v>1</v>
      </c>
      <c r="O125">
        <v>1</v>
      </c>
      <c r="P125">
        <v>1</v>
      </c>
      <c r="Q125">
        <v>1</v>
      </c>
      <c r="R125">
        <v>1</v>
      </c>
      <c r="S125" s="7">
        <v>1</v>
      </c>
      <c r="T125" s="9">
        <v>1</v>
      </c>
      <c r="U125">
        <v>1</v>
      </c>
      <c r="V125" s="7">
        <v>1</v>
      </c>
      <c r="W125" s="7">
        <v>1</v>
      </c>
      <c r="X125">
        <v>1</v>
      </c>
      <c r="Y125" s="9">
        <v>1</v>
      </c>
      <c r="Z125">
        <v>1</v>
      </c>
      <c r="AA125">
        <v>1</v>
      </c>
      <c r="AB125" s="7">
        <v>1</v>
      </c>
      <c r="AC125">
        <v>1</v>
      </c>
      <c r="AD125">
        <v>1</v>
      </c>
      <c r="AE125">
        <v>1</v>
      </c>
      <c r="AF125">
        <v>1</v>
      </c>
      <c r="AG125">
        <v>1</v>
      </c>
      <c r="AH125">
        <v>1</v>
      </c>
      <c r="AI125" s="7">
        <v>1</v>
      </c>
      <c r="AJ125">
        <v>1</v>
      </c>
      <c r="AK125">
        <v>1</v>
      </c>
      <c r="AL125" s="9">
        <v>1</v>
      </c>
      <c r="AM125">
        <v>0</v>
      </c>
      <c r="AN125">
        <v>1</v>
      </c>
      <c r="AO125">
        <v>1</v>
      </c>
      <c r="AP125">
        <v>1</v>
      </c>
      <c r="AQ125">
        <v>1</v>
      </c>
      <c r="AR125">
        <v>1</v>
      </c>
      <c r="AS125">
        <v>1</v>
      </c>
      <c r="AT125" s="7">
        <v>0</v>
      </c>
      <c r="AU125" s="7">
        <v>1</v>
      </c>
      <c r="AV125">
        <v>1</v>
      </c>
      <c r="AW125">
        <v>1</v>
      </c>
      <c r="AX125">
        <v>1</v>
      </c>
      <c r="AY125" s="7">
        <v>1</v>
      </c>
      <c r="AZ125">
        <v>1</v>
      </c>
      <c r="BA125">
        <v>1</v>
      </c>
      <c r="BB125">
        <v>1</v>
      </c>
      <c r="BC125">
        <v>1</v>
      </c>
      <c r="BD125" t="s">
        <v>55</v>
      </c>
    </row>
    <row r="126" spans="1:56">
      <c r="A126" t="s">
        <v>174</v>
      </c>
      <c r="D126">
        <v>28.25</v>
      </c>
      <c r="E126">
        <v>49</v>
      </c>
      <c r="F126">
        <v>1</v>
      </c>
      <c r="G126">
        <v>1</v>
      </c>
      <c r="H126">
        <v>1</v>
      </c>
      <c r="I126">
        <v>1</v>
      </c>
      <c r="J126">
        <v>1</v>
      </c>
      <c r="K126">
        <v>1</v>
      </c>
      <c r="L126">
        <v>1</v>
      </c>
      <c r="M126">
        <v>1</v>
      </c>
      <c r="N126">
        <v>1</v>
      </c>
      <c r="O126">
        <v>1</v>
      </c>
      <c r="P126">
        <v>1</v>
      </c>
      <c r="Q126">
        <v>1</v>
      </c>
      <c r="R126">
        <v>1</v>
      </c>
      <c r="S126" s="7">
        <v>0</v>
      </c>
      <c r="T126" s="9">
        <v>1</v>
      </c>
      <c r="U126">
        <v>1</v>
      </c>
      <c r="V126" s="7">
        <v>1</v>
      </c>
      <c r="W126" s="7">
        <v>1</v>
      </c>
      <c r="X126">
        <v>1</v>
      </c>
      <c r="Y126" s="9">
        <v>1</v>
      </c>
      <c r="Z126">
        <v>1</v>
      </c>
      <c r="AA126">
        <v>1</v>
      </c>
      <c r="AB126" s="7">
        <v>1</v>
      </c>
      <c r="AC126">
        <v>1</v>
      </c>
      <c r="AD126">
        <v>1</v>
      </c>
      <c r="AE126">
        <v>1</v>
      </c>
      <c r="AF126">
        <v>1</v>
      </c>
      <c r="AG126">
        <v>1</v>
      </c>
      <c r="AH126">
        <v>1</v>
      </c>
      <c r="AI126" s="7">
        <v>1</v>
      </c>
      <c r="AJ126">
        <v>1</v>
      </c>
      <c r="AK126">
        <v>1</v>
      </c>
      <c r="AL126" s="9">
        <v>1</v>
      </c>
      <c r="AM126">
        <v>1</v>
      </c>
      <c r="AN126">
        <v>1</v>
      </c>
      <c r="AO126">
        <v>1</v>
      </c>
      <c r="AP126">
        <v>1</v>
      </c>
      <c r="AQ126">
        <v>1</v>
      </c>
      <c r="AR126">
        <v>1</v>
      </c>
      <c r="AS126">
        <v>1</v>
      </c>
      <c r="AT126" s="7">
        <v>1</v>
      </c>
      <c r="AU126" s="7">
        <v>1</v>
      </c>
      <c r="AV126">
        <v>1</v>
      </c>
      <c r="AW126">
        <v>1</v>
      </c>
      <c r="AX126">
        <v>1</v>
      </c>
      <c r="AY126" s="7">
        <v>1</v>
      </c>
      <c r="AZ126">
        <v>1</v>
      </c>
      <c r="BA126">
        <v>1</v>
      </c>
      <c r="BB126">
        <v>1</v>
      </c>
      <c r="BC126">
        <v>1</v>
      </c>
      <c r="BD126" t="s">
        <v>55</v>
      </c>
    </row>
    <row r="127" spans="1:56">
      <c r="A127" t="s">
        <v>227</v>
      </c>
      <c r="D127">
        <v>28.3</v>
      </c>
      <c r="E127">
        <v>40</v>
      </c>
      <c r="F127">
        <v>1</v>
      </c>
      <c r="G127">
        <v>1</v>
      </c>
      <c r="H127">
        <v>1</v>
      </c>
      <c r="I127">
        <v>1</v>
      </c>
      <c r="J127">
        <v>1</v>
      </c>
      <c r="K127">
        <v>1</v>
      </c>
      <c r="L127">
        <v>1</v>
      </c>
      <c r="M127">
        <v>1</v>
      </c>
      <c r="N127">
        <v>1</v>
      </c>
      <c r="O127">
        <v>0</v>
      </c>
      <c r="P127">
        <v>1</v>
      </c>
      <c r="Q127">
        <v>0</v>
      </c>
      <c r="R127">
        <v>1</v>
      </c>
      <c r="S127" s="7">
        <v>1</v>
      </c>
      <c r="T127" s="9">
        <v>1</v>
      </c>
      <c r="U127">
        <v>0</v>
      </c>
      <c r="V127" s="7">
        <v>1</v>
      </c>
      <c r="W127" s="7">
        <v>1</v>
      </c>
      <c r="X127">
        <v>1</v>
      </c>
      <c r="Y127" s="9">
        <v>1</v>
      </c>
      <c r="Z127">
        <v>1</v>
      </c>
      <c r="AA127">
        <v>1</v>
      </c>
      <c r="AB127" s="7">
        <v>1</v>
      </c>
      <c r="AC127">
        <v>0</v>
      </c>
      <c r="AD127">
        <v>1</v>
      </c>
      <c r="AE127">
        <v>1</v>
      </c>
      <c r="AF127">
        <v>1</v>
      </c>
      <c r="AG127">
        <v>1</v>
      </c>
      <c r="AH127">
        <v>1</v>
      </c>
      <c r="AI127" s="7">
        <v>1</v>
      </c>
      <c r="AJ127">
        <v>1</v>
      </c>
      <c r="AK127">
        <v>0</v>
      </c>
      <c r="AL127" s="9">
        <v>1</v>
      </c>
      <c r="AM127">
        <v>0</v>
      </c>
      <c r="AN127">
        <v>1</v>
      </c>
      <c r="AO127">
        <v>0</v>
      </c>
      <c r="AP127">
        <v>1</v>
      </c>
      <c r="AQ127">
        <v>1</v>
      </c>
      <c r="AR127">
        <v>1</v>
      </c>
      <c r="AS127">
        <v>1</v>
      </c>
      <c r="AT127" s="7">
        <v>1</v>
      </c>
      <c r="AU127" s="7">
        <v>1</v>
      </c>
      <c r="AV127">
        <v>1</v>
      </c>
      <c r="AW127">
        <v>1</v>
      </c>
      <c r="AX127">
        <v>0</v>
      </c>
      <c r="AY127" s="7">
        <v>1</v>
      </c>
      <c r="AZ127">
        <v>1</v>
      </c>
      <c r="BA127">
        <v>1</v>
      </c>
      <c r="BB127">
        <v>0</v>
      </c>
      <c r="BC127">
        <v>0</v>
      </c>
      <c r="BD127" t="s">
        <v>64</v>
      </c>
    </row>
    <row r="128" spans="1:56">
      <c r="A128" t="s">
        <v>127</v>
      </c>
      <c r="D128">
        <v>28.45</v>
      </c>
      <c r="E128">
        <v>46</v>
      </c>
      <c r="F128">
        <v>1</v>
      </c>
      <c r="G128">
        <v>1</v>
      </c>
      <c r="H128">
        <v>1</v>
      </c>
      <c r="I128">
        <v>1</v>
      </c>
      <c r="J128">
        <v>1</v>
      </c>
      <c r="K128">
        <v>1</v>
      </c>
      <c r="L128">
        <v>1</v>
      </c>
      <c r="M128">
        <v>1</v>
      </c>
      <c r="N128">
        <v>1</v>
      </c>
      <c r="O128">
        <v>0</v>
      </c>
      <c r="P128">
        <v>1</v>
      </c>
      <c r="Q128">
        <v>1</v>
      </c>
      <c r="R128">
        <v>1</v>
      </c>
      <c r="S128" s="7">
        <v>1</v>
      </c>
      <c r="T128" s="9">
        <v>1</v>
      </c>
      <c r="U128">
        <v>1</v>
      </c>
      <c r="V128" s="7">
        <v>1</v>
      </c>
      <c r="W128" s="7">
        <v>1</v>
      </c>
      <c r="X128">
        <v>1</v>
      </c>
      <c r="Y128" s="9">
        <v>1</v>
      </c>
      <c r="Z128">
        <v>1</v>
      </c>
      <c r="AA128">
        <v>1</v>
      </c>
      <c r="AB128" s="7">
        <v>1</v>
      </c>
      <c r="AC128">
        <v>1</v>
      </c>
      <c r="AD128">
        <v>1</v>
      </c>
      <c r="AE128">
        <v>1</v>
      </c>
      <c r="AF128">
        <v>1</v>
      </c>
      <c r="AG128">
        <v>1</v>
      </c>
      <c r="AH128">
        <v>1</v>
      </c>
      <c r="AI128" s="7">
        <v>1</v>
      </c>
      <c r="AJ128">
        <v>1</v>
      </c>
      <c r="AK128">
        <v>1</v>
      </c>
      <c r="AL128" s="9">
        <v>1</v>
      </c>
      <c r="AM128">
        <v>0</v>
      </c>
      <c r="AN128">
        <v>1</v>
      </c>
      <c r="AO128">
        <v>1</v>
      </c>
      <c r="AP128">
        <v>1</v>
      </c>
      <c r="AQ128">
        <v>1</v>
      </c>
      <c r="AR128">
        <v>1</v>
      </c>
      <c r="AS128">
        <v>1</v>
      </c>
      <c r="AT128" s="7">
        <v>1</v>
      </c>
      <c r="AU128" s="7">
        <v>1</v>
      </c>
      <c r="AV128">
        <v>1</v>
      </c>
      <c r="AW128">
        <v>1</v>
      </c>
      <c r="AX128">
        <v>1</v>
      </c>
      <c r="AY128" s="7">
        <v>1</v>
      </c>
      <c r="AZ128">
        <v>1</v>
      </c>
      <c r="BA128">
        <v>1</v>
      </c>
      <c r="BB128">
        <v>0</v>
      </c>
      <c r="BC128">
        <v>0</v>
      </c>
      <c r="BD128" t="s">
        <v>55</v>
      </c>
    </row>
    <row r="129" spans="1:56">
      <c r="A129" t="s">
        <v>98</v>
      </c>
      <c r="D129">
        <v>28.56</v>
      </c>
      <c r="E129">
        <v>48</v>
      </c>
      <c r="F129">
        <v>1</v>
      </c>
      <c r="G129">
        <v>1</v>
      </c>
      <c r="H129">
        <v>1</v>
      </c>
      <c r="I129">
        <v>1</v>
      </c>
      <c r="J129">
        <v>1</v>
      </c>
      <c r="K129">
        <v>1</v>
      </c>
      <c r="L129">
        <v>1</v>
      </c>
      <c r="M129">
        <v>1</v>
      </c>
      <c r="N129">
        <v>1</v>
      </c>
      <c r="O129">
        <v>1</v>
      </c>
      <c r="P129">
        <v>1</v>
      </c>
      <c r="Q129">
        <v>0</v>
      </c>
      <c r="R129">
        <v>1</v>
      </c>
      <c r="S129" s="7">
        <v>1</v>
      </c>
      <c r="T129" s="9">
        <v>1</v>
      </c>
      <c r="U129">
        <v>1</v>
      </c>
      <c r="V129" s="7">
        <v>1</v>
      </c>
      <c r="W129" s="7">
        <v>1</v>
      </c>
      <c r="X129">
        <v>1</v>
      </c>
      <c r="Y129" s="9">
        <v>1</v>
      </c>
      <c r="Z129">
        <v>1</v>
      </c>
      <c r="AA129">
        <v>1</v>
      </c>
      <c r="AB129" s="7">
        <v>1</v>
      </c>
      <c r="AC129">
        <v>1</v>
      </c>
      <c r="AD129">
        <v>1</v>
      </c>
      <c r="AE129">
        <v>1</v>
      </c>
      <c r="AF129">
        <v>1</v>
      </c>
      <c r="AG129">
        <v>1</v>
      </c>
      <c r="AH129">
        <v>1</v>
      </c>
      <c r="AI129" s="7">
        <v>1</v>
      </c>
      <c r="AJ129">
        <v>1</v>
      </c>
      <c r="AK129">
        <v>1</v>
      </c>
      <c r="AL129" s="9">
        <v>1</v>
      </c>
      <c r="AM129">
        <v>1</v>
      </c>
      <c r="AN129">
        <v>1</v>
      </c>
      <c r="AO129">
        <v>1</v>
      </c>
      <c r="AP129">
        <v>1</v>
      </c>
      <c r="AQ129">
        <v>1</v>
      </c>
      <c r="AR129">
        <v>1</v>
      </c>
      <c r="AS129">
        <v>1</v>
      </c>
      <c r="AT129" s="7">
        <v>1</v>
      </c>
      <c r="AU129" s="7">
        <v>1</v>
      </c>
      <c r="AV129">
        <v>1</v>
      </c>
      <c r="AW129">
        <v>1</v>
      </c>
      <c r="AX129">
        <v>1</v>
      </c>
      <c r="AY129" s="7">
        <v>1</v>
      </c>
      <c r="AZ129">
        <v>1</v>
      </c>
      <c r="BA129">
        <v>1</v>
      </c>
      <c r="BB129">
        <v>1</v>
      </c>
      <c r="BC129">
        <v>0</v>
      </c>
      <c r="BD129" t="s">
        <v>55</v>
      </c>
    </row>
    <row r="130" spans="1:56">
      <c r="A130" t="s">
        <v>114</v>
      </c>
      <c r="D130">
        <v>28.8</v>
      </c>
      <c r="E130">
        <v>45</v>
      </c>
      <c r="F130">
        <v>1</v>
      </c>
      <c r="G130">
        <v>1</v>
      </c>
      <c r="H130">
        <v>1</v>
      </c>
      <c r="I130">
        <v>1</v>
      </c>
      <c r="J130">
        <v>1</v>
      </c>
      <c r="K130">
        <v>1</v>
      </c>
      <c r="L130">
        <v>1</v>
      </c>
      <c r="M130">
        <v>1</v>
      </c>
      <c r="N130">
        <v>1</v>
      </c>
      <c r="O130">
        <v>1</v>
      </c>
      <c r="P130">
        <v>1</v>
      </c>
      <c r="Q130">
        <v>1</v>
      </c>
      <c r="R130">
        <v>1</v>
      </c>
      <c r="S130" s="7">
        <v>1</v>
      </c>
      <c r="T130" s="9">
        <v>1</v>
      </c>
      <c r="U130">
        <v>1</v>
      </c>
      <c r="V130" s="7">
        <v>1</v>
      </c>
      <c r="W130" s="7">
        <v>1</v>
      </c>
      <c r="X130">
        <v>1</v>
      </c>
      <c r="Y130" s="9">
        <v>1</v>
      </c>
      <c r="Z130">
        <v>1</v>
      </c>
      <c r="AA130">
        <v>1</v>
      </c>
      <c r="AB130" s="7">
        <v>1</v>
      </c>
      <c r="AC130">
        <v>1</v>
      </c>
      <c r="AD130">
        <v>1</v>
      </c>
      <c r="AE130">
        <v>1</v>
      </c>
      <c r="AF130">
        <v>1</v>
      </c>
      <c r="AG130">
        <v>1</v>
      </c>
      <c r="AH130">
        <v>0</v>
      </c>
      <c r="AI130" s="7">
        <v>1</v>
      </c>
      <c r="AJ130">
        <v>1</v>
      </c>
      <c r="AK130">
        <v>0</v>
      </c>
      <c r="AL130" s="9">
        <v>1</v>
      </c>
      <c r="AM130">
        <v>1</v>
      </c>
      <c r="AN130">
        <v>1</v>
      </c>
      <c r="AO130">
        <v>1</v>
      </c>
      <c r="AP130">
        <v>1</v>
      </c>
      <c r="AQ130">
        <v>0</v>
      </c>
      <c r="AR130">
        <v>1</v>
      </c>
      <c r="AS130">
        <v>1</v>
      </c>
      <c r="AT130" s="7">
        <v>1</v>
      </c>
      <c r="AU130" s="7">
        <v>1</v>
      </c>
      <c r="AV130">
        <v>1</v>
      </c>
      <c r="AW130">
        <v>0</v>
      </c>
      <c r="AX130">
        <v>1</v>
      </c>
      <c r="AY130" s="7">
        <v>1</v>
      </c>
      <c r="AZ130">
        <v>1</v>
      </c>
      <c r="BA130">
        <v>1</v>
      </c>
      <c r="BB130">
        <v>1</v>
      </c>
      <c r="BC130">
        <v>0</v>
      </c>
      <c r="BD130" t="s">
        <v>55</v>
      </c>
    </row>
    <row r="131" spans="1:56">
      <c r="A131" t="s">
        <v>136</v>
      </c>
      <c r="D131">
        <v>29.22</v>
      </c>
      <c r="E131">
        <v>42</v>
      </c>
      <c r="F131">
        <v>1</v>
      </c>
      <c r="G131">
        <v>1</v>
      </c>
      <c r="H131">
        <v>1</v>
      </c>
      <c r="I131">
        <v>1</v>
      </c>
      <c r="J131">
        <v>1</v>
      </c>
      <c r="K131">
        <v>1</v>
      </c>
      <c r="L131">
        <v>1</v>
      </c>
      <c r="M131">
        <v>0</v>
      </c>
      <c r="N131">
        <v>1</v>
      </c>
      <c r="O131">
        <v>1</v>
      </c>
      <c r="P131">
        <v>1</v>
      </c>
      <c r="Q131">
        <v>1</v>
      </c>
      <c r="R131">
        <v>0</v>
      </c>
      <c r="S131" s="7">
        <v>1</v>
      </c>
      <c r="T131" s="9">
        <v>1</v>
      </c>
      <c r="U131">
        <v>0</v>
      </c>
      <c r="V131" s="7">
        <v>1</v>
      </c>
      <c r="W131" s="7">
        <v>1</v>
      </c>
      <c r="X131">
        <v>0</v>
      </c>
      <c r="Y131" s="9">
        <v>0</v>
      </c>
      <c r="Z131">
        <v>1</v>
      </c>
      <c r="AA131">
        <v>1</v>
      </c>
      <c r="AB131" s="7">
        <v>1</v>
      </c>
      <c r="AC131">
        <v>1</v>
      </c>
      <c r="AD131">
        <v>0</v>
      </c>
      <c r="AE131">
        <v>1</v>
      </c>
      <c r="AF131">
        <v>1</v>
      </c>
      <c r="AG131">
        <v>1</v>
      </c>
      <c r="AH131">
        <v>0</v>
      </c>
      <c r="AI131" s="7">
        <v>1</v>
      </c>
      <c r="AJ131">
        <v>1</v>
      </c>
      <c r="AK131">
        <v>1</v>
      </c>
      <c r="AL131" s="9">
        <v>1</v>
      </c>
      <c r="AM131">
        <v>0</v>
      </c>
      <c r="AN131">
        <v>1</v>
      </c>
      <c r="AO131">
        <v>1</v>
      </c>
      <c r="AP131">
        <v>1</v>
      </c>
      <c r="AQ131">
        <v>1</v>
      </c>
      <c r="AR131">
        <v>1</v>
      </c>
      <c r="AS131">
        <v>1</v>
      </c>
      <c r="AT131" s="7">
        <v>1</v>
      </c>
      <c r="AU131" s="7">
        <v>1</v>
      </c>
      <c r="AV131">
        <v>1</v>
      </c>
      <c r="AW131">
        <v>1</v>
      </c>
      <c r="AX131">
        <v>1</v>
      </c>
      <c r="AY131" s="7">
        <v>1</v>
      </c>
      <c r="AZ131">
        <v>1</v>
      </c>
      <c r="BA131">
        <v>1</v>
      </c>
      <c r="BB131">
        <v>1</v>
      </c>
      <c r="BC131">
        <v>1</v>
      </c>
      <c r="BD131" t="s">
        <v>64</v>
      </c>
    </row>
    <row r="132" spans="1:56">
      <c r="A132" t="s">
        <v>205</v>
      </c>
      <c r="D132">
        <v>29.32</v>
      </c>
      <c r="E132">
        <v>37</v>
      </c>
      <c r="F132">
        <v>1</v>
      </c>
      <c r="G132">
        <v>1</v>
      </c>
      <c r="H132">
        <v>1</v>
      </c>
      <c r="I132">
        <v>1</v>
      </c>
      <c r="J132">
        <v>1</v>
      </c>
      <c r="K132">
        <v>1</v>
      </c>
      <c r="L132">
        <v>1</v>
      </c>
      <c r="M132">
        <v>0</v>
      </c>
      <c r="N132">
        <v>1</v>
      </c>
      <c r="O132">
        <v>0</v>
      </c>
      <c r="P132">
        <v>1</v>
      </c>
      <c r="Q132">
        <v>0</v>
      </c>
      <c r="R132">
        <v>0</v>
      </c>
      <c r="S132" s="7">
        <v>1</v>
      </c>
      <c r="T132" s="9">
        <v>0</v>
      </c>
      <c r="U132">
        <v>1</v>
      </c>
      <c r="V132" s="7">
        <v>1</v>
      </c>
      <c r="W132" s="7">
        <v>1</v>
      </c>
      <c r="X132">
        <v>0</v>
      </c>
      <c r="Y132" s="9">
        <v>1</v>
      </c>
      <c r="Z132">
        <v>1</v>
      </c>
      <c r="AA132">
        <v>1</v>
      </c>
      <c r="AB132" s="7">
        <v>1</v>
      </c>
      <c r="AC132">
        <v>1</v>
      </c>
      <c r="AD132">
        <v>0</v>
      </c>
      <c r="AE132">
        <v>1</v>
      </c>
      <c r="AF132">
        <v>1</v>
      </c>
      <c r="AG132">
        <v>0</v>
      </c>
      <c r="AH132">
        <v>1</v>
      </c>
      <c r="AI132" s="7">
        <v>1</v>
      </c>
      <c r="AJ132">
        <v>0</v>
      </c>
      <c r="AK132">
        <v>0</v>
      </c>
      <c r="AL132" s="9">
        <v>0</v>
      </c>
      <c r="AM132">
        <v>1</v>
      </c>
      <c r="AN132">
        <v>1</v>
      </c>
      <c r="AO132">
        <v>0</v>
      </c>
      <c r="AP132">
        <v>1</v>
      </c>
      <c r="AQ132">
        <v>1</v>
      </c>
      <c r="AR132">
        <v>1</v>
      </c>
      <c r="AS132">
        <v>1</v>
      </c>
      <c r="AT132" s="7">
        <v>0</v>
      </c>
      <c r="AU132" s="7">
        <v>1</v>
      </c>
      <c r="AV132">
        <v>1</v>
      </c>
      <c r="AW132">
        <v>1</v>
      </c>
      <c r="AX132">
        <v>1</v>
      </c>
      <c r="AY132" s="7">
        <v>1</v>
      </c>
      <c r="AZ132">
        <v>1</v>
      </c>
      <c r="BA132">
        <v>1</v>
      </c>
      <c r="BB132">
        <v>1</v>
      </c>
      <c r="BC132">
        <v>1</v>
      </c>
      <c r="BD132" t="s">
        <v>72</v>
      </c>
    </row>
    <row r="133" spans="1:56">
      <c r="A133" t="s">
        <v>211</v>
      </c>
      <c r="D133">
        <v>29.37</v>
      </c>
      <c r="E133">
        <v>49</v>
      </c>
      <c r="F133">
        <v>1</v>
      </c>
      <c r="G133">
        <v>1</v>
      </c>
      <c r="H133">
        <v>1</v>
      </c>
      <c r="I133">
        <v>1</v>
      </c>
      <c r="J133">
        <v>1</v>
      </c>
      <c r="K133">
        <v>1</v>
      </c>
      <c r="L133">
        <v>1</v>
      </c>
      <c r="M133">
        <v>1</v>
      </c>
      <c r="N133">
        <v>1</v>
      </c>
      <c r="O133">
        <v>1</v>
      </c>
      <c r="P133">
        <v>1</v>
      </c>
      <c r="Q133">
        <v>1</v>
      </c>
      <c r="R133">
        <v>1</v>
      </c>
      <c r="S133" s="7">
        <v>1</v>
      </c>
      <c r="T133" s="9">
        <v>1</v>
      </c>
      <c r="U133">
        <v>1</v>
      </c>
      <c r="V133" s="7">
        <v>1</v>
      </c>
      <c r="W133" s="7">
        <v>1</v>
      </c>
      <c r="X133">
        <v>1</v>
      </c>
      <c r="Y133" s="9">
        <v>1</v>
      </c>
      <c r="Z133">
        <v>1</v>
      </c>
      <c r="AA133">
        <v>1</v>
      </c>
      <c r="AB133" s="7">
        <v>1</v>
      </c>
      <c r="AC133">
        <v>1</v>
      </c>
      <c r="AD133">
        <v>1</v>
      </c>
      <c r="AE133">
        <v>1</v>
      </c>
      <c r="AF133">
        <v>1</v>
      </c>
      <c r="AG133">
        <v>1</v>
      </c>
      <c r="AH133">
        <v>1</v>
      </c>
      <c r="AI133" s="7">
        <v>1</v>
      </c>
      <c r="AJ133">
        <v>1</v>
      </c>
      <c r="AK133">
        <v>1</v>
      </c>
      <c r="AL133" s="9">
        <v>1</v>
      </c>
      <c r="AM133">
        <v>1</v>
      </c>
      <c r="AN133">
        <v>1</v>
      </c>
      <c r="AO133">
        <v>1</v>
      </c>
      <c r="AP133">
        <v>1</v>
      </c>
      <c r="AQ133">
        <v>1</v>
      </c>
      <c r="AR133">
        <v>1</v>
      </c>
      <c r="AS133">
        <v>1</v>
      </c>
      <c r="AT133" s="7">
        <v>1</v>
      </c>
      <c r="AU133" s="7">
        <v>1</v>
      </c>
      <c r="AV133">
        <v>1</v>
      </c>
      <c r="AW133">
        <v>1</v>
      </c>
      <c r="AX133">
        <v>0</v>
      </c>
      <c r="AY133" s="7">
        <v>1</v>
      </c>
      <c r="AZ133">
        <v>1</v>
      </c>
      <c r="BA133">
        <v>1</v>
      </c>
      <c r="BB133">
        <v>1</v>
      </c>
      <c r="BC133">
        <v>1</v>
      </c>
      <c r="BD133" t="s">
        <v>55</v>
      </c>
    </row>
    <row r="134" spans="1:56" s="3" customFormat="1"/>
    <row r="135" spans="1:56">
      <c r="A135" s="4" t="s">
        <v>246</v>
      </c>
      <c r="B135" s="2"/>
      <c r="C135" s="2"/>
      <c r="D135" s="2"/>
      <c r="E135" s="2"/>
      <c r="F135" s="2"/>
      <c r="G135" s="2"/>
      <c r="H135" s="2"/>
      <c r="I135" s="2"/>
    </row>
    <row r="136" spans="1:56">
      <c r="A136" s="5" t="s">
        <v>231</v>
      </c>
      <c r="B136" s="5"/>
      <c r="C136" s="5"/>
      <c r="D136" s="5"/>
      <c r="E136" s="5"/>
      <c r="F136">
        <f>COUNT(E97:E133)</f>
        <v>37</v>
      </c>
      <c r="G136" s="5"/>
      <c r="H136" s="5"/>
      <c r="I136" s="5"/>
    </row>
    <row r="137" spans="1:56">
      <c r="A137" s="5" t="s">
        <v>232</v>
      </c>
      <c r="B137" s="5"/>
      <c r="C137" s="5"/>
      <c r="D137" s="5"/>
      <c r="E137" s="5"/>
      <c r="F137">
        <f>AVERAGE(D97:D133)</f>
        <v>24.895945945945943</v>
      </c>
      <c r="G137" s="5"/>
      <c r="H137" s="5"/>
      <c r="I137" s="5"/>
    </row>
    <row r="138" spans="1:56">
      <c r="A138" s="5" t="s">
        <v>233</v>
      </c>
      <c r="B138" s="5"/>
      <c r="C138" s="5"/>
      <c r="D138" s="5"/>
      <c r="E138" s="5"/>
      <c r="F138">
        <f>AVERAGE(E97:E133)</f>
        <v>41.513513513513516</v>
      </c>
      <c r="G138" s="5"/>
      <c r="H138" s="5"/>
      <c r="I138" s="5"/>
    </row>
    <row r="139" spans="1:56">
      <c r="A139" s="5" t="s">
        <v>234</v>
      </c>
      <c r="B139" s="5"/>
      <c r="C139" s="5"/>
      <c r="D139" s="5"/>
      <c r="E139" s="5"/>
      <c r="F139">
        <f>COUNTIF(F97:F133,"=1")</f>
        <v>34</v>
      </c>
      <c r="G139">
        <f t="shared" ref="G139:BC139" si="2">COUNTIF(G97:G133,"=1")</f>
        <v>29</v>
      </c>
      <c r="H139">
        <f t="shared" si="2"/>
        <v>34</v>
      </c>
      <c r="I139">
        <f t="shared" si="2"/>
        <v>34</v>
      </c>
      <c r="J139">
        <f t="shared" si="2"/>
        <v>32</v>
      </c>
      <c r="K139">
        <f t="shared" si="2"/>
        <v>35</v>
      </c>
      <c r="L139">
        <f t="shared" si="2"/>
        <v>35</v>
      </c>
      <c r="M139">
        <f t="shared" si="2"/>
        <v>28</v>
      </c>
      <c r="N139">
        <f t="shared" si="2"/>
        <v>33</v>
      </c>
      <c r="O139">
        <f t="shared" si="2"/>
        <v>24</v>
      </c>
      <c r="P139">
        <f t="shared" si="2"/>
        <v>34</v>
      </c>
      <c r="Q139">
        <f t="shared" si="2"/>
        <v>19</v>
      </c>
      <c r="R139">
        <f t="shared" si="2"/>
        <v>28</v>
      </c>
      <c r="S139">
        <f t="shared" si="2"/>
        <v>27</v>
      </c>
      <c r="T139">
        <f t="shared" si="2"/>
        <v>35</v>
      </c>
      <c r="U139">
        <f t="shared" si="2"/>
        <v>28</v>
      </c>
      <c r="V139">
        <f t="shared" si="2"/>
        <v>34</v>
      </c>
      <c r="W139">
        <f t="shared" si="2"/>
        <v>33</v>
      </c>
      <c r="X139">
        <f t="shared" si="2"/>
        <v>31</v>
      </c>
      <c r="Y139">
        <f t="shared" si="2"/>
        <v>31</v>
      </c>
      <c r="Z139">
        <f t="shared" si="2"/>
        <v>29</v>
      </c>
      <c r="AA139">
        <f t="shared" si="2"/>
        <v>33</v>
      </c>
      <c r="AB139">
        <f t="shared" si="2"/>
        <v>31</v>
      </c>
      <c r="AC139">
        <f t="shared" si="2"/>
        <v>30</v>
      </c>
      <c r="AD139">
        <f t="shared" si="2"/>
        <v>32</v>
      </c>
      <c r="AE139">
        <f t="shared" si="2"/>
        <v>37</v>
      </c>
      <c r="AF139">
        <f t="shared" si="2"/>
        <v>37</v>
      </c>
      <c r="AG139">
        <f t="shared" si="2"/>
        <v>29</v>
      </c>
      <c r="AH139">
        <f t="shared" si="2"/>
        <v>33</v>
      </c>
      <c r="AI139">
        <f t="shared" si="2"/>
        <v>33</v>
      </c>
      <c r="AJ139">
        <f t="shared" si="2"/>
        <v>32</v>
      </c>
      <c r="AK139">
        <f t="shared" si="2"/>
        <v>21</v>
      </c>
      <c r="AL139">
        <f t="shared" si="2"/>
        <v>29</v>
      </c>
      <c r="AM139">
        <f t="shared" si="2"/>
        <v>24</v>
      </c>
      <c r="AN139">
        <f t="shared" si="2"/>
        <v>29</v>
      </c>
      <c r="AO139">
        <f t="shared" si="2"/>
        <v>26</v>
      </c>
      <c r="AP139">
        <f t="shared" si="2"/>
        <v>35</v>
      </c>
      <c r="AQ139">
        <f t="shared" si="2"/>
        <v>33</v>
      </c>
      <c r="AR139">
        <f t="shared" si="2"/>
        <v>35</v>
      </c>
      <c r="AS139">
        <f t="shared" si="2"/>
        <v>32</v>
      </c>
      <c r="AT139">
        <f t="shared" si="2"/>
        <v>29</v>
      </c>
      <c r="AU139">
        <f t="shared" si="2"/>
        <v>33</v>
      </c>
      <c r="AV139">
        <f t="shared" si="2"/>
        <v>31</v>
      </c>
      <c r="AW139">
        <f t="shared" si="2"/>
        <v>27</v>
      </c>
      <c r="AX139">
        <f t="shared" si="2"/>
        <v>30</v>
      </c>
      <c r="AY139">
        <f t="shared" si="2"/>
        <v>32</v>
      </c>
      <c r="AZ139">
        <f t="shared" si="2"/>
        <v>34</v>
      </c>
      <c r="BA139">
        <f t="shared" si="2"/>
        <v>35</v>
      </c>
      <c r="BB139">
        <f t="shared" si="2"/>
        <v>30</v>
      </c>
      <c r="BC139">
        <f t="shared" si="2"/>
        <v>17</v>
      </c>
    </row>
    <row r="140" spans="1:56">
      <c r="A140" s="5"/>
      <c r="B140" s="5"/>
      <c r="C140" s="5"/>
      <c r="D140" s="5"/>
      <c r="E140" s="5"/>
      <c r="G140" s="5"/>
      <c r="H140" s="5"/>
      <c r="I140" s="5"/>
    </row>
    <row r="141" spans="1:56">
      <c r="A141" s="5"/>
      <c r="B141" s="5"/>
      <c r="C141" s="5"/>
      <c r="D141" s="5"/>
      <c r="E141" s="5"/>
      <c r="G141" s="5"/>
      <c r="H141" s="10" t="s">
        <v>244</v>
      </c>
      <c r="I141" s="5"/>
    </row>
    <row r="142" spans="1:56">
      <c r="A142" s="5" t="s">
        <v>235</v>
      </c>
      <c r="B142" s="5"/>
      <c r="C142" s="5"/>
      <c r="D142" s="5"/>
      <c r="E142" s="5"/>
      <c r="F142">
        <f>SUM(T139,Y139,AL139)</f>
        <v>95</v>
      </c>
      <c r="G142" s="5"/>
      <c r="H142" s="5">
        <f>3*F136</f>
        <v>111</v>
      </c>
      <c r="I142" s="5"/>
    </row>
    <row r="143" spans="1:56">
      <c r="A143" s="5" t="s">
        <v>236</v>
      </c>
      <c r="B143" s="5"/>
      <c r="C143" s="5"/>
      <c r="D143" s="5"/>
      <c r="E143" s="5"/>
      <c r="F143">
        <f>SUM(F139:R139,U139,X139,Z139:AA139,AC139:AH139,AJ139:AK139,AM139:AS139,AV139:AX139,AZ139:BC139)</f>
        <v>1189</v>
      </c>
      <c r="G143" s="5"/>
      <c r="H143" s="5">
        <f>39*F136</f>
        <v>1443</v>
      </c>
      <c r="I143" s="5"/>
    </row>
    <row r="144" spans="1:56">
      <c r="A144" s="5" t="s">
        <v>237</v>
      </c>
      <c r="B144" s="5"/>
      <c r="C144" s="5"/>
      <c r="D144" s="5"/>
      <c r="E144" s="5"/>
      <c r="F144">
        <f>SUM(S139,V139:W139,AB139,AI139,AT139:AU139,AY139)</f>
        <v>252</v>
      </c>
      <c r="G144" s="5"/>
      <c r="H144" s="5">
        <f>8*F136</f>
        <v>296</v>
      </c>
      <c r="I144" s="5"/>
    </row>
    <row r="145" spans="1:56">
      <c r="A145" s="5"/>
      <c r="B145" s="5"/>
      <c r="C145" s="5"/>
      <c r="D145" s="5"/>
      <c r="E145" s="5"/>
      <c r="G145" s="5"/>
      <c r="H145" s="5"/>
      <c r="I145" s="5"/>
    </row>
    <row r="146" spans="1:56">
      <c r="A146" s="5" t="s">
        <v>238</v>
      </c>
      <c r="B146" s="5"/>
      <c r="C146" s="5"/>
      <c r="D146" s="5"/>
      <c r="E146" s="5"/>
      <c r="F146">
        <f>COUNTIF(E97:E133,"&lt;=10")</f>
        <v>1</v>
      </c>
      <c r="G146" s="5"/>
      <c r="H146" s="5"/>
      <c r="I146" s="5"/>
    </row>
    <row r="147" spans="1:56">
      <c r="A147" s="5" t="s">
        <v>239</v>
      </c>
      <c r="B147" s="5"/>
      <c r="C147" s="5"/>
      <c r="D147" s="5"/>
      <c r="E147" s="5"/>
      <c r="F147">
        <f>ABS(COUNTIF(E97:E133,"&lt;=20")-COUNTIF(E97:E133,"&lt;=10"))</f>
        <v>1</v>
      </c>
      <c r="G147" s="5"/>
      <c r="H147" s="5"/>
      <c r="I147" s="5"/>
    </row>
    <row r="148" spans="1:56">
      <c r="A148" s="5" t="s">
        <v>240</v>
      </c>
      <c r="B148" s="5"/>
      <c r="C148" s="5"/>
      <c r="D148" s="5"/>
      <c r="E148" s="5"/>
      <c r="F148">
        <f>ABS(COUNTIF(E97:E133,"&lt;=30")-COUNTIF(E97:E133,"&lt;=20"))</f>
        <v>1</v>
      </c>
      <c r="G148" s="5"/>
      <c r="H148" s="5"/>
      <c r="I148" s="5"/>
    </row>
    <row r="149" spans="1:56">
      <c r="A149" s="5" t="s">
        <v>241</v>
      </c>
      <c r="B149" s="5"/>
      <c r="C149" s="5"/>
      <c r="D149" s="5"/>
      <c r="E149" s="5"/>
      <c r="F149">
        <f>ABS(COUNTIF(E97:E133,"&lt;=40")-COUNTIF(E97:E133,"&lt;=30"))</f>
        <v>8</v>
      </c>
      <c r="G149" s="5"/>
      <c r="H149" s="5"/>
      <c r="I149" s="5"/>
    </row>
    <row r="150" spans="1:56">
      <c r="A150" s="5" t="s">
        <v>242</v>
      </c>
      <c r="B150" s="5"/>
      <c r="C150" s="5"/>
      <c r="D150" s="5"/>
      <c r="E150" s="5"/>
      <c r="F150">
        <f>ABS(COUNTIF(E97:E133,"&lt;=50")-COUNTIF(E97:E133,"&lt;=40"))</f>
        <v>26</v>
      </c>
      <c r="G150" s="5"/>
      <c r="H150" s="5"/>
      <c r="I150" s="5"/>
    </row>
    <row r="151" spans="1:56" s="3" customFormat="1"/>
    <row r="152" spans="1:56" s="3" customFormat="1"/>
    <row r="153" spans="1:56" s="4" customFormat="1">
      <c r="A153" s="4" t="s">
        <v>247</v>
      </c>
    </row>
    <row r="154" spans="1:56">
      <c r="A154" t="s">
        <v>87</v>
      </c>
      <c r="D154">
        <v>30.45</v>
      </c>
      <c r="E154">
        <v>48</v>
      </c>
      <c r="F154">
        <v>1</v>
      </c>
      <c r="G154">
        <v>1</v>
      </c>
      <c r="H154">
        <v>1</v>
      </c>
      <c r="I154">
        <v>1</v>
      </c>
      <c r="J154">
        <v>1</v>
      </c>
      <c r="K154">
        <v>1</v>
      </c>
      <c r="L154">
        <v>1</v>
      </c>
      <c r="M154">
        <v>1</v>
      </c>
      <c r="N154">
        <v>1</v>
      </c>
      <c r="O154">
        <v>1</v>
      </c>
      <c r="P154">
        <v>1</v>
      </c>
      <c r="Q154">
        <v>1</v>
      </c>
      <c r="R154">
        <v>1</v>
      </c>
      <c r="S154" s="7">
        <v>1</v>
      </c>
      <c r="T154" s="9">
        <v>1</v>
      </c>
      <c r="U154">
        <v>1</v>
      </c>
      <c r="V154" s="7">
        <v>1</v>
      </c>
      <c r="W154" s="7">
        <v>1</v>
      </c>
      <c r="X154">
        <v>1</v>
      </c>
      <c r="Y154" s="9">
        <v>1</v>
      </c>
      <c r="Z154">
        <v>1</v>
      </c>
      <c r="AA154">
        <v>1</v>
      </c>
      <c r="AB154" s="7">
        <v>1</v>
      </c>
      <c r="AC154">
        <v>1</v>
      </c>
      <c r="AD154">
        <v>1</v>
      </c>
      <c r="AE154">
        <v>1</v>
      </c>
      <c r="AF154">
        <v>1</v>
      </c>
      <c r="AG154">
        <v>1</v>
      </c>
      <c r="AH154">
        <v>1</v>
      </c>
      <c r="AI154" s="7">
        <v>1</v>
      </c>
      <c r="AJ154">
        <v>1</v>
      </c>
      <c r="AK154">
        <v>1</v>
      </c>
      <c r="AL154" s="9">
        <v>1</v>
      </c>
      <c r="AM154">
        <v>0</v>
      </c>
      <c r="AN154">
        <v>1</v>
      </c>
      <c r="AO154">
        <v>1</v>
      </c>
      <c r="AP154">
        <v>1</v>
      </c>
      <c r="AQ154">
        <v>1</v>
      </c>
      <c r="AR154">
        <v>1</v>
      </c>
      <c r="AS154">
        <v>1</v>
      </c>
      <c r="AT154" s="7">
        <v>1</v>
      </c>
      <c r="AU154" s="7">
        <v>1</v>
      </c>
      <c r="AV154">
        <v>1</v>
      </c>
      <c r="AW154">
        <v>1</v>
      </c>
      <c r="AX154">
        <v>1</v>
      </c>
      <c r="AY154" s="7">
        <v>1</v>
      </c>
      <c r="AZ154">
        <v>1</v>
      </c>
      <c r="BA154">
        <v>1</v>
      </c>
      <c r="BB154">
        <v>0</v>
      </c>
      <c r="BC154">
        <v>1</v>
      </c>
      <c r="BD154" t="s">
        <v>55</v>
      </c>
    </row>
    <row r="155" spans="1:56">
      <c r="A155" t="s">
        <v>217</v>
      </c>
      <c r="D155">
        <v>31</v>
      </c>
      <c r="E155">
        <v>44</v>
      </c>
      <c r="F155">
        <v>1</v>
      </c>
      <c r="G155">
        <v>1</v>
      </c>
      <c r="H155">
        <v>1</v>
      </c>
      <c r="I155">
        <v>1</v>
      </c>
      <c r="J155">
        <v>1</v>
      </c>
      <c r="K155">
        <v>1</v>
      </c>
      <c r="L155">
        <v>1</v>
      </c>
      <c r="M155">
        <v>1</v>
      </c>
      <c r="N155">
        <v>1</v>
      </c>
      <c r="O155">
        <v>1</v>
      </c>
      <c r="P155">
        <v>1</v>
      </c>
      <c r="Q155">
        <v>1</v>
      </c>
      <c r="R155">
        <v>0</v>
      </c>
      <c r="S155" s="7">
        <v>0</v>
      </c>
      <c r="T155" s="9">
        <v>1</v>
      </c>
      <c r="U155">
        <v>1</v>
      </c>
      <c r="V155" s="7">
        <v>1</v>
      </c>
      <c r="W155" s="7">
        <v>1</v>
      </c>
      <c r="X155">
        <v>1</v>
      </c>
      <c r="Y155" s="9">
        <v>1</v>
      </c>
      <c r="Z155">
        <v>1</v>
      </c>
      <c r="AA155">
        <v>1</v>
      </c>
      <c r="AB155" s="7">
        <v>1</v>
      </c>
      <c r="AC155">
        <v>1</v>
      </c>
      <c r="AD155">
        <v>1</v>
      </c>
      <c r="AE155">
        <v>0</v>
      </c>
      <c r="AF155">
        <v>1</v>
      </c>
      <c r="AG155">
        <v>1</v>
      </c>
      <c r="AH155">
        <v>1</v>
      </c>
      <c r="AI155" s="7">
        <v>1</v>
      </c>
      <c r="AJ155">
        <v>1</v>
      </c>
      <c r="AK155">
        <v>1</v>
      </c>
      <c r="AL155" s="9">
        <v>1</v>
      </c>
      <c r="AM155">
        <v>1</v>
      </c>
      <c r="AN155">
        <v>1</v>
      </c>
      <c r="AO155">
        <v>1</v>
      </c>
      <c r="AP155">
        <v>1</v>
      </c>
      <c r="AQ155">
        <v>1</v>
      </c>
      <c r="AR155">
        <v>1</v>
      </c>
      <c r="AS155">
        <v>1</v>
      </c>
      <c r="AT155" s="7">
        <v>1</v>
      </c>
      <c r="AU155" s="7">
        <v>1</v>
      </c>
      <c r="AV155">
        <v>1</v>
      </c>
      <c r="AW155">
        <v>0</v>
      </c>
      <c r="AX155">
        <v>0</v>
      </c>
      <c r="AY155" s="7">
        <v>1</v>
      </c>
      <c r="AZ155">
        <v>1</v>
      </c>
      <c r="BA155">
        <v>1</v>
      </c>
      <c r="BB155">
        <v>0</v>
      </c>
      <c r="BC155">
        <v>1</v>
      </c>
      <c r="BD155" t="s">
        <v>55</v>
      </c>
    </row>
    <row r="156" spans="1:56">
      <c r="A156" t="s">
        <v>95</v>
      </c>
      <c r="D156">
        <v>31.42</v>
      </c>
      <c r="E156">
        <v>47</v>
      </c>
      <c r="F156">
        <v>1</v>
      </c>
      <c r="G156">
        <v>1</v>
      </c>
      <c r="H156">
        <v>1</v>
      </c>
      <c r="I156">
        <v>1</v>
      </c>
      <c r="J156">
        <v>1</v>
      </c>
      <c r="K156">
        <v>1</v>
      </c>
      <c r="L156">
        <v>1</v>
      </c>
      <c r="M156">
        <v>1</v>
      </c>
      <c r="N156">
        <v>1</v>
      </c>
      <c r="O156">
        <v>1</v>
      </c>
      <c r="P156">
        <v>1</v>
      </c>
      <c r="Q156">
        <v>0</v>
      </c>
      <c r="R156">
        <v>1</v>
      </c>
      <c r="S156" s="7">
        <v>1</v>
      </c>
      <c r="T156" s="9">
        <v>1</v>
      </c>
      <c r="U156">
        <v>1</v>
      </c>
      <c r="V156" s="7">
        <v>1</v>
      </c>
      <c r="W156" s="7">
        <v>1</v>
      </c>
      <c r="X156">
        <v>1</v>
      </c>
      <c r="Y156" s="9">
        <v>1</v>
      </c>
      <c r="Z156">
        <v>1</v>
      </c>
      <c r="AA156">
        <v>1</v>
      </c>
      <c r="AB156" s="7">
        <v>1</v>
      </c>
      <c r="AC156">
        <v>1</v>
      </c>
      <c r="AD156">
        <v>1</v>
      </c>
      <c r="AE156">
        <v>1</v>
      </c>
      <c r="AF156">
        <v>1</v>
      </c>
      <c r="AG156">
        <v>1</v>
      </c>
      <c r="AH156">
        <v>1</v>
      </c>
      <c r="AI156" s="7">
        <v>1</v>
      </c>
      <c r="AJ156">
        <v>1</v>
      </c>
      <c r="AK156">
        <v>0</v>
      </c>
      <c r="AL156" s="9">
        <v>1</v>
      </c>
      <c r="AM156">
        <v>1</v>
      </c>
      <c r="AN156">
        <v>1</v>
      </c>
      <c r="AO156">
        <v>1</v>
      </c>
      <c r="AP156">
        <v>1</v>
      </c>
      <c r="AQ156">
        <v>1</v>
      </c>
      <c r="AR156">
        <v>1</v>
      </c>
      <c r="AS156">
        <v>1</v>
      </c>
      <c r="AT156" s="7">
        <v>1</v>
      </c>
      <c r="AU156" s="7">
        <v>1</v>
      </c>
      <c r="AV156">
        <v>1</v>
      </c>
      <c r="AW156">
        <v>1</v>
      </c>
      <c r="AX156">
        <v>1</v>
      </c>
      <c r="AY156" s="7">
        <v>1</v>
      </c>
      <c r="AZ156">
        <v>1</v>
      </c>
      <c r="BA156">
        <v>1</v>
      </c>
      <c r="BB156">
        <v>0</v>
      </c>
      <c r="BC156">
        <v>1</v>
      </c>
      <c r="BD156" t="s">
        <v>55</v>
      </c>
    </row>
    <row r="157" spans="1:56">
      <c r="A157" t="s">
        <v>129</v>
      </c>
      <c r="D157">
        <v>32.11</v>
      </c>
      <c r="E157">
        <v>42</v>
      </c>
      <c r="F157">
        <v>1</v>
      </c>
      <c r="G157">
        <v>1</v>
      </c>
      <c r="H157">
        <v>1</v>
      </c>
      <c r="I157">
        <v>1</v>
      </c>
      <c r="J157">
        <v>1</v>
      </c>
      <c r="K157">
        <v>1</v>
      </c>
      <c r="L157">
        <v>1</v>
      </c>
      <c r="M157">
        <v>1</v>
      </c>
      <c r="N157">
        <v>1</v>
      </c>
      <c r="O157">
        <v>1</v>
      </c>
      <c r="P157">
        <v>1</v>
      </c>
      <c r="Q157">
        <v>0</v>
      </c>
      <c r="R157">
        <v>1</v>
      </c>
      <c r="S157" s="7">
        <v>0</v>
      </c>
      <c r="T157" s="9">
        <v>1</v>
      </c>
      <c r="U157">
        <v>1</v>
      </c>
      <c r="V157" s="7">
        <v>1</v>
      </c>
      <c r="W157" s="7">
        <v>1</v>
      </c>
      <c r="X157">
        <v>1</v>
      </c>
      <c r="Y157" s="9">
        <v>1</v>
      </c>
      <c r="Z157">
        <v>1</v>
      </c>
      <c r="AA157">
        <v>1</v>
      </c>
      <c r="AB157" s="7">
        <v>1</v>
      </c>
      <c r="AC157">
        <v>1</v>
      </c>
      <c r="AD157">
        <v>1</v>
      </c>
      <c r="AE157">
        <v>1</v>
      </c>
      <c r="AF157">
        <v>1</v>
      </c>
      <c r="AG157">
        <v>0</v>
      </c>
      <c r="AH157">
        <v>1</v>
      </c>
      <c r="AI157" s="7">
        <v>1</v>
      </c>
      <c r="AJ157">
        <v>1</v>
      </c>
      <c r="AK157">
        <v>0</v>
      </c>
      <c r="AL157" s="9">
        <v>1</v>
      </c>
      <c r="AM157">
        <v>0</v>
      </c>
      <c r="AN157">
        <v>1</v>
      </c>
      <c r="AO157">
        <v>1</v>
      </c>
      <c r="AP157">
        <v>1</v>
      </c>
      <c r="AQ157">
        <v>1</v>
      </c>
      <c r="AR157">
        <v>1</v>
      </c>
      <c r="AS157">
        <v>0</v>
      </c>
      <c r="AT157" s="7">
        <v>1</v>
      </c>
      <c r="AU157" s="7">
        <v>1</v>
      </c>
      <c r="AV157">
        <v>0</v>
      </c>
      <c r="AW157">
        <v>1</v>
      </c>
      <c r="AX157">
        <v>0</v>
      </c>
      <c r="AY157" s="7">
        <v>1</v>
      </c>
      <c r="AZ157">
        <v>1</v>
      </c>
      <c r="BA157">
        <v>1</v>
      </c>
      <c r="BB157">
        <v>1</v>
      </c>
      <c r="BC157">
        <v>1</v>
      </c>
      <c r="BD157" t="s">
        <v>64</v>
      </c>
    </row>
    <row r="158" spans="1:56">
      <c r="A158" t="s">
        <v>161</v>
      </c>
      <c r="D158">
        <v>32.130000000000003</v>
      </c>
      <c r="E158">
        <v>48</v>
      </c>
      <c r="F158">
        <v>1</v>
      </c>
      <c r="G158">
        <v>1</v>
      </c>
      <c r="H158">
        <v>1</v>
      </c>
      <c r="I158">
        <v>1</v>
      </c>
      <c r="J158">
        <v>1</v>
      </c>
      <c r="K158">
        <v>1</v>
      </c>
      <c r="L158">
        <v>1</v>
      </c>
      <c r="M158">
        <v>1</v>
      </c>
      <c r="N158">
        <v>1</v>
      </c>
      <c r="O158">
        <v>1</v>
      </c>
      <c r="P158">
        <v>1</v>
      </c>
      <c r="Q158">
        <v>1</v>
      </c>
      <c r="R158">
        <v>1</v>
      </c>
      <c r="S158" s="7">
        <v>1</v>
      </c>
      <c r="T158" s="9">
        <v>1</v>
      </c>
      <c r="U158">
        <v>1</v>
      </c>
      <c r="V158" s="7">
        <v>1</v>
      </c>
      <c r="W158" s="7">
        <v>1</v>
      </c>
      <c r="X158">
        <v>1</v>
      </c>
      <c r="Y158" s="9">
        <v>1</v>
      </c>
      <c r="Z158">
        <v>1</v>
      </c>
      <c r="AA158">
        <v>1</v>
      </c>
      <c r="AB158" s="7">
        <v>1</v>
      </c>
      <c r="AC158">
        <v>1</v>
      </c>
      <c r="AD158">
        <v>1</v>
      </c>
      <c r="AE158">
        <v>1</v>
      </c>
      <c r="AF158">
        <v>1</v>
      </c>
      <c r="AG158">
        <v>1</v>
      </c>
      <c r="AH158">
        <v>1</v>
      </c>
      <c r="AI158" s="7">
        <v>1</v>
      </c>
      <c r="AJ158">
        <v>1</v>
      </c>
      <c r="AK158">
        <v>0</v>
      </c>
      <c r="AL158" s="9">
        <v>1</v>
      </c>
      <c r="AM158">
        <v>1</v>
      </c>
      <c r="AN158">
        <v>1</v>
      </c>
      <c r="AO158">
        <v>1</v>
      </c>
      <c r="AP158">
        <v>1</v>
      </c>
      <c r="AQ158">
        <v>1</v>
      </c>
      <c r="AR158">
        <v>1</v>
      </c>
      <c r="AS158">
        <v>1</v>
      </c>
      <c r="AT158" s="7">
        <v>1</v>
      </c>
      <c r="AU158" s="7">
        <v>1</v>
      </c>
      <c r="AV158">
        <v>1</v>
      </c>
      <c r="AW158">
        <v>1</v>
      </c>
      <c r="AX158">
        <v>1</v>
      </c>
      <c r="AY158" s="7">
        <v>1</v>
      </c>
      <c r="AZ158">
        <v>1</v>
      </c>
      <c r="BA158">
        <v>1</v>
      </c>
      <c r="BB158">
        <v>1</v>
      </c>
      <c r="BC158">
        <v>0</v>
      </c>
      <c r="BD158" t="s">
        <v>55</v>
      </c>
    </row>
    <row r="159" spans="1:56">
      <c r="A159" t="s">
        <v>105</v>
      </c>
      <c r="D159">
        <v>32.17</v>
      </c>
      <c r="E159">
        <v>36</v>
      </c>
      <c r="F159">
        <v>1</v>
      </c>
      <c r="G159">
        <v>1</v>
      </c>
      <c r="H159">
        <v>1</v>
      </c>
      <c r="I159">
        <v>1</v>
      </c>
      <c r="J159">
        <v>1</v>
      </c>
      <c r="K159">
        <v>1</v>
      </c>
      <c r="L159">
        <v>1</v>
      </c>
      <c r="M159">
        <v>0</v>
      </c>
      <c r="N159">
        <v>1</v>
      </c>
      <c r="O159">
        <v>1</v>
      </c>
      <c r="P159">
        <v>1</v>
      </c>
      <c r="Q159">
        <v>0</v>
      </c>
      <c r="R159">
        <v>0</v>
      </c>
      <c r="S159" s="7">
        <v>0</v>
      </c>
      <c r="T159" s="9">
        <v>1</v>
      </c>
      <c r="U159">
        <v>0</v>
      </c>
      <c r="V159" s="7">
        <v>1</v>
      </c>
      <c r="W159" s="7">
        <v>1</v>
      </c>
      <c r="X159">
        <v>1</v>
      </c>
      <c r="Y159" s="9">
        <v>1</v>
      </c>
      <c r="Z159">
        <v>1</v>
      </c>
      <c r="AA159">
        <v>1</v>
      </c>
      <c r="AB159" s="7">
        <v>1</v>
      </c>
      <c r="AC159">
        <v>0</v>
      </c>
      <c r="AD159">
        <v>1</v>
      </c>
      <c r="AE159">
        <v>1</v>
      </c>
      <c r="AF159">
        <v>1</v>
      </c>
      <c r="AG159">
        <v>0</v>
      </c>
      <c r="AH159">
        <v>1</v>
      </c>
      <c r="AI159" s="7">
        <v>1</v>
      </c>
      <c r="AJ159">
        <v>1</v>
      </c>
      <c r="AK159">
        <v>0</v>
      </c>
      <c r="AL159" s="9">
        <v>1</v>
      </c>
      <c r="AM159">
        <v>1</v>
      </c>
      <c r="AN159">
        <v>1</v>
      </c>
      <c r="AO159">
        <v>0</v>
      </c>
      <c r="AP159">
        <v>1</v>
      </c>
      <c r="AQ159">
        <v>1</v>
      </c>
      <c r="AR159">
        <v>1</v>
      </c>
      <c r="AS159">
        <v>0</v>
      </c>
      <c r="AT159" s="7">
        <v>0</v>
      </c>
      <c r="AU159" s="7">
        <v>1</v>
      </c>
      <c r="AV159">
        <v>0</v>
      </c>
      <c r="AW159">
        <v>0</v>
      </c>
      <c r="AX159">
        <v>1</v>
      </c>
      <c r="AY159" s="7">
        <v>1</v>
      </c>
      <c r="AZ159">
        <v>0</v>
      </c>
      <c r="BA159">
        <v>1</v>
      </c>
      <c r="BB159">
        <v>1</v>
      </c>
      <c r="BC159">
        <v>1</v>
      </c>
      <c r="BD159" t="s">
        <v>72</v>
      </c>
    </row>
    <row r="160" spans="1:56">
      <c r="A160" t="s">
        <v>222</v>
      </c>
      <c r="D160">
        <v>32.29</v>
      </c>
      <c r="E160">
        <v>48</v>
      </c>
      <c r="F160">
        <v>1</v>
      </c>
      <c r="G160">
        <v>1</v>
      </c>
      <c r="H160">
        <v>1</v>
      </c>
      <c r="I160">
        <v>1</v>
      </c>
      <c r="J160">
        <v>1</v>
      </c>
      <c r="K160">
        <v>1</v>
      </c>
      <c r="L160">
        <v>1</v>
      </c>
      <c r="M160">
        <v>1</v>
      </c>
      <c r="N160">
        <v>1</v>
      </c>
      <c r="O160">
        <v>1</v>
      </c>
      <c r="P160">
        <v>1</v>
      </c>
      <c r="Q160">
        <v>1</v>
      </c>
      <c r="R160">
        <v>1</v>
      </c>
      <c r="S160" s="7">
        <v>1</v>
      </c>
      <c r="T160" s="9">
        <v>1</v>
      </c>
      <c r="U160">
        <v>1</v>
      </c>
      <c r="V160" s="7">
        <v>1</v>
      </c>
      <c r="W160" s="7">
        <v>1</v>
      </c>
      <c r="X160">
        <v>1</v>
      </c>
      <c r="Y160" s="9">
        <v>1</v>
      </c>
      <c r="Z160">
        <v>1</v>
      </c>
      <c r="AA160">
        <v>1</v>
      </c>
      <c r="AB160" s="7">
        <v>1</v>
      </c>
      <c r="AC160">
        <v>1</v>
      </c>
      <c r="AD160">
        <v>1</v>
      </c>
      <c r="AE160">
        <v>1</v>
      </c>
      <c r="AF160">
        <v>1</v>
      </c>
      <c r="AG160">
        <v>1</v>
      </c>
      <c r="AH160">
        <v>1</v>
      </c>
      <c r="AI160" s="7">
        <v>1</v>
      </c>
      <c r="AJ160">
        <v>1</v>
      </c>
      <c r="AK160">
        <v>1</v>
      </c>
      <c r="AL160" s="9">
        <v>1</v>
      </c>
      <c r="AM160">
        <v>1</v>
      </c>
      <c r="AN160">
        <v>1</v>
      </c>
      <c r="AO160">
        <v>1</v>
      </c>
      <c r="AP160">
        <v>1</v>
      </c>
      <c r="AQ160">
        <v>0</v>
      </c>
      <c r="AR160">
        <v>1</v>
      </c>
      <c r="AS160">
        <v>1</v>
      </c>
      <c r="AT160" s="7">
        <v>0</v>
      </c>
      <c r="AU160" s="7">
        <v>1</v>
      </c>
      <c r="AV160">
        <v>1</v>
      </c>
      <c r="AW160">
        <v>1</v>
      </c>
      <c r="AX160">
        <v>1</v>
      </c>
      <c r="AY160" s="7">
        <v>1</v>
      </c>
      <c r="AZ160">
        <v>1</v>
      </c>
      <c r="BA160">
        <v>1</v>
      </c>
      <c r="BB160">
        <v>1</v>
      </c>
      <c r="BC160">
        <v>1</v>
      </c>
      <c r="BD160" t="s">
        <v>55</v>
      </c>
    </row>
    <row r="161" spans="1:56">
      <c r="A161" t="s">
        <v>83</v>
      </c>
      <c r="D161">
        <v>32.32</v>
      </c>
      <c r="E161">
        <v>49</v>
      </c>
      <c r="F161">
        <v>1</v>
      </c>
      <c r="G161">
        <v>1</v>
      </c>
      <c r="H161">
        <v>1</v>
      </c>
      <c r="I161">
        <v>1</v>
      </c>
      <c r="J161">
        <v>1</v>
      </c>
      <c r="K161">
        <v>1</v>
      </c>
      <c r="L161">
        <v>1</v>
      </c>
      <c r="M161">
        <v>0</v>
      </c>
      <c r="N161">
        <v>1</v>
      </c>
      <c r="O161">
        <v>1</v>
      </c>
      <c r="P161">
        <v>1</v>
      </c>
      <c r="Q161">
        <v>1</v>
      </c>
      <c r="R161">
        <v>1</v>
      </c>
      <c r="S161" s="7">
        <v>1</v>
      </c>
      <c r="T161" s="9">
        <v>1</v>
      </c>
      <c r="U161">
        <v>1</v>
      </c>
      <c r="V161" s="7">
        <v>1</v>
      </c>
      <c r="W161" s="7">
        <v>1</v>
      </c>
      <c r="X161">
        <v>1</v>
      </c>
      <c r="Y161" s="9">
        <v>1</v>
      </c>
      <c r="Z161">
        <v>1</v>
      </c>
      <c r="AA161">
        <v>1</v>
      </c>
      <c r="AB161" s="7">
        <v>1</v>
      </c>
      <c r="AC161">
        <v>1</v>
      </c>
      <c r="AD161">
        <v>1</v>
      </c>
      <c r="AE161">
        <v>1</v>
      </c>
      <c r="AF161">
        <v>1</v>
      </c>
      <c r="AG161">
        <v>1</v>
      </c>
      <c r="AH161">
        <v>1</v>
      </c>
      <c r="AI161" s="7">
        <v>1</v>
      </c>
      <c r="AJ161">
        <v>1</v>
      </c>
      <c r="AK161">
        <v>1</v>
      </c>
      <c r="AL161" s="9">
        <v>1</v>
      </c>
      <c r="AM161">
        <v>1</v>
      </c>
      <c r="AN161">
        <v>1</v>
      </c>
      <c r="AO161">
        <v>1</v>
      </c>
      <c r="AP161">
        <v>1</v>
      </c>
      <c r="AQ161">
        <v>1</v>
      </c>
      <c r="AR161">
        <v>1</v>
      </c>
      <c r="AS161">
        <v>1</v>
      </c>
      <c r="AT161" s="7">
        <v>1</v>
      </c>
      <c r="AU161" s="7">
        <v>1</v>
      </c>
      <c r="AV161">
        <v>1</v>
      </c>
      <c r="AW161">
        <v>1</v>
      </c>
      <c r="AX161">
        <v>1</v>
      </c>
      <c r="AY161" s="7">
        <v>1</v>
      </c>
      <c r="AZ161">
        <v>1</v>
      </c>
      <c r="BA161">
        <v>1</v>
      </c>
      <c r="BB161">
        <v>1</v>
      </c>
      <c r="BC161">
        <v>1</v>
      </c>
      <c r="BD161" t="s">
        <v>55</v>
      </c>
    </row>
    <row r="162" spans="1:56">
      <c r="A162" t="s">
        <v>107</v>
      </c>
      <c r="D162">
        <v>32.380000000000003</v>
      </c>
      <c r="E162">
        <v>47</v>
      </c>
      <c r="F162">
        <v>1</v>
      </c>
      <c r="G162">
        <v>1</v>
      </c>
      <c r="H162">
        <v>1</v>
      </c>
      <c r="I162">
        <v>1</v>
      </c>
      <c r="J162">
        <v>1</v>
      </c>
      <c r="K162">
        <v>1</v>
      </c>
      <c r="L162">
        <v>1</v>
      </c>
      <c r="M162">
        <v>1</v>
      </c>
      <c r="N162">
        <v>1</v>
      </c>
      <c r="O162">
        <v>1</v>
      </c>
      <c r="P162">
        <v>1</v>
      </c>
      <c r="Q162">
        <v>1</v>
      </c>
      <c r="R162">
        <v>1</v>
      </c>
      <c r="S162" s="7">
        <v>1</v>
      </c>
      <c r="T162" s="9">
        <v>1</v>
      </c>
      <c r="U162">
        <v>1</v>
      </c>
      <c r="V162" s="7">
        <v>1</v>
      </c>
      <c r="W162" s="7">
        <v>1</v>
      </c>
      <c r="X162">
        <v>1</v>
      </c>
      <c r="Y162" s="9">
        <v>1</v>
      </c>
      <c r="Z162">
        <v>1</v>
      </c>
      <c r="AA162">
        <v>1</v>
      </c>
      <c r="AB162" s="7">
        <v>0</v>
      </c>
      <c r="AC162">
        <v>1</v>
      </c>
      <c r="AD162">
        <v>1</v>
      </c>
      <c r="AE162">
        <v>1</v>
      </c>
      <c r="AF162">
        <v>1</v>
      </c>
      <c r="AG162">
        <v>1</v>
      </c>
      <c r="AH162">
        <v>1</v>
      </c>
      <c r="AI162" s="7">
        <v>1</v>
      </c>
      <c r="AJ162">
        <v>1</v>
      </c>
      <c r="AK162">
        <v>0</v>
      </c>
      <c r="AL162" s="9">
        <v>1</v>
      </c>
      <c r="AM162">
        <v>1</v>
      </c>
      <c r="AN162">
        <v>1</v>
      </c>
      <c r="AO162">
        <v>1</v>
      </c>
      <c r="AP162">
        <v>1</v>
      </c>
      <c r="AQ162">
        <v>1</v>
      </c>
      <c r="AR162">
        <v>1</v>
      </c>
      <c r="AS162">
        <v>1</v>
      </c>
      <c r="AT162" s="7">
        <v>1</v>
      </c>
      <c r="AU162" s="7">
        <v>1</v>
      </c>
      <c r="AV162">
        <v>1</v>
      </c>
      <c r="AW162">
        <v>1</v>
      </c>
      <c r="AX162">
        <v>1</v>
      </c>
      <c r="AY162" s="7">
        <v>1</v>
      </c>
      <c r="AZ162">
        <v>1</v>
      </c>
      <c r="BA162">
        <v>1</v>
      </c>
      <c r="BB162">
        <v>1</v>
      </c>
      <c r="BC162">
        <v>0</v>
      </c>
      <c r="BD162" t="s">
        <v>55</v>
      </c>
    </row>
    <row r="163" spans="1:56">
      <c r="A163" t="s">
        <v>128</v>
      </c>
      <c r="D163">
        <v>32.43</v>
      </c>
      <c r="E163">
        <v>16</v>
      </c>
      <c r="F163">
        <v>1</v>
      </c>
      <c r="G163">
        <v>0</v>
      </c>
      <c r="H163">
        <v>1</v>
      </c>
      <c r="I163">
        <v>1</v>
      </c>
      <c r="J163">
        <v>0</v>
      </c>
      <c r="K163">
        <v>0</v>
      </c>
      <c r="L163">
        <v>1</v>
      </c>
      <c r="M163">
        <v>1</v>
      </c>
      <c r="N163">
        <v>0</v>
      </c>
      <c r="O163">
        <v>0</v>
      </c>
      <c r="P163">
        <v>1</v>
      </c>
      <c r="Q163">
        <v>0</v>
      </c>
      <c r="R163">
        <v>0</v>
      </c>
      <c r="S163" s="7">
        <v>0</v>
      </c>
      <c r="T163" s="9">
        <v>1</v>
      </c>
      <c r="U163">
        <v>0</v>
      </c>
      <c r="V163" s="7">
        <v>1</v>
      </c>
      <c r="W163" s="7">
        <v>1</v>
      </c>
      <c r="X163">
        <v>0</v>
      </c>
      <c r="Y163" s="9">
        <v>0</v>
      </c>
      <c r="Z163">
        <v>0</v>
      </c>
      <c r="AA163">
        <v>1</v>
      </c>
      <c r="AB163" s="7">
        <v>0</v>
      </c>
      <c r="AC163">
        <v>0</v>
      </c>
      <c r="AD163">
        <v>1</v>
      </c>
      <c r="AE163">
        <v>1</v>
      </c>
      <c r="AF163">
        <v>0</v>
      </c>
      <c r="AG163">
        <v>0</v>
      </c>
      <c r="AH163">
        <v>0</v>
      </c>
      <c r="AI163" s="7">
        <v>0</v>
      </c>
      <c r="AJ163">
        <v>0</v>
      </c>
      <c r="AK163">
        <v>0</v>
      </c>
      <c r="AL163" s="9">
        <v>0</v>
      </c>
      <c r="AM163">
        <v>0</v>
      </c>
      <c r="AN163">
        <v>0</v>
      </c>
      <c r="AO163">
        <v>0</v>
      </c>
      <c r="AP163">
        <v>1</v>
      </c>
      <c r="AQ163">
        <v>0</v>
      </c>
      <c r="AR163">
        <v>0</v>
      </c>
      <c r="AS163">
        <v>1</v>
      </c>
      <c r="AT163" s="7">
        <v>1</v>
      </c>
      <c r="AU163" s="7">
        <v>0</v>
      </c>
      <c r="AV163">
        <v>0</v>
      </c>
      <c r="AW163">
        <v>0</v>
      </c>
      <c r="AX163">
        <v>0</v>
      </c>
      <c r="AY163" s="7">
        <v>1</v>
      </c>
      <c r="AZ163">
        <v>0</v>
      </c>
      <c r="BA163">
        <v>0</v>
      </c>
      <c r="BB163">
        <v>0</v>
      </c>
      <c r="BC163">
        <v>0</v>
      </c>
      <c r="BD163" t="s">
        <v>58</v>
      </c>
    </row>
    <row r="164" spans="1:56">
      <c r="A164" t="s">
        <v>149</v>
      </c>
      <c r="D164">
        <v>32.450000000000003</v>
      </c>
      <c r="E164">
        <v>27</v>
      </c>
      <c r="F164">
        <v>1</v>
      </c>
      <c r="G164">
        <v>1</v>
      </c>
      <c r="H164">
        <v>1</v>
      </c>
      <c r="I164">
        <v>1</v>
      </c>
      <c r="J164">
        <v>0</v>
      </c>
      <c r="K164">
        <v>1</v>
      </c>
      <c r="L164">
        <v>1</v>
      </c>
      <c r="M164">
        <v>1</v>
      </c>
      <c r="N164">
        <v>1</v>
      </c>
      <c r="O164">
        <v>0</v>
      </c>
      <c r="P164">
        <v>0</v>
      </c>
      <c r="Q164">
        <v>0</v>
      </c>
      <c r="R164">
        <v>1</v>
      </c>
      <c r="S164" s="7">
        <v>1</v>
      </c>
      <c r="T164" s="9">
        <v>1</v>
      </c>
      <c r="U164">
        <v>0</v>
      </c>
      <c r="V164" s="7">
        <v>1</v>
      </c>
      <c r="W164" s="7">
        <v>1</v>
      </c>
      <c r="X164">
        <v>1</v>
      </c>
      <c r="Y164" s="9">
        <v>1</v>
      </c>
      <c r="Z164">
        <v>1</v>
      </c>
      <c r="AA164">
        <v>0</v>
      </c>
      <c r="AB164" s="7">
        <v>0</v>
      </c>
      <c r="AC164">
        <v>0</v>
      </c>
      <c r="AD164">
        <v>1</v>
      </c>
      <c r="AE164">
        <v>1</v>
      </c>
      <c r="AF164">
        <v>1</v>
      </c>
      <c r="AG164">
        <v>0</v>
      </c>
      <c r="AH164">
        <v>1</v>
      </c>
      <c r="AI164" s="7">
        <v>1</v>
      </c>
      <c r="AJ164">
        <v>0</v>
      </c>
      <c r="AK164">
        <v>0</v>
      </c>
      <c r="AL164" s="9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1</v>
      </c>
      <c r="AT164" s="7">
        <v>0</v>
      </c>
      <c r="AU164" s="7">
        <v>1</v>
      </c>
      <c r="AV164">
        <v>0</v>
      </c>
      <c r="AW164">
        <v>0</v>
      </c>
      <c r="AX164">
        <v>1</v>
      </c>
      <c r="AY164" s="7">
        <v>1</v>
      </c>
      <c r="AZ164">
        <v>0</v>
      </c>
      <c r="BA164">
        <v>0</v>
      </c>
      <c r="BB164">
        <v>1</v>
      </c>
      <c r="BC164">
        <v>1</v>
      </c>
      <c r="BD164" t="s">
        <v>121</v>
      </c>
    </row>
    <row r="165" spans="1:56">
      <c r="A165" t="s">
        <v>187</v>
      </c>
      <c r="D165">
        <v>33.130000000000003</v>
      </c>
      <c r="E165">
        <v>43</v>
      </c>
      <c r="F165">
        <v>1</v>
      </c>
      <c r="G165">
        <v>0</v>
      </c>
      <c r="H165">
        <v>1</v>
      </c>
      <c r="I165">
        <v>1</v>
      </c>
      <c r="J165">
        <v>1</v>
      </c>
      <c r="K165">
        <v>1</v>
      </c>
      <c r="L165">
        <v>1</v>
      </c>
      <c r="M165">
        <v>1</v>
      </c>
      <c r="N165">
        <v>0</v>
      </c>
      <c r="O165">
        <v>0</v>
      </c>
      <c r="P165">
        <v>1</v>
      </c>
      <c r="Q165">
        <v>1</v>
      </c>
      <c r="R165">
        <v>1</v>
      </c>
      <c r="S165" s="7">
        <v>1</v>
      </c>
      <c r="T165" s="9">
        <v>1</v>
      </c>
      <c r="U165">
        <v>1</v>
      </c>
      <c r="V165" s="7">
        <v>1</v>
      </c>
      <c r="W165" s="7">
        <v>1</v>
      </c>
      <c r="X165">
        <v>1</v>
      </c>
      <c r="Y165" s="9">
        <v>1</v>
      </c>
      <c r="Z165">
        <v>1</v>
      </c>
      <c r="AA165">
        <v>1</v>
      </c>
      <c r="AB165" s="7">
        <v>1</v>
      </c>
      <c r="AC165">
        <v>0</v>
      </c>
      <c r="AD165">
        <v>1</v>
      </c>
      <c r="AE165">
        <v>1</v>
      </c>
      <c r="AF165">
        <v>1</v>
      </c>
      <c r="AG165">
        <v>1</v>
      </c>
      <c r="AH165">
        <v>0</v>
      </c>
      <c r="AI165" s="7">
        <v>1</v>
      </c>
      <c r="AJ165">
        <v>0</v>
      </c>
      <c r="AK165">
        <v>1</v>
      </c>
      <c r="AL165" s="9">
        <v>1</v>
      </c>
      <c r="AM165">
        <v>1</v>
      </c>
      <c r="AN165">
        <v>1</v>
      </c>
      <c r="AO165">
        <v>0</v>
      </c>
      <c r="AP165">
        <v>1</v>
      </c>
      <c r="AQ165">
        <v>1</v>
      </c>
      <c r="AR165">
        <v>1</v>
      </c>
      <c r="AS165">
        <v>1</v>
      </c>
      <c r="AT165" s="7">
        <v>1</v>
      </c>
      <c r="AU165" s="7">
        <v>1</v>
      </c>
      <c r="AV165">
        <v>1</v>
      </c>
      <c r="AW165">
        <v>1</v>
      </c>
      <c r="AX165">
        <v>1</v>
      </c>
      <c r="AY165" s="7">
        <v>1</v>
      </c>
      <c r="AZ165">
        <v>1</v>
      </c>
      <c r="BA165">
        <v>1</v>
      </c>
      <c r="BB165">
        <v>1</v>
      </c>
      <c r="BC165">
        <v>1</v>
      </c>
      <c r="BD165" t="s">
        <v>55</v>
      </c>
    </row>
    <row r="166" spans="1:56">
      <c r="A166" t="s">
        <v>134</v>
      </c>
      <c r="D166">
        <v>34.47</v>
      </c>
      <c r="E166">
        <v>29</v>
      </c>
      <c r="F166">
        <v>0</v>
      </c>
      <c r="G166">
        <v>1</v>
      </c>
      <c r="H166">
        <v>1</v>
      </c>
      <c r="I166">
        <v>1</v>
      </c>
      <c r="J166">
        <v>0</v>
      </c>
      <c r="K166">
        <v>1</v>
      </c>
      <c r="L166">
        <v>1</v>
      </c>
      <c r="M166">
        <v>0</v>
      </c>
      <c r="N166">
        <v>0</v>
      </c>
      <c r="O166">
        <v>0</v>
      </c>
      <c r="P166">
        <v>1</v>
      </c>
      <c r="Q166">
        <v>1</v>
      </c>
      <c r="R166">
        <v>1</v>
      </c>
      <c r="S166" s="7">
        <v>0</v>
      </c>
      <c r="T166" s="9">
        <v>1</v>
      </c>
      <c r="U166">
        <v>1</v>
      </c>
      <c r="V166" s="7">
        <v>1</v>
      </c>
      <c r="W166" s="7">
        <v>1</v>
      </c>
      <c r="X166">
        <v>1</v>
      </c>
      <c r="Y166" s="9">
        <v>0</v>
      </c>
      <c r="Z166">
        <v>0</v>
      </c>
      <c r="AA166">
        <v>0</v>
      </c>
      <c r="AB166" s="7">
        <v>0</v>
      </c>
      <c r="AC166">
        <v>1</v>
      </c>
      <c r="AD166">
        <v>1</v>
      </c>
      <c r="AE166">
        <v>1</v>
      </c>
      <c r="AF166">
        <v>1</v>
      </c>
      <c r="AG166">
        <v>1</v>
      </c>
      <c r="AH166">
        <v>1</v>
      </c>
      <c r="AI166" s="7">
        <v>1</v>
      </c>
      <c r="AJ166">
        <v>0</v>
      </c>
      <c r="AK166">
        <v>0</v>
      </c>
      <c r="AL166" s="9">
        <v>1</v>
      </c>
      <c r="AM166">
        <v>0</v>
      </c>
      <c r="AN166">
        <v>0</v>
      </c>
      <c r="AO166">
        <v>1</v>
      </c>
      <c r="AP166">
        <v>0</v>
      </c>
      <c r="AQ166">
        <v>1</v>
      </c>
      <c r="AR166">
        <v>1</v>
      </c>
      <c r="AS166">
        <v>0</v>
      </c>
      <c r="AT166" s="7">
        <v>0</v>
      </c>
      <c r="AU166" s="7">
        <v>0</v>
      </c>
      <c r="AV166">
        <v>0</v>
      </c>
      <c r="AW166">
        <v>0</v>
      </c>
      <c r="AX166">
        <v>1</v>
      </c>
      <c r="AY166" s="7">
        <v>1</v>
      </c>
      <c r="AZ166">
        <v>0</v>
      </c>
      <c r="BA166">
        <v>1</v>
      </c>
      <c r="BB166">
        <v>1</v>
      </c>
      <c r="BC166">
        <v>1</v>
      </c>
      <c r="BD166" t="s">
        <v>121</v>
      </c>
    </row>
    <row r="167" spans="1:56">
      <c r="A167" t="s">
        <v>111</v>
      </c>
      <c r="D167">
        <v>34.53</v>
      </c>
      <c r="E167">
        <v>49</v>
      </c>
      <c r="F167">
        <v>1</v>
      </c>
      <c r="G167">
        <v>1</v>
      </c>
      <c r="H167">
        <v>1</v>
      </c>
      <c r="I167">
        <v>1</v>
      </c>
      <c r="J167">
        <v>1</v>
      </c>
      <c r="K167">
        <v>1</v>
      </c>
      <c r="L167">
        <v>1</v>
      </c>
      <c r="M167">
        <v>1</v>
      </c>
      <c r="N167">
        <v>1</v>
      </c>
      <c r="O167">
        <v>1</v>
      </c>
      <c r="P167">
        <v>1</v>
      </c>
      <c r="Q167">
        <v>1</v>
      </c>
      <c r="R167">
        <v>1</v>
      </c>
      <c r="S167" s="7">
        <v>1</v>
      </c>
      <c r="T167" s="9">
        <v>1</v>
      </c>
      <c r="U167">
        <v>1</v>
      </c>
      <c r="V167" s="7">
        <v>1</v>
      </c>
      <c r="W167" s="7">
        <v>1</v>
      </c>
      <c r="X167">
        <v>1</v>
      </c>
      <c r="Y167" s="9">
        <v>1</v>
      </c>
      <c r="Z167">
        <v>1</v>
      </c>
      <c r="AA167">
        <v>1</v>
      </c>
      <c r="AB167" s="7">
        <v>1</v>
      </c>
      <c r="AC167">
        <v>1</v>
      </c>
      <c r="AD167">
        <v>1</v>
      </c>
      <c r="AE167">
        <v>1</v>
      </c>
      <c r="AF167">
        <v>1</v>
      </c>
      <c r="AG167">
        <v>1</v>
      </c>
      <c r="AH167">
        <v>1</v>
      </c>
      <c r="AI167" s="7">
        <v>1</v>
      </c>
      <c r="AJ167">
        <v>1</v>
      </c>
      <c r="AK167">
        <v>1</v>
      </c>
      <c r="AL167" s="9">
        <v>1</v>
      </c>
      <c r="AM167">
        <v>1</v>
      </c>
      <c r="AN167">
        <v>1</v>
      </c>
      <c r="AO167">
        <v>1</v>
      </c>
      <c r="AP167">
        <v>1</v>
      </c>
      <c r="AQ167">
        <v>1</v>
      </c>
      <c r="AR167">
        <v>1</v>
      </c>
      <c r="AS167">
        <v>1</v>
      </c>
      <c r="AT167" s="7">
        <v>1</v>
      </c>
      <c r="AU167" s="7">
        <v>1</v>
      </c>
      <c r="AV167">
        <v>1</v>
      </c>
      <c r="AW167">
        <v>1</v>
      </c>
      <c r="AX167">
        <v>1</v>
      </c>
      <c r="AY167" s="7">
        <v>1</v>
      </c>
      <c r="AZ167">
        <v>1</v>
      </c>
      <c r="BA167">
        <v>1</v>
      </c>
      <c r="BB167">
        <v>0</v>
      </c>
      <c r="BC167">
        <v>1</v>
      </c>
      <c r="BD167" t="s">
        <v>55</v>
      </c>
    </row>
    <row r="168" spans="1:56">
      <c r="A168" t="s">
        <v>164</v>
      </c>
      <c r="D168">
        <v>35.340000000000003</v>
      </c>
      <c r="E168">
        <v>50</v>
      </c>
      <c r="F168">
        <v>1</v>
      </c>
      <c r="G168">
        <v>1</v>
      </c>
      <c r="H168">
        <v>1</v>
      </c>
      <c r="I168">
        <v>1</v>
      </c>
      <c r="J168">
        <v>1</v>
      </c>
      <c r="K168">
        <v>1</v>
      </c>
      <c r="L168">
        <v>1</v>
      </c>
      <c r="M168">
        <v>1</v>
      </c>
      <c r="N168">
        <v>1</v>
      </c>
      <c r="O168">
        <v>1</v>
      </c>
      <c r="P168">
        <v>1</v>
      </c>
      <c r="Q168">
        <v>1</v>
      </c>
      <c r="R168">
        <v>1</v>
      </c>
      <c r="S168" s="7">
        <v>1</v>
      </c>
      <c r="T168" s="9">
        <v>1</v>
      </c>
      <c r="U168">
        <v>1</v>
      </c>
      <c r="V168" s="7">
        <v>1</v>
      </c>
      <c r="W168" s="7">
        <v>1</v>
      </c>
      <c r="X168">
        <v>1</v>
      </c>
      <c r="Y168" s="9">
        <v>1</v>
      </c>
      <c r="Z168">
        <v>1</v>
      </c>
      <c r="AA168">
        <v>1</v>
      </c>
      <c r="AB168" s="7">
        <v>1</v>
      </c>
      <c r="AC168">
        <v>1</v>
      </c>
      <c r="AD168">
        <v>1</v>
      </c>
      <c r="AE168">
        <v>1</v>
      </c>
      <c r="AF168">
        <v>1</v>
      </c>
      <c r="AG168">
        <v>1</v>
      </c>
      <c r="AH168">
        <v>1</v>
      </c>
      <c r="AI168" s="7">
        <v>1</v>
      </c>
      <c r="AJ168">
        <v>1</v>
      </c>
      <c r="AK168">
        <v>1</v>
      </c>
      <c r="AL168" s="9">
        <v>1</v>
      </c>
      <c r="AM168">
        <v>1</v>
      </c>
      <c r="AN168">
        <v>1</v>
      </c>
      <c r="AO168">
        <v>1</v>
      </c>
      <c r="AP168">
        <v>1</v>
      </c>
      <c r="AQ168">
        <v>1</v>
      </c>
      <c r="AR168">
        <v>1</v>
      </c>
      <c r="AS168">
        <v>1</v>
      </c>
      <c r="AT168" s="7">
        <v>1</v>
      </c>
      <c r="AU168" s="7">
        <v>1</v>
      </c>
      <c r="AV168">
        <v>1</v>
      </c>
      <c r="AW168">
        <v>1</v>
      </c>
      <c r="AX168">
        <v>1</v>
      </c>
      <c r="AY168" s="7">
        <v>1</v>
      </c>
      <c r="AZ168">
        <v>1</v>
      </c>
      <c r="BA168">
        <v>1</v>
      </c>
      <c r="BB168">
        <v>1</v>
      </c>
      <c r="BC168">
        <v>1</v>
      </c>
      <c r="BD168" t="s">
        <v>55</v>
      </c>
    </row>
    <row r="169" spans="1:56">
      <c r="A169" t="s">
        <v>117</v>
      </c>
      <c r="D169">
        <v>36.159999999999997</v>
      </c>
      <c r="E169">
        <v>40</v>
      </c>
      <c r="F169">
        <v>1</v>
      </c>
      <c r="G169">
        <v>1</v>
      </c>
      <c r="H169">
        <v>1</v>
      </c>
      <c r="I169">
        <v>1</v>
      </c>
      <c r="J169">
        <v>1</v>
      </c>
      <c r="K169">
        <v>1</v>
      </c>
      <c r="L169">
        <v>1</v>
      </c>
      <c r="M169">
        <v>1</v>
      </c>
      <c r="N169">
        <v>1</v>
      </c>
      <c r="O169">
        <v>0</v>
      </c>
      <c r="P169">
        <v>1</v>
      </c>
      <c r="Q169">
        <v>0</v>
      </c>
      <c r="R169">
        <v>0</v>
      </c>
      <c r="S169" s="7">
        <v>1</v>
      </c>
      <c r="T169" s="9">
        <v>1</v>
      </c>
      <c r="U169">
        <v>0</v>
      </c>
      <c r="V169" s="7">
        <v>1</v>
      </c>
      <c r="W169" s="7">
        <v>1</v>
      </c>
      <c r="X169">
        <v>1</v>
      </c>
      <c r="Y169" s="9">
        <v>1</v>
      </c>
      <c r="Z169">
        <v>1</v>
      </c>
      <c r="AA169">
        <v>1</v>
      </c>
      <c r="AB169" s="7">
        <v>1</v>
      </c>
      <c r="AC169">
        <v>0</v>
      </c>
      <c r="AD169">
        <v>1</v>
      </c>
      <c r="AE169">
        <v>1</v>
      </c>
      <c r="AF169">
        <v>1</v>
      </c>
      <c r="AG169">
        <v>1</v>
      </c>
      <c r="AH169">
        <v>1</v>
      </c>
      <c r="AI169" s="7">
        <v>1</v>
      </c>
      <c r="AJ169">
        <v>1</v>
      </c>
      <c r="AK169">
        <v>1</v>
      </c>
      <c r="AL169" s="9">
        <v>0</v>
      </c>
      <c r="AM169">
        <v>1</v>
      </c>
      <c r="AN169">
        <v>1</v>
      </c>
      <c r="AO169">
        <v>0</v>
      </c>
      <c r="AP169">
        <v>1</v>
      </c>
      <c r="AQ169">
        <v>0</v>
      </c>
      <c r="AR169">
        <v>1</v>
      </c>
      <c r="AS169">
        <v>1</v>
      </c>
      <c r="AT169" s="7">
        <v>1</v>
      </c>
      <c r="AU169" s="7">
        <v>1</v>
      </c>
      <c r="AV169">
        <v>1</v>
      </c>
      <c r="AW169">
        <v>1</v>
      </c>
      <c r="AX169">
        <v>1</v>
      </c>
      <c r="AY169" s="7">
        <v>1</v>
      </c>
      <c r="AZ169">
        <v>0</v>
      </c>
      <c r="BA169">
        <v>1</v>
      </c>
      <c r="BB169">
        <v>1</v>
      </c>
      <c r="BC169">
        <v>0</v>
      </c>
      <c r="BD169" t="s">
        <v>64</v>
      </c>
    </row>
    <row r="170" spans="1:56">
      <c r="A170" t="s">
        <v>224</v>
      </c>
      <c r="D170">
        <v>36.31</v>
      </c>
      <c r="E170">
        <v>48</v>
      </c>
      <c r="F170">
        <v>1</v>
      </c>
      <c r="G170">
        <v>1</v>
      </c>
      <c r="H170">
        <v>1</v>
      </c>
      <c r="I170">
        <v>1</v>
      </c>
      <c r="J170">
        <v>1</v>
      </c>
      <c r="K170">
        <v>1</v>
      </c>
      <c r="L170">
        <v>1</v>
      </c>
      <c r="M170">
        <v>1</v>
      </c>
      <c r="N170">
        <v>1</v>
      </c>
      <c r="O170">
        <v>1</v>
      </c>
      <c r="P170">
        <v>1</v>
      </c>
      <c r="Q170">
        <v>1</v>
      </c>
      <c r="R170">
        <v>1</v>
      </c>
      <c r="S170" s="7">
        <v>1</v>
      </c>
      <c r="T170" s="9">
        <v>1</v>
      </c>
      <c r="U170">
        <v>1</v>
      </c>
      <c r="V170" s="7">
        <v>1</v>
      </c>
      <c r="W170" s="7">
        <v>1</v>
      </c>
      <c r="X170">
        <v>1</v>
      </c>
      <c r="Y170" s="9">
        <v>1</v>
      </c>
      <c r="Z170">
        <v>1</v>
      </c>
      <c r="AA170">
        <v>1</v>
      </c>
      <c r="AB170" s="7">
        <v>1</v>
      </c>
      <c r="AC170">
        <v>1</v>
      </c>
      <c r="AD170">
        <v>1</v>
      </c>
      <c r="AE170">
        <v>1</v>
      </c>
      <c r="AF170">
        <v>1</v>
      </c>
      <c r="AG170">
        <v>1</v>
      </c>
      <c r="AH170">
        <v>1</v>
      </c>
      <c r="AI170" s="7">
        <v>1</v>
      </c>
      <c r="AJ170">
        <v>1</v>
      </c>
      <c r="AK170">
        <v>1</v>
      </c>
      <c r="AL170" s="9">
        <v>0</v>
      </c>
      <c r="AM170">
        <v>1</v>
      </c>
      <c r="AN170">
        <v>0</v>
      </c>
      <c r="AO170">
        <v>1</v>
      </c>
      <c r="AP170">
        <v>1</v>
      </c>
      <c r="AQ170">
        <v>1</v>
      </c>
      <c r="AR170">
        <v>1</v>
      </c>
      <c r="AS170">
        <v>1</v>
      </c>
      <c r="AT170" s="7">
        <v>1</v>
      </c>
      <c r="AU170" s="7">
        <v>1</v>
      </c>
      <c r="AV170">
        <v>1</v>
      </c>
      <c r="AW170">
        <v>1</v>
      </c>
      <c r="AX170">
        <v>1</v>
      </c>
      <c r="AY170" s="7">
        <v>1</v>
      </c>
      <c r="AZ170">
        <v>1</v>
      </c>
      <c r="BA170">
        <v>1</v>
      </c>
      <c r="BB170">
        <v>1</v>
      </c>
      <c r="BC170">
        <v>1</v>
      </c>
      <c r="BD170" t="s">
        <v>55</v>
      </c>
    </row>
    <row r="171" spans="1:56">
      <c r="A171" t="s">
        <v>216</v>
      </c>
      <c r="D171">
        <v>36.369999999999997</v>
      </c>
      <c r="E171">
        <v>47</v>
      </c>
      <c r="F171">
        <v>1</v>
      </c>
      <c r="G171">
        <v>1</v>
      </c>
      <c r="H171">
        <v>1</v>
      </c>
      <c r="I171">
        <v>1</v>
      </c>
      <c r="J171">
        <v>1</v>
      </c>
      <c r="K171">
        <v>1</v>
      </c>
      <c r="L171">
        <v>1</v>
      </c>
      <c r="M171">
        <v>1</v>
      </c>
      <c r="N171">
        <v>1</v>
      </c>
      <c r="O171">
        <v>1</v>
      </c>
      <c r="P171">
        <v>1</v>
      </c>
      <c r="Q171">
        <v>0</v>
      </c>
      <c r="R171">
        <v>1</v>
      </c>
      <c r="S171" s="7">
        <v>1</v>
      </c>
      <c r="T171" s="9">
        <v>1</v>
      </c>
      <c r="U171">
        <v>1</v>
      </c>
      <c r="V171" s="7">
        <v>1</v>
      </c>
      <c r="W171" s="7">
        <v>1</v>
      </c>
      <c r="X171">
        <v>1</v>
      </c>
      <c r="Y171" s="9">
        <v>1</v>
      </c>
      <c r="Z171">
        <v>1</v>
      </c>
      <c r="AA171">
        <v>1</v>
      </c>
      <c r="AB171" s="7">
        <v>0</v>
      </c>
      <c r="AC171">
        <v>1</v>
      </c>
      <c r="AD171">
        <v>1</v>
      </c>
      <c r="AE171">
        <v>1</v>
      </c>
      <c r="AF171">
        <v>0</v>
      </c>
      <c r="AG171">
        <v>1</v>
      </c>
      <c r="AH171">
        <v>1</v>
      </c>
      <c r="AI171" s="7">
        <v>1</v>
      </c>
      <c r="AJ171">
        <v>1</v>
      </c>
      <c r="AK171">
        <v>1</v>
      </c>
      <c r="AL171" s="9">
        <v>1</v>
      </c>
      <c r="AM171">
        <v>1</v>
      </c>
      <c r="AN171">
        <v>1</v>
      </c>
      <c r="AO171">
        <v>1</v>
      </c>
      <c r="AP171">
        <v>1</v>
      </c>
      <c r="AQ171">
        <v>1</v>
      </c>
      <c r="AR171">
        <v>1</v>
      </c>
      <c r="AS171">
        <v>1</v>
      </c>
      <c r="AT171" s="7">
        <v>1</v>
      </c>
      <c r="AU171" s="7">
        <v>1</v>
      </c>
      <c r="AV171">
        <v>1</v>
      </c>
      <c r="AW171">
        <v>1</v>
      </c>
      <c r="AX171">
        <v>1</v>
      </c>
      <c r="AY171" s="7">
        <v>1</v>
      </c>
      <c r="AZ171">
        <v>1</v>
      </c>
      <c r="BA171">
        <v>1</v>
      </c>
      <c r="BB171">
        <v>1</v>
      </c>
      <c r="BC171">
        <v>1</v>
      </c>
      <c r="BD171" t="s">
        <v>55</v>
      </c>
    </row>
    <row r="172" spans="1:56">
      <c r="A172" t="s">
        <v>101</v>
      </c>
      <c r="D172">
        <v>37.21</v>
      </c>
      <c r="E172">
        <v>47</v>
      </c>
      <c r="F172">
        <v>1</v>
      </c>
      <c r="G172">
        <v>1</v>
      </c>
      <c r="H172">
        <v>1</v>
      </c>
      <c r="I172">
        <v>1</v>
      </c>
      <c r="J172">
        <v>1</v>
      </c>
      <c r="K172">
        <v>1</v>
      </c>
      <c r="L172">
        <v>1</v>
      </c>
      <c r="M172">
        <v>1</v>
      </c>
      <c r="N172">
        <v>1</v>
      </c>
      <c r="O172">
        <v>1</v>
      </c>
      <c r="P172">
        <v>1</v>
      </c>
      <c r="Q172">
        <v>0</v>
      </c>
      <c r="R172">
        <v>1</v>
      </c>
      <c r="S172" s="7">
        <v>1</v>
      </c>
      <c r="T172" s="9">
        <v>1</v>
      </c>
      <c r="U172">
        <v>1</v>
      </c>
      <c r="V172" s="7">
        <v>1</v>
      </c>
      <c r="W172" s="7">
        <v>1</v>
      </c>
      <c r="X172">
        <v>1</v>
      </c>
      <c r="Y172" s="9">
        <v>1</v>
      </c>
      <c r="Z172">
        <v>1</v>
      </c>
      <c r="AA172">
        <v>1</v>
      </c>
      <c r="AB172" s="7">
        <v>1</v>
      </c>
      <c r="AC172">
        <v>1</v>
      </c>
      <c r="AD172">
        <v>1</v>
      </c>
      <c r="AE172">
        <v>1</v>
      </c>
      <c r="AF172">
        <v>1</v>
      </c>
      <c r="AG172">
        <v>1</v>
      </c>
      <c r="AH172">
        <v>1</v>
      </c>
      <c r="AI172" s="7">
        <v>1</v>
      </c>
      <c r="AJ172">
        <v>1</v>
      </c>
      <c r="AK172">
        <v>1</v>
      </c>
      <c r="AL172" s="9">
        <v>1</v>
      </c>
      <c r="AM172">
        <v>1</v>
      </c>
      <c r="AN172">
        <v>0</v>
      </c>
      <c r="AO172">
        <v>1</v>
      </c>
      <c r="AP172">
        <v>1</v>
      </c>
      <c r="AQ172">
        <v>1</v>
      </c>
      <c r="AR172">
        <v>1</v>
      </c>
      <c r="AS172">
        <v>1</v>
      </c>
      <c r="AT172" s="7">
        <v>1</v>
      </c>
      <c r="AU172" s="7">
        <v>1</v>
      </c>
      <c r="AV172">
        <v>1</v>
      </c>
      <c r="AW172">
        <v>1</v>
      </c>
      <c r="AX172">
        <v>1</v>
      </c>
      <c r="AY172" s="7">
        <v>1</v>
      </c>
      <c r="AZ172">
        <v>1</v>
      </c>
      <c r="BA172">
        <v>1</v>
      </c>
      <c r="BB172">
        <v>1</v>
      </c>
      <c r="BC172">
        <v>0</v>
      </c>
      <c r="BD172" t="s">
        <v>55</v>
      </c>
    </row>
    <row r="173" spans="1:56">
      <c r="A173" t="s">
        <v>125</v>
      </c>
      <c r="D173">
        <v>37.409999999999997</v>
      </c>
      <c r="E173">
        <v>46</v>
      </c>
      <c r="F173">
        <v>1</v>
      </c>
      <c r="G173">
        <v>1</v>
      </c>
      <c r="H173">
        <v>1</v>
      </c>
      <c r="I173">
        <v>1</v>
      </c>
      <c r="J173">
        <v>1</v>
      </c>
      <c r="K173">
        <v>1</v>
      </c>
      <c r="L173">
        <v>1</v>
      </c>
      <c r="M173">
        <v>1</v>
      </c>
      <c r="N173">
        <v>1</v>
      </c>
      <c r="O173">
        <v>1</v>
      </c>
      <c r="P173">
        <v>1</v>
      </c>
      <c r="Q173">
        <v>1</v>
      </c>
      <c r="R173">
        <v>1</v>
      </c>
      <c r="S173" s="7">
        <v>1</v>
      </c>
      <c r="T173" s="9">
        <v>1</v>
      </c>
      <c r="U173">
        <v>1</v>
      </c>
      <c r="V173" s="7">
        <v>1</v>
      </c>
      <c r="W173" s="7">
        <v>1</v>
      </c>
      <c r="X173">
        <v>1</v>
      </c>
      <c r="Y173" s="9">
        <v>1</v>
      </c>
      <c r="Z173">
        <v>1</v>
      </c>
      <c r="AA173">
        <v>0</v>
      </c>
      <c r="AB173" s="7">
        <v>0</v>
      </c>
      <c r="AC173">
        <v>0</v>
      </c>
      <c r="AD173">
        <v>1</v>
      </c>
      <c r="AE173">
        <v>1</v>
      </c>
      <c r="AF173">
        <v>1</v>
      </c>
      <c r="AG173">
        <v>1</v>
      </c>
      <c r="AH173">
        <v>1</v>
      </c>
      <c r="AI173" s="7">
        <v>1</v>
      </c>
      <c r="AJ173">
        <v>1</v>
      </c>
      <c r="AK173">
        <v>1</v>
      </c>
      <c r="AL173" s="9">
        <v>1</v>
      </c>
      <c r="AM173">
        <v>1</v>
      </c>
      <c r="AN173">
        <v>1</v>
      </c>
      <c r="AO173">
        <v>1</v>
      </c>
      <c r="AP173">
        <v>1</v>
      </c>
      <c r="AQ173">
        <v>1</v>
      </c>
      <c r="AR173">
        <v>1</v>
      </c>
      <c r="AS173">
        <v>1</v>
      </c>
      <c r="AT173" s="7">
        <v>1</v>
      </c>
      <c r="AU173" s="7">
        <v>1</v>
      </c>
      <c r="AV173">
        <v>1</v>
      </c>
      <c r="AW173">
        <v>1</v>
      </c>
      <c r="AX173">
        <v>0</v>
      </c>
      <c r="AY173" s="7">
        <v>1</v>
      </c>
      <c r="AZ173">
        <v>1</v>
      </c>
      <c r="BA173">
        <v>1</v>
      </c>
      <c r="BB173">
        <v>1</v>
      </c>
      <c r="BC173">
        <v>1</v>
      </c>
      <c r="BD173" t="s">
        <v>55</v>
      </c>
    </row>
    <row r="174" spans="1:56">
      <c r="A174" t="s">
        <v>86</v>
      </c>
      <c r="D174">
        <v>37.49</v>
      </c>
      <c r="E174">
        <v>47</v>
      </c>
      <c r="F174">
        <v>1</v>
      </c>
      <c r="G174">
        <v>1</v>
      </c>
      <c r="H174">
        <v>1</v>
      </c>
      <c r="I174">
        <v>1</v>
      </c>
      <c r="J174">
        <v>1</v>
      </c>
      <c r="K174">
        <v>1</v>
      </c>
      <c r="L174">
        <v>1</v>
      </c>
      <c r="M174">
        <v>1</v>
      </c>
      <c r="N174">
        <v>1</v>
      </c>
      <c r="O174">
        <v>0</v>
      </c>
      <c r="P174">
        <v>1</v>
      </c>
      <c r="Q174">
        <v>0</v>
      </c>
      <c r="R174">
        <v>1</v>
      </c>
      <c r="S174" s="7">
        <v>1</v>
      </c>
      <c r="T174" s="9">
        <v>1</v>
      </c>
      <c r="U174">
        <v>1</v>
      </c>
      <c r="V174" s="7">
        <v>1</v>
      </c>
      <c r="W174" s="7">
        <v>1</v>
      </c>
      <c r="X174">
        <v>1</v>
      </c>
      <c r="Y174" s="9">
        <v>1</v>
      </c>
      <c r="Z174">
        <v>1</v>
      </c>
      <c r="AA174">
        <v>1</v>
      </c>
      <c r="AB174" s="7">
        <v>1</v>
      </c>
      <c r="AC174">
        <v>1</v>
      </c>
      <c r="AD174">
        <v>1</v>
      </c>
      <c r="AE174">
        <v>1</v>
      </c>
      <c r="AF174">
        <v>1</v>
      </c>
      <c r="AG174">
        <v>1</v>
      </c>
      <c r="AH174">
        <v>1</v>
      </c>
      <c r="AI174" s="7">
        <v>1</v>
      </c>
      <c r="AJ174">
        <v>1</v>
      </c>
      <c r="AK174">
        <v>1</v>
      </c>
      <c r="AL174" s="9">
        <v>1</v>
      </c>
      <c r="AM174">
        <v>1</v>
      </c>
      <c r="AN174">
        <v>1</v>
      </c>
      <c r="AO174">
        <v>1</v>
      </c>
      <c r="AP174">
        <v>1</v>
      </c>
      <c r="AQ174">
        <v>1</v>
      </c>
      <c r="AR174">
        <v>1</v>
      </c>
      <c r="AS174">
        <v>1</v>
      </c>
      <c r="AT174" s="7">
        <v>1</v>
      </c>
      <c r="AU174" s="7">
        <v>1</v>
      </c>
      <c r="AV174">
        <v>1</v>
      </c>
      <c r="AW174">
        <v>1</v>
      </c>
      <c r="AX174">
        <v>1</v>
      </c>
      <c r="AY174" s="7">
        <v>1</v>
      </c>
      <c r="AZ174">
        <v>1</v>
      </c>
      <c r="BA174">
        <v>1</v>
      </c>
      <c r="BB174">
        <v>1</v>
      </c>
      <c r="BC174">
        <v>0</v>
      </c>
      <c r="BD174" t="s">
        <v>55</v>
      </c>
    </row>
    <row r="175" spans="1:56">
      <c r="A175" t="s">
        <v>108</v>
      </c>
      <c r="D175">
        <v>37.700000000000003</v>
      </c>
      <c r="E175">
        <v>15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1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1</v>
      </c>
      <c r="R175">
        <v>1</v>
      </c>
      <c r="S175" s="7">
        <v>0</v>
      </c>
      <c r="T175" s="9">
        <v>0</v>
      </c>
      <c r="U175">
        <v>0</v>
      </c>
      <c r="V175" s="7">
        <v>1</v>
      </c>
      <c r="W175" s="7">
        <v>0</v>
      </c>
      <c r="X175">
        <v>0</v>
      </c>
      <c r="Y175" s="9">
        <v>0</v>
      </c>
      <c r="Z175">
        <v>0</v>
      </c>
      <c r="AA175">
        <v>0</v>
      </c>
      <c r="AB175" s="7">
        <v>1</v>
      </c>
      <c r="AC175">
        <v>0</v>
      </c>
      <c r="AD175">
        <v>0</v>
      </c>
      <c r="AE175">
        <v>0</v>
      </c>
      <c r="AF175">
        <v>1</v>
      </c>
      <c r="AG175">
        <v>0</v>
      </c>
      <c r="AH175">
        <v>1</v>
      </c>
      <c r="AI175" s="7">
        <v>0</v>
      </c>
      <c r="AJ175">
        <v>1</v>
      </c>
      <c r="AK175">
        <v>1</v>
      </c>
      <c r="AL175" s="9">
        <v>0</v>
      </c>
      <c r="AM175">
        <v>0</v>
      </c>
      <c r="AN175">
        <v>0</v>
      </c>
      <c r="AO175">
        <v>0</v>
      </c>
      <c r="AP175">
        <v>1</v>
      </c>
      <c r="AQ175">
        <v>1</v>
      </c>
      <c r="AR175">
        <v>0</v>
      </c>
      <c r="AS175">
        <v>1</v>
      </c>
      <c r="AT175" s="7">
        <v>0</v>
      </c>
      <c r="AU175" s="7">
        <v>0</v>
      </c>
      <c r="AV175">
        <v>1</v>
      </c>
      <c r="AW175">
        <v>0</v>
      </c>
      <c r="AX175">
        <v>0</v>
      </c>
      <c r="AY175" s="7">
        <v>0</v>
      </c>
      <c r="AZ175">
        <v>1</v>
      </c>
      <c r="BA175">
        <v>1</v>
      </c>
      <c r="BB175">
        <v>0</v>
      </c>
      <c r="BC175">
        <v>0</v>
      </c>
      <c r="BD175" t="s">
        <v>58</v>
      </c>
    </row>
    <row r="176" spans="1:56">
      <c r="A176" t="s">
        <v>169</v>
      </c>
      <c r="D176">
        <v>38.5</v>
      </c>
      <c r="E176">
        <v>40</v>
      </c>
      <c r="F176">
        <v>1</v>
      </c>
      <c r="G176">
        <v>1</v>
      </c>
      <c r="H176">
        <v>1</v>
      </c>
      <c r="I176">
        <v>1</v>
      </c>
      <c r="J176">
        <v>1</v>
      </c>
      <c r="K176">
        <v>1</v>
      </c>
      <c r="L176">
        <v>1</v>
      </c>
      <c r="M176">
        <v>0</v>
      </c>
      <c r="N176">
        <v>1</v>
      </c>
      <c r="O176">
        <v>0</v>
      </c>
      <c r="P176">
        <v>0</v>
      </c>
      <c r="Q176">
        <v>0</v>
      </c>
      <c r="R176">
        <v>1</v>
      </c>
      <c r="S176" s="7">
        <v>1</v>
      </c>
      <c r="T176" s="9">
        <v>1</v>
      </c>
      <c r="U176">
        <v>1</v>
      </c>
      <c r="V176" s="7">
        <v>1</v>
      </c>
      <c r="W176" s="7">
        <v>1</v>
      </c>
      <c r="X176">
        <v>1</v>
      </c>
      <c r="Y176" s="9">
        <v>1</v>
      </c>
      <c r="Z176">
        <v>1</v>
      </c>
      <c r="AA176">
        <v>0</v>
      </c>
      <c r="AB176" s="7">
        <v>0</v>
      </c>
      <c r="AC176">
        <v>1</v>
      </c>
      <c r="AD176">
        <v>1</v>
      </c>
      <c r="AE176">
        <v>1</v>
      </c>
      <c r="AF176">
        <v>1</v>
      </c>
      <c r="AG176">
        <v>1</v>
      </c>
      <c r="AH176">
        <v>1</v>
      </c>
      <c r="AI176" s="7">
        <v>1</v>
      </c>
      <c r="AJ176">
        <v>1</v>
      </c>
      <c r="AK176">
        <v>0</v>
      </c>
      <c r="AL176" s="9">
        <v>1</v>
      </c>
      <c r="AM176">
        <v>1</v>
      </c>
      <c r="AN176">
        <v>1</v>
      </c>
      <c r="AO176">
        <v>0</v>
      </c>
      <c r="AP176">
        <v>1</v>
      </c>
      <c r="AQ176">
        <v>0</v>
      </c>
      <c r="AR176">
        <v>1</v>
      </c>
      <c r="AS176">
        <v>1</v>
      </c>
      <c r="AT176" s="7">
        <v>1</v>
      </c>
      <c r="AU176" s="7">
        <v>1</v>
      </c>
      <c r="AV176">
        <v>0</v>
      </c>
      <c r="AW176">
        <v>1</v>
      </c>
      <c r="AX176">
        <v>1</v>
      </c>
      <c r="AY176" s="7">
        <v>1</v>
      </c>
      <c r="AZ176">
        <v>1</v>
      </c>
      <c r="BA176">
        <v>1</v>
      </c>
      <c r="BB176">
        <v>1</v>
      </c>
      <c r="BC176">
        <v>1</v>
      </c>
      <c r="BD176" t="s">
        <v>64</v>
      </c>
    </row>
    <row r="177" spans="1:56">
      <c r="A177" t="s">
        <v>74</v>
      </c>
      <c r="D177">
        <v>39.159999999999997</v>
      </c>
      <c r="E177">
        <v>48</v>
      </c>
      <c r="F177">
        <v>1</v>
      </c>
      <c r="G177">
        <v>1</v>
      </c>
      <c r="H177">
        <v>1</v>
      </c>
      <c r="I177">
        <v>0</v>
      </c>
      <c r="J177">
        <v>1</v>
      </c>
      <c r="K177">
        <v>1</v>
      </c>
      <c r="L177">
        <v>1</v>
      </c>
      <c r="M177">
        <v>1</v>
      </c>
      <c r="N177">
        <v>1</v>
      </c>
      <c r="O177">
        <v>1</v>
      </c>
      <c r="P177">
        <v>1</v>
      </c>
      <c r="Q177">
        <v>1</v>
      </c>
      <c r="R177">
        <v>1</v>
      </c>
      <c r="S177" s="7">
        <v>1</v>
      </c>
      <c r="T177" s="9">
        <v>1</v>
      </c>
      <c r="U177">
        <v>1</v>
      </c>
      <c r="V177" s="7">
        <v>1</v>
      </c>
      <c r="W177" s="7">
        <v>1</v>
      </c>
      <c r="X177">
        <v>1</v>
      </c>
      <c r="Y177" s="9">
        <v>1</v>
      </c>
      <c r="Z177">
        <v>1</v>
      </c>
      <c r="AA177">
        <v>1</v>
      </c>
      <c r="AB177" s="7">
        <v>1</v>
      </c>
      <c r="AC177">
        <v>1</v>
      </c>
      <c r="AD177">
        <v>1</v>
      </c>
      <c r="AE177">
        <v>1</v>
      </c>
      <c r="AF177">
        <v>1</v>
      </c>
      <c r="AG177">
        <v>1</v>
      </c>
      <c r="AH177">
        <v>1</v>
      </c>
      <c r="AI177" s="7">
        <v>1</v>
      </c>
      <c r="AJ177">
        <v>1</v>
      </c>
      <c r="AK177">
        <v>0</v>
      </c>
      <c r="AL177" s="9">
        <v>1</v>
      </c>
      <c r="AM177">
        <v>1</v>
      </c>
      <c r="AN177">
        <v>1</v>
      </c>
      <c r="AO177">
        <v>1</v>
      </c>
      <c r="AP177">
        <v>1</v>
      </c>
      <c r="AQ177">
        <v>1</v>
      </c>
      <c r="AR177">
        <v>1</v>
      </c>
      <c r="AS177">
        <v>1</v>
      </c>
      <c r="AT177" s="7">
        <v>1</v>
      </c>
      <c r="AU177" s="7">
        <v>1</v>
      </c>
      <c r="AV177">
        <v>1</v>
      </c>
      <c r="AW177">
        <v>1</v>
      </c>
      <c r="AX177">
        <v>1</v>
      </c>
      <c r="AY177" s="7">
        <v>1</v>
      </c>
      <c r="AZ177">
        <v>1</v>
      </c>
      <c r="BA177">
        <v>1</v>
      </c>
      <c r="BB177">
        <v>1</v>
      </c>
      <c r="BC177">
        <v>1</v>
      </c>
      <c r="BD177" t="s">
        <v>55</v>
      </c>
    </row>
    <row r="178" spans="1:56">
      <c r="A178" t="s">
        <v>92</v>
      </c>
      <c r="D178">
        <v>39.299999999999997</v>
      </c>
      <c r="E178">
        <v>44</v>
      </c>
      <c r="F178">
        <v>1</v>
      </c>
      <c r="G178">
        <v>1</v>
      </c>
      <c r="H178">
        <v>1</v>
      </c>
      <c r="I178">
        <v>1</v>
      </c>
      <c r="J178">
        <v>1</v>
      </c>
      <c r="K178">
        <v>0</v>
      </c>
      <c r="L178">
        <v>1</v>
      </c>
      <c r="M178">
        <v>1</v>
      </c>
      <c r="N178">
        <v>1</v>
      </c>
      <c r="O178">
        <v>1</v>
      </c>
      <c r="P178">
        <v>1</v>
      </c>
      <c r="Q178">
        <v>1</v>
      </c>
      <c r="R178">
        <v>1</v>
      </c>
      <c r="S178" s="7">
        <v>1</v>
      </c>
      <c r="T178" s="9">
        <v>1</v>
      </c>
      <c r="U178">
        <v>0</v>
      </c>
      <c r="V178" s="7">
        <v>1</v>
      </c>
      <c r="W178" s="7">
        <v>1</v>
      </c>
      <c r="X178">
        <v>1</v>
      </c>
      <c r="Y178" s="9">
        <v>1</v>
      </c>
      <c r="Z178">
        <v>1</v>
      </c>
      <c r="AA178">
        <v>1</v>
      </c>
      <c r="AB178" s="7">
        <v>0</v>
      </c>
      <c r="AC178">
        <v>1</v>
      </c>
      <c r="AD178">
        <v>1</v>
      </c>
      <c r="AE178">
        <v>1</v>
      </c>
      <c r="AF178">
        <v>1</v>
      </c>
      <c r="AG178">
        <v>1</v>
      </c>
      <c r="AH178">
        <v>1</v>
      </c>
      <c r="AI178" s="7">
        <v>1</v>
      </c>
      <c r="AJ178">
        <v>1</v>
      </c>
      <c r="AK178">
        <v>1</v>
      </c>
      <c r="AL178" s="9">
        <v>1</v>
      </c>
      <c r="AM178">
        <v>1</v>
      </c>
      <c r="AN178">
        <v>1</v>
      </c>
      <c r="AO178">
        <v>1</v>
      </c>
      <c r="AP178">
        <v>1</v>
      </c>
      <c r="AQ178">
        <v>1</v>
      </c>
      <c r="AR178">
        <v>1</v>
      </c>
      <c r="AS178">
        <v>1</v>
      </c>
      <c r="AT178" s="7">
        <v>1</v>
      </c>
      <c r="AU178" s="7">
        <v>1</v>
      </c>
      <c r="AV178">
        <v>1</v>
      </c>
      <c r="AW178">
        <v>1</v>
      </c>
      <c r="AX178">
        <v>0</v>
      </c>
      <c r="AY178" s="7">
        <v>1</v>
      </c>
      <c r="AZ178">
        <v>1</v>
      </c>
      <c r="BA178">
        <v>1</v>
      </c>
      <c r="BB178">
        <v>0</v>
      </c>
      <c r="BC178">
        <v>0</v>
      </c>
      <c r="BD178" t="s">
        <v>55</v>
      </c>
    </row>
    <row r="179" spans="1:56">
      <c r="A179" t="s">
        <v>208</v>
      </c>
      <c r="D179">
        <v>39.57</v>
      </c>
      <c r="E179">
        <v>9</v>
      </c>
      <c r="F179">
        <v>0</v>
      </c>
      <c r="G179">
        <v>0</v>
      </c>
      <c r="H179">
        <v>1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1</v>
      </c>
      <c r="O179">
        <v>0</v>
      </c>
      <c r="P179">
        <v>0</v>
      </c>
      <c r="Q179">
        <v>0</v>
      </c>
      <c r="R179">
        <v>1</v>
      </c>
      <c r="S179" s="7">
        <v>0</v>
      </c>
      <c r="T179" s="9">
        <v>1</v>
      </c>
      <c r="U179">
        <v>0</v>
      </c>
      <c r="V179" s="7">
        <v>0</v>
      </c>
      <c r="W179" s="7">
        <v>0</v>
      </c>
      <c r="X179">
        <v>0</v>
      </c>
      <c r="Y179" s="9">
        <v>0</v>
      </c>
      <c r="Z179">
        <v>0</v>
      </c>
      <c r="AA179">
        <v>0</v>
      </c>
      <c r="AB179" s="7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1</v>
      </c>
      <c r="AI179" s="7">
        <v>0</v>
      </c>
      <c r="AJ179">
        <v>0</v>
      </c>
      <c r="AK179">
        <v>0</v>
      </c>
      <c r="AL179" s="9">
        <v>1</v>
      </c>
      <c r="AM179">
        <v>1</v>
      </c>
      <c r="AN179">
        <v>0</v>
      </c>
      <c r="AO179">
        <v>1</v>
      </c>
      <c r="AP179">
        <v>1</v>
      </c>
      <c r="AQ179">
        <v>0</v>
      </c>
      <c r="AR179">
        <v>0</v>
      </c>
      <c r="AS179">
        <v>0</v>
      </c>
      <c r="AT179" s="7">
        <v>0</v>
      </c>
      <c r="AU179" s="7">
        <v>0</v>
      </c>
      <c r="AV179">
        <v>0</v>
      </c>
      <c r="AW179">
        <v>0</v>
      </c>
      <c r="AX179">
        <v>0</v>
      </c>
      <c r="AY179" s="7">
        <v>0</v>
      </c>
      <c r="AZ179">
        <v>0</v>
      </c>
      <c r="BA179">
        <v>0</v>
      </c>
      <c r="BB179">
        <v>0</v>
      </c>
      <c r="BC179">
        <v>0</v>
      </c>
      <c r="BD179" t="s">
        <v>58</v>
      </c>
    </row>
    <row r="180" spans="1:56" s="3" customFormat="1"/>
    <row r="181" spans="1:56">
      <c r="A181" s="4" t="s">
        <v>247</v>
      </c>
      <c r="B181" s="2"/>
      <c r="C181" s="2"/>
      <c r="D181" s="2"/>
      <c r="E181" s="2"/>
      <c r="F181" s="2"/>
      <c r="G181" s="2"/>
      <c r="H181" s="2"/>
      <c r="I181" s="2"/>
    </row>
    <row r="182" spans="1:56">
      <c r="A182" s="5" t="s">
        <v>231</v>
      </c>
      <c r="B182" s="5"/>
      <c r="C182" s="5"/>
      <c r="D182" s="5"/>
      <c r="E182" s="5"/>
      <c r="F182">
        <f>COUNT(E154:E179)</f>
        <v>26</v>
      </c>
      <c r="G182" s="5"/>
      <c r="H182" s="5"/>
      <c r="I182" s="5"/>
    </row>
    <row r="183" spans="1:56">
      <c r="A183" s="5" t="s">
        <v>232</v>
      </c>
      <c r="B183" s="5"/>
      <c r="C183" s="5"/>
      <c r="D183" s="5"/>
      <c r="E183" s="5"/>
      <c r="F183">
        <f>AVERAGE(D154:D179)</f>
        <v>34.761538461538457</v>
      </c>
      <c r="G183" s="5"/>
      <c r="H183" s="5"/>
      <c r="I183" s="5"/>
    </row>
    <row r="184" spans="1:56">
      <c r="A184" s="5" t="s">
        <v>233</v>
      </c>
      <c r="B184" s="5"/>
      <c r="C184" s="5"/>
      <c r="D184" s="5"/>
      <c r="E184" s="5"/>
      <c r="F184">
        <f>AVERAGE(E154:E179)</f>
        <v>40.53846153846154</v>
      </c>
      <c r="G184" s="5"/>
      <c r="H184" s="5"/>
      <c r="I184" s="5"/>
    </row>
    <row r="185" spans="1:56">
      <c r="A185" s="5" t="s">
        <v>234</v>
      </c>
      <c r="B185" s="5"/>
      <c r="C185" s="5"/>
      <c r="D185" s="5"/>
      <c r="E185" s="5"/>
      <c r="F185">
        <f>COUNTIF(F154:F179,"=1")</f>
        <v>23</v>
      </c>
      <c r="G185">
        <f t="shared" ref="G185:BC185" si="3">COUNTIF(G154:G179,"=1")</f>
        <v>22</v>
      </c>
      <c r="H185">
        <f t="shared" si="3"/>
        <v>25</v>
      </c>
      <c r="I185">
        <f t="shared" si="3"/>
        <v>23</v>
      </c>
      <c r="J185">
        <f t="shared" si="3"/>
        <v>21</v>
      </c>
      <c r="K185">
        <f t="shared" si="3"/>
        <v>23</v>
      </c>
      <c r="L185">
        <f t="shared" si="3"/>
        <v>24</v>
      </c>
      <c r="M185">
        <f t="shared" si="3"/>
        <v>20</v>
      </c>
      <c r="N185">
        <f t="shared" si="3"/>
        <v>22</v>
      </c>
      <c r="O185">
        <f t="shared" si="3"/>
        <v>17</v>
      </c>
      <c r="P185">
        <f t="shared" si="3"/>
        <v>22</v>
      </c>
      <c r="Q185">
        <f t="shared" si="3"/>
        <v>15</v>
      </c>
      <c r="R185">
        <f t="shared" si="3"/>
        <v>22</v>
      </c>
      <c r="S185">
        <f t="shared" si="3"/>
        <v>19</v>
      </c>
      <c r="T185">
        <f t="shared" si="3"/>
        <v>25</v>
      </c>
      <c r="U185">
        <f t="shared" si="3"/>
        <v>19</v>
      </c>
      <c r="V185">
        <f t="shared" si="3"/>
        <v>25</v>
      </c>
      <c r="W185">
        <f t="shared" si="3"/>
        <v>24</v>
      </c>
      <c r="X185">
        <f t="shared" si="3"/>
        <v>23</v>
      </c>
      <c r="Y185">
        <f t="shared" si="3"/>
        <v>22</v>
      </c>
      <c r="Z185">
        <f t="shared" si="3"/>
        <v>22</v>
      </c>
      <c r="AA185">
        <f t="shared" si="3"/>
        <v>20</v>
      </c>
      <c r="AB185">
        <f t="shared" si="3"/>
        <v>17</v>
      </c>
      <c r="AC185">
        <f t="shared" si="3"/>
        <v>18</v>
      </c>
      <c r="AD185">
        <f t="shared" si="3"/>
        <v>24</v>
      </c>
      <c r="AE185">
        <f t="shared" si="3"/>
        <v>23</v>
      </c>
      <c r="AF185">
        <f t="shared" si="3"/>
        <v>23</v>
      </c>
      <c r="AG185">
        <f t="shared" si="3"/>
        <v>20</v>
      </c>
      <c r="AH185">
        <f t="shared" si="3"/>
        <v>24</v>
      </c>
      <c r="AI185">
        <f t="shared" si="3"/>
        <v>23</v>
      </c>
      <c r="AJ185">
        <f t="shared" si="3"/>
        <v>21</v>
      </c>
      <c r="AK185">
        <f t="shared" si="3"/>
        <v>15</v>
      </c>
      <c r="AL185">
        <f t="shared" si="3"/>
        <v>21</v>
      </c>
      <c r="AM185">
        <f t="shared" si="3"/>
        <v>20</v>
      </c>
      <c r="AN185">
        <f t="shared" si="3"/>
        <v>19</v>
      </c>
      <c r="AO185">
        <f t="shared" si="3"/>
        <v>19</v>
      </c>
      <c r="AP185">
        <f t="shared" si="3"/>
        <v>24</v>
      </c>
      <c r="AQ185">
        <f t="shared" si="3"/>
        <v>20</v>
      </c>
      <c r="AR185">
        <f t="shared" si="3"/>
        <v>22</v>
      </c>
      <c r="AS185">
        <f t="shared" si="3"/>
        <v>22</v>
      </c>
      <c r="AT185">
        <f t="shared" si="3"/>
        <v>20</v>
      </c>
      <c r="AU185">
        <f t="shared" si="3"/>
        <v>22</v>
      </c>
      <c r="AV185">
        <f t="shared" si="3"/>
        <v>19</v>
      </c>
      <c r="AW185">
        <f t="shared" si="3"/>
        <v>19</v>
      </c>
      <c r="AX185">
        <f t="shared" si="3"/>
        <v>19</v>
      </c>
      <c r="AY185">
        <f t="shared" si="3"/>
        <v>24</v>
      </c>
      <c r="AZ185">
        <f t="shared" si="3"/>
        <v>20</v>
      </c>
      <c r="BA185">
        <f t="shared" si="3"/>
        <v>23</v>
      </c>
      <c r="BB185">
        <f t="shared" si="3"/>
        <v>18</v>
      </c>
      <c r="BC185">
        <f t="shared" si="3"/>
        <v>17</v>
      </c>
    </row>
    <row r="186" spans="1:56">
      <c r="A186" s="5"/>
      <c r="B186" s="5"/>
      <c r="C186" s="5"/>
      <c r="D186" s="5"/>
      <c r="E186" s="5"/>
      <c r="G186" s="5"/>
      <c r="H186" s="5"/>
      <c r="I186" s="5"/>
    </row>
    <row r="187" spans="1:56">
      <c r="A187" s="5"/>
      <c r="B187" s="5"/>
      <c r="C187" s="5"/>
      <c r="D187" s="5"/>
      <c r="E187" s="5"/>
      <c r="G187" s="5"/>
      <c r="H187" s="10" t="s">
        <v>244</v>
      </c>
      <c r="I187" s="5"/>
    </row>
    <row r="188" spans="1:56">
      <c r="A188" s="5" t="s">
        <v>235</v>
      </c>
      <c r="B188" s="5"/>
      <c r="C188" s="5"/>
      <c r="D188" s="5"/>
      <c r="E188" s="5"/>
      <c r="F188">
        <f>SUM(T185,Y185,AL185)</f>
        <v>68</v>
      </c>
      <c r="G188" s="5"/>
      <c r="H188" s="5">
        <f>3*F182</f>
        <v>78</v>
      </c>
      <c r="I188" s="5"/>
    </row>
    <row r="189" spans="1:56">
      <c r="A189" s="5" t="s">
        <v>236</v>
      </c>
      <c r="B189" s="5"/>
      <c r="C189" s="5"/>
      <c r="D189" s="5"/>
      <c r="E189" s="5"/>
      <c r="F189">
        <f>SUM(F185:R185,U185,X185,Z185:AA185,AC185:AH185,AJ185:AK185,AM185:AS185,AV185:AX185,AZ185:BC185)</f>
        <v>812</v>
      </c>
      <c r="G189" s="5"/>
      <c r="H189" s="5">
        <f>39*F182</f>
        <v>1014</v>
      </c>
      <c r="I189" s="5"/>
    </row>
    <row r="190" spans="1:56">
      <c r="A190" s="5" t="s">
        <v>237</v>
      </c>
      <c r="B190" s="5"/>
      <c r="C190" s="5"/>
      <c r="D190" s="5"/>
      <c r="E190" s="5"/>
      <c r="F190">
        <f>SUM(S185,V185:W185,AB185,AI185,AT185:AU185,AY185)</f>
        <v>174</v>
      </c>
      <c r="G190" s="5"/>
      <c r="H190" s="5">
        <f>8*F182</f>
        <v>208</v>
      </c>
      <c r="I190" s="5"/>
    </row>
    <row r="191" spans="1:56">
      <c r="A191" s="5"/>
      <c r="B191" s="5"/>
      <c r="C191" s="5"/>
      <c r="D191" s="5"/>
      <c r="E191" s="5"/>
      <c r="G191" s="5"/>
      <c r="H191" s="5"/>
      <c r="I191" s="5"/>
    </row>
    <row r="192" spans="1:56">
      <c r="A192" s="5" t="s">
        <v>238</v>
      </c>
      <c r="B192" s="5"/>
      <c r="C192" s="5"/>
      <c r="D192" s="5"/>
      <c r="E192" s="5"/>
      <c r="F192">
        <f>COUNTIF(E154:E179,"&lt;=10")</f>
        <v>1</v>
      </c>
      <c r="G192" s="5"/>
      <c r="H192" s="5"/>
      <c r="I192" s="5"/>
    </row>
    <row r="193" spans="1:56">
      <c r="A193" s="5" t="s">
        <v>239</v>
      </c>
      <c r="B193" s="5"/>
      <c r="C193" s="5"/>
      <c r="D193" s="5"/>
      <c r="E193" s="5"/>
      <c r="F193">
        <f>ABS(COUNTIF(E154:E179,"&lt;=20")-COUNTIF(E154:E179,"&lt;=10"))</f>
        <v>2</v>
      </c>
      <c r="G193" s="5"/>
      <c r="H193" s="5"/>
      <c r="I193" s="5"/>
    </row>
    <row r="194" spans="1:56">
      <c r="A194" s="5" t="s">
        <v>240</v>
      </c>
      <c r="B194" s="5"/>
      <c r="C194" s="5"/>
      <c r="D194" s="5"/>
      <c r="E194" s="5"/>
      <c r="F194">
        <f>ABS(COUNTIF(E154:E179,"&lt;=30")-COUNTIF(E154:E179,"&lt;=20"))</f>
        <v>2</v>
      </c>
      <c r="G194" s="5"/>
      <c r="H194" s="5"/>
      <c r="I194" s="5"/>
    </row>
    <row r="195" spans="1:56">
      <c r="A195" s="5" t="s">
        <v>241</v>
      </c>
      <c r="B195" s="5"/>
      <c r="C195" s="5"/>
      <c r="D195" s="5"/>
      <c r="E195" s="5"/>
      <c r="F195">
        <f>ABS(COUNTIF(E154:E179,"&lt;=40")-COUNTIF(E154:E179,"&lt;=30"))</f>
        <v>3</v>
      </c>
      <c r="G195" s="5"/>
      <c r="H195" s="5"/>
      <c r="I195" s="5"/>
    </row>
    <row r="196" spans="1:56">
      <c r="A196" s="5" t="s">
        <v>242</v>
      </c>
      <c r="B196" s="5"/>
      <c r="C196" s="5"/>
      <c r="D196" s="5"/>
      <c r="E196" s="5"/>
      <c r="F196">
        <f>ABS(COUNTIF(E154:E179,"&lt;=50")-COUNTIF(E154:E179,"&lt;=40"))</f>
        <v>18</v>
      </c>
      <c r="G196" s="5"/>
      <c r="H196" s="5"/>
      <c r="I196" s="5"/>
    </row>
    <row r="197" spans="1:56" s="3" customFormat="1"/>
    <row r="198" spans="1:56" s="3" customFormat="1"/>
    <row r="199" spans="1:56" s="4" customFormat="1">
      <c r="A199" s="4" t="s">
        <v>248</v>
      </c>
    </row>
    <row r="200" spans="1:56">
      <c r="A200" t="s">
        <v>138</v>
      </c>
      <c r="D200">
        <v>40.1</v>
      </c>
      <c r="E200">
        <v>41</v>
      </c>
      <c r="F200">
        <v>1</v>
      </c>
      <c r="G200">
        <v>1</v>
      </c>
      <c r="H200">
        <v>1</v>
      </c>
      <c r="I200">
        <v>1</v>
      </c>
      <c r="J200">
        <v>1</v>
      </c>
      <c r="K200">
        <v>1</v>
      </c>
      <c r="L200">
        <v>1</v>
      </c>
      <c r="M200">
        <v>1</v>
      </c>
      <c r="N200">
        <v>1</v>
      </c>
      <c r="O200">
        <v>1</v>
      </c>
      <c r="P200">
        <v>1</v>
      </c>
      <c r="Q200">
        <v>0</v>
      </c>
      <c r="R200">
        <v>0</v>
      </c>
      <c r="S200" s="7">
        <v>1</v>
      </c>
      <c r="T200" s="9">
        <v>0</v>
      </c>
      <c r="U200">
        <v>0</v>
      </c>
      <c r="V200" s="7">
        <v>1</v>
      </c>
      <c r="W200" s="7">
        <v>1</v>
      </c>
      <c r="X200">
        <v>1</v>
      </c>
      <c r="Y200" s="9">
        <v>1</v>
      </c>
      <c r="Z200">
        <v>1</v>
      </c>
      <c r="AA200">
        <v>1</v>
      </c>
      <c r="AB200" s="7">
        <v>1</v>
      </c>
      <c r="AC200">
        <v>1</v>
      </c>
      <c r="AD200">
        <v>1</v>
      </c>
      <c r="AE200">
        <v>1</v>
      </c>
      <c r="AF200">
        <v>1</v>
      </c>
      <c r="AG200">
        <v>0</v>
      </c>
      <c r="AH200">
        <v>1</v>
      </c>
      <c r="AI200" s="7">
        <v>1</v>
      </c>
      <c r="AJ200">
        <v>1</v>
      </c>
      <c r="AK200">
        <v>1</v>
      </c>
      <c r="AL200" s="9">
        <v>1</v>
      </c>
      <c r="AM200">
        <v>1</v>
      </c>
      <c r="AN200">
        <v>1</v>
      </c>
      <c r="AO200">
        <v>0</v>
      </c>
      <c r="AP200">
        <v>1</v>
      </c>
      <c r="AQ200">
        <v>1</v>
      </c>
      <c r="AR200">
        <v>1</v>
      </c>
      <c r="AS200">
        <v>1</v>
      </c>
      <c r="AT200" s="7">
        <v>0</v>
      </c>
      <c r="AU200" s="7">
        <v>1</v>
      </c>
      <c r="AV200">
        <v>1</v>
      </c>
      <c r="AW200">
        <v>0</v>
      </c>
      <c r="AX200">
        <v>1</v>
      </c>
      <c r="AY200" s="7">
        <v>1</v>
      </c>
      <c r="AZ200">
        <v>1</v>
      </c>
      <c r="BA200">
        <v>1</v>
      </c>
      <c r="BB200">
        <v>1</v>
      </c>
      <c r="BC200">
        <v>0</v>
      </c>
      <c r="BD200" t="s">
        <v>64</v>
      </c>
    </row>
    <row r="201" spans="1:56">
      <c r="A201" t="s">
        <v>162</v>
      </c>
      <c r="D201">
        <v>40.25</v>
      </c>
      <c r="E201">
        <v>33</v>
      </c>
      <c r="F201">
        <v>1</v>
      </c>
      <c r="G201">
        <v>0</v>
      </c>
      <c r="H201">
        <v>1</v>
      </c>
      <c r="I201">
        <v>1</v>
      </c>
      <c r="J201">
        <v>1</v>
      </c>
      <c r="K201">
        <v>1</v>
      </c>
      <c r="L201">
        <v>1</v>
      </c>
      <c r="M201">
        <v>0</v>
      </c>
      <c r="N201">
        <v>1</v>
      </c>
      <c r="O201">
        <v>1</v>
      </c>
      <c r="P201">
        <v>1</v>
      </c>
      <c r="Q201">
        <v>1</v>
      </c>
      <c r="R201">
        <v>1</v>
      </c>
      <c r="S201" s="7">
        <v>0</v>
      </c>
      <c r="T201" s="9">
        <v>1</v>
      </c>
      <c r="U201">
        <v>1</v>
      </c>
      <c r="V201" s="7">
        <v>1</v>
      </c>
      <c r="W201" s="7">
        <v>1</v>
      </c>
      <c r="X201">
        <v>1</v>
      </c>
      <c r="Y201" s="9">
        <v>0</v>
      </c>
      <c r="Z201">
        <v>1</v>
      </c>
      <c r="AA201">
        <v>0</v>
      </c>
      <c r="AB201" s="7">
        <v>1</v>
      </c>
      <c r="AC201">
        <v>0</v>
      </c>
      <c r="AD201">
        <v>1</v>
      </c>
      <c r="AE201">
        <v>1</v>
      </c>
      <c r="AF201">
        <v>0</v>
      </c>
      <c r="AG201">
        <v>0</v>
      </c>
      <c r="AH201">
        <v>1</v>
      </c>
      <c r="AI201" s="7">
        <v>1</v>
      </c>
      <c r="AJ201">
        <v>0</v>
      </c>
      <c r="AK201">
        <v>0</v>
      </c>
      <c r="AL201" s="9">
        <v>0</v>
      </c>
      <c r="AM201">
        <v>0</v>
      </c>
      <c r="AN201">
        <v>1</v>
      </c>
      <c r="AO201">
        <v>0</v>
      </c>
      <c r="AP201">
        <v>1</v>
      </c>
      <c r="AQ201">
        <v>0</v>
      </c>
      <c r="AR201">
        <v>1</v>
      </c>
      <c r="AS201">
        <v>1</v>
      </c>
      <c r="AT201" s="7">
        <v>1</v>
      </c>
      <c r="AU201" s="7">
        <v>1</v>
      </c>
      <c r="AV201">
        <v>0</v>
      </c>
      <c r="AW201">
        <v>0</v>
      </c>
      <c r="AX201">
        <v>1</v>
      </c>
      <c r="AY201" s="7">
        <v>1</v>
      </c>
      <c r="AZ201">
        <v>1</v>
      </c>
      <c r="BA201">
        <v>1</v>
      </c>
      <c r="BB201">
        <v>1</v>
      </c>
      <c r="BC201">
        <v>0</v>
      </c>
      <c r="BD201" t="s">
        <v>72</v>
      </c>
    </row>
    <row r="202" spans="1:56">
      <c r="A202" t="s">
        <v>126</v>
      </c>
      <c r="D202">
        <v>40.299999999999997</v>
      </c>
      <c r="E202">
        <v>43</v>
      </c>
      <c r="F202">
        <v>1</v>
      </c>
      <c r="G202">
        <v>1</v>
      </c>
      <c r="H202">
        <v>1</v>
      </c>
      <c r="I202">
        <v>1</v>
      </c>
      <c r="J202">
        <v>1</v>
      </c>
      <c r="K202">
        <v>1</v>
      </c>
      <c r="L202">
        <v>1</v>
      </c>
      <c r="M202">
        <v>1</v>
      </c>
      <c r="N202">
        <v>1</v>
      </c>
      <c r="O202">
        <v>1</v>
      </c>
      <c r="P202">
        <v>1</v>
      </c>
      <c r="Q202">
        <v>1</v>
      </c>
      <c r="R202">
        <v>1</v>
      </c>
      <c r="S202" s="7">
        <v>1</v>
      </c>
      <c r="T202" s="9">
        <v>1</v>
      </c>
      <c r="U202">
        <v>1</v>
      </c>
      <c r="V202" s="7">
        <v>1</v>
      </c>
      <c r="W202" s="7">
        <v>0</v>
      </c>
      <c r="X202">
        <v>1</v>
      </c>
      <c r="Y202" s="9">
        <v>1</v>
      </c>
      <c r="Z202">
        <v>1</v>
      </c>
      <c r="AA202">
        <v>0</v>
      </c>
      <c r="AB202" s="7">
        <v>1</v>
      </c>
      <c r="AC202">
        <v>0</v>
      </c>
      <c r="AD202">
        <v>1</v>
      </c>
      <c r="AE202">
        <v>0</v>
      </c>
      <c r="AF202">
        <v>1</v>
      </c>
      <c r="AG202">
        <v>1</v>
      </c>
      <c r="AH202">
        <v>1</v>
      </c>
      <c r="AI202" s="7">
        <v>1</v>
      </c>
      <c r="AJ202">
        <v>1</v>
      </c>
      <c r="AK202">
        <v>1</v>
      </c>
      <c r="AL202" s="9">
        <v>0</v>
      </c>
      <c r="AM202">
        <v>1</v>
      </c>
      <c r="AN202">
        <v>1</v>
      </c>
      <c r="AO202">
        <v>1</v>
      </c>
      <c r="AP202">
        <v>1</v>
      </c>
      <c r="AQ202">
        <v>1</v>
      </c>
      <c r="AR202">
        <v>1</v>
      </c>
      <c r="AS202">
        <v>1</v>
      </c>
      <c r="AT202" s="7">
        <v>1</v>
      </c>
      <c r="AU202" s="7">
        <v>1</v>
      </c>
      <c r="AV202">
        <v>1</v>
      </c>
      <c r="AW202">
        <v>1</v>
      </c>
      <c r="AX202">
        <v>0</v>
      </c>
      <c r="AY202" s="7">
        <v>1</v>
      </c>
      <c r="AZ202">
        <v>0</v>
      </c>
      <c r="BA202">
        <v>1</v>
      </c>
      <c r="BB202">
        <v>1</v>
      </c>
      <c r="BC202">
        <v>1</v>
      </c>
      <c r="BD202" t="s">
        <v>55</v>
      </c>
    </row>
    <row r="203" spans="1:56">
      <c r="A203" t="s">
        <v>204</v>
      </c>
      <c r="D203">
        <v>40.32</v>
      </c>
      <c r="E203">
        <v>42</v>
      </c>
      <c r="F203">
        <v>1</v>
      </c>
      <c r="G203">
        <v>1</v>
      </c>
      <c r="H203">
        <v>1</v>
      </c>
      <c r="I203">
        <v>1</v>
      </c>
      <c r="J203">
        <v>1</v>
      </c>
      <c r="K203">
        <v>1</v>
      </c>
      <c r="L203">
        <v>1</v>
      </c>
      <c r="M203">
        <v>1</v>
      </c>
      <c r="N203">
        <v>1</v>
      </c>
      <c r="O203">
        <v>0</v>
      </c>
      <c r="P203">
        <v>1</v>
      </c>
      <c r="Q203">
        <v>0</v>
      </c>
      <c r="R203">
        <v>0</v>
      </c>
      <c r="S203" s="7">
        <v>1</v>
      </c>
      <c r="T203" s="9">
        <v>1</v>
      </c>
      <c r="U203">
        <v>0</v>
      </c>
      <c r="V203" s="7">
        <v>1</v>
      </c>
      <c r="W203" s="7">
        <v>1</v>
      </c>
      <c r="X203">
        <v>1</v>
      </c>
      <c r="Y203" s="9">
        <v>1</v>
      </c>
      <c r="Z203">
        <v>1</v>
      </c>
      <c r="AA203">
        <v>1</v>
      </c>
      <c r="AB203" s="7">
        <v>1</v>
      </c>
      <c r="AC203">
        <v>0</v>
      </c>
      <c r="AD203">
        <v>1</v>
      </c>
      <c r="AE203">
        <v>1</v>
      </c>
      <c r="AF203">
        <v>1</v>
      </c>
      <c r="AG203">
        <v>1</v>
      </c>
      <c r="AH203">
        <v>1</v>
      </c>
      <c r="AI203" s="7">
        <v>1</v>
      </c>
      <c r="AJ203">
        <v>1</v>
      </c>
      <c r="AK203">
        <v>0</v>
      </c>
      <c r="AL203" s="9">
        <v>1</v>
      </c>
      <c r="AM203">
        <v>1</v>
      </c>
      <c r="AN203">
        <v>1</v>
      </c>
      <c r="AO203">
        <v>0</v>
      </c>
      <c r="AP203">
        <v>1</v>
      </c>
      <c r="AQ203">
        <v>1</v>
      </c>
      <c r="AR203">
        <v>1</v>
      </c>
      <c r="AS203">
        <v>1</v>
      </c>
      <c r="AT203" s="7">
        <v>1</v>
      </c>
      <c r="AU203" s="7">
        <v>1</v>
      </c>
      <c r="AV203">
        <v>1</v>
      </c>
      <c r="AW203">
        <v>1</v>
      </c>
      <c r="AX203">
        <v>1</v>
      </c>
      <c r="AY203" s="7">
        <v>1</v>
      </c>
      <c r="AZ203">
        <v>0</v>
      </c>
      <c r="BA203">
        <v>1</v>
      </c>
      <c r="BB203">
        <v>1</v>
      </c>
      <c r="BC203">
        <v>1</v>
      </c>
      <c r="BD203" t="s">
        <v>64</v>
      </c>
    </row>
    <row r="204" spans="1:56">
      <c r="A204" t="s">
        <v>186</v>
      </c>
      <c r="D204">
        <v>40.520000000000003</v>
      </c>
      <c r="E204">
        <v>29</v>
      </c>
      <c r="F204">
        <v>1</v>
      </c>
      <c r="G204">
        <v>1</v>
      </c>
      <c r="H204">
        <v>0</v>
      </c>
      <c r="I204">
        <v>1</v>
      </c>
      <c r="J204">
        <v>1</v>
      </c>
      <c r="K204">
        <v>1</v>
      </c>
      <c r="L204">
        <v>0</v>
      </c>
      <c r="M204">
        <v>0</v>
      </c>
      <c r="N204">
        <v>1</v>
      </c>
      <c r="O204">
        <v>1</v>
      </c>
      <c r="P204">
        <v>1</v>
      </c>
      <c r="Q204">
        <v>0</v>
      </c>
      <c r="R204">
        <v>0</v>
      </c>
      <c r="S204" s="7">
        <v>0</v>
      </c>
      <c r="T204" s="9">
        <v>0</v>
      </c>
      <c r="U204">
        <v>1</v>
      </c>
      <c r="V204" s="7">
        <v>0</v>
      </c>
      <c r="W204" s="7">
        <v>1</v>
      </c>
      <c r="X204">
        <v>0</v>
      </c>
      <c r="Y204" s="9">
        <v>0</v>
      </c>
      <c r="Z204">
        <v>1</v>
      </c>
      <c r="AA204">
        <v>1</v>
      </c>
      <c r="AB204" s="7">
        <v>0</v>
      </c>
      <c r="AC204">
        <v>0</v>
      </c>
      <c r="AD204">
        <v>1</v>
      </c>
      <c r="AE204">
        <v>1</v>
      </c>
      <c r="AF204">
        <v>1</v>
      </c>
      <c r="AG204">
        <v>0</v>
      </c>
      <c r="AH204">
        <v>1</v>
      </c>
      <c r="AI204" s="7">
        <v>1</v>
      </c>
      <c r="AJ204">
        <v>0</v>
      </c>
      <c r="AK204">
        <v>1</v>
      </c>
      <c r="AL204" s="9">
        <v>1</v>
      </c>
      <c r="AM204">
        <v>1</v>
      </c>
      <c r="AN204">
        <v>1</v>
      </c>
      <c r="AO204">
        <v>0</v>
      </c>
      <c r="AP204">
        <v>1</v>
      </c>
      <c r="AQ204">
        <v>0</v>
      </c>
      <c r="AR204">
        <v>0</v>
      </c>
      <c r="AS204">
        <v>0</v>
      </c>
      <c r="AT204" s="7">
        <v>0</v>
      </c>
      <c r="AU204" s="7">
        <v>1</v>
      </c>
      <c r="AV204">
        <v>1</v>
      </c>
      <c r="AW204">
        <v>1</v>
      </c>
      <c r="AX204">
        <v>1</v>
      </c>
      <c r="AY204" s="7">
        <v>1</v>
      </c>
      <c r="AZ204">
        <v>0</v>
      </c>
      <c r="BA204">
        <v>1</v>
      </c>
      <c r="BB204">
        <v>0</v>
      </c>
      <c r="BC204">
        <v>1</v>
      </c>
      <c r="BD204" t="s">
        <v>121</v>
      </c>
    </row>
    <row r="205" spans="1:56">
      <c r="A205" t="s">
        <v>110</v>
      </c>
      <c r="D205">
        <v>41.1</v>
      </c>
      <c r="E205">
        <v>49</v>
      </c>
      <c r="F205">
        <v>1</v>
      </c>
      <c r="G205">
        <v>1</v>
      </c>
      <c r="H205">
        <v>1</v>
      </c>
      <c r="I205">
        <v>1</v>
      </c>
      <c r="J205">
        <v>1</v>
      </c>
      <c r="K205">
        <v>1</v>
      </c>
      <c r="L205">
        <v>1</v>
      </c>
      <c r="M205">
        <v>1</v>
      </c>
      <c r="N205">
        <v>1</v>
      </c>
      <c r="O205">
        <v>1</v>
      </c>
      <c r="P205">
        <v>1</v>
      </c>
      <c r="Q205">
        <v>0</v>
      </c>
      <c r="R205">
        <v>1</v>
      </c>
      <c r="S205" s="7">
        <v>1</v>
      </c>
      <c r="T205" s="9">
        <v>1</v>
      </c>
      <c r="U205">
        <v>1</v>
      </c>
      <c r="V205" s="7">
        <v>1</v>
      </c>
      <c r="W205" s="7">
        <v>1</v>
      </c>
      <c r="X205">
        <v>1</v>
      </c>
      <c r="Y205" s="9">
        <v>1</v>
      </c>
      <c r="Z205">
        <v>1</v>
      </c>
      <c r="AA205">
        <v>1</v>
      </c>
      <c r="AB205" s="7">
        <v>1</v>
      </c>
      <c r="AC205">
        <v>1</v>
      </c>
      <c r="AD205">
        <v>1</v>
      </c>
      <c r="AE205">
        <v>1</v>
      </c>
      <c r="AF205">
        <v>1</v>
      </c>
      <c r="AG205">
        <v>1</v>
      </c>
      <c r="AH205">
        <v>1</v>
      </c>
      <c r="AI205" s="7">
        <v>1</v>
      </c>
      <c r="AJ205">
        <v>1</v>
      </c>
      <c r="AK205">
        <v>1</v>
      </c>
      <c r="AL205" s="9">
        <v>1</v>
      </c>
      <c r="AM205">
        <v>1</v>
      </c>
      <c r="AN205">
        <v>1</v>
      </c>
      <c r="AO205">
        <v>1</v>
      </c>
      <c r="AP205">
        <v>1</v>
      </c>
      <c r="AQ205">
        <v>1</v>
      </c>
      <c r="AR205">
        <v>1</v>
      </c>
      <c r="AS205">
        <v>1</v>
      </c>
      <c r="AT205" s="7">
        <v>1</v>
      </c>
      <c r="AU205" s="7">
        <v>1</v>
      </c>
      <c r="AV205">
        <v>1</v>
      </c>
      <c r="AW205">
        <v>1</v>
      </c>
      <c r="AX205">
        <v>1</v>
      </c>
      <c r="AY205" s="7">
        <v>1</v>
      </c>
      <c r="AZ205">
        <v>1</v>
      </c>
      <c r="BA205">
        <v>1</v>
      </c>
      <c r="BB205">
        <v>1</v>
      </c>
      <c r="BC205">
        <v>1</v>
      </c>
      <c r="BD205" t="s">
        <v>55</v>
      </c>
    </row>
    <row r="206" spans="1:56">
      <c r="A206" t="s">
        <v>75</v>
      </c>
      <c r="D206">
        <v>41.57</v>
      </c>
      <c r="E206">
        <v>47</v>
      </c>
      <c r="F206">
        <v>1</v>
      </c>
      <c r="G206">
        <v>1</v>
      </c>
      <c r="H206">
        <v>1</v>
      </c>
      <c r="I206">
        <v>1</v>
      </c>
      <c r="J206">
        <v>1</v>
      </c>
      <c r="K206">
        <v>1</v>
      </c>
      <c r="L206">
        <v>1</v>
      </c>
      <c r="M206">
        <v>1</v>
      </c>
      <c r="N206">
        <v>1</v>
      </c>
      <c r="O206">
        <v>0</v>
      </c>
      <c r="P206">
        <v>1</v>
      </c>
      <c r="Q206">
        <v>0</v>
      </c>
      <c r="R206">
        <v>1</v>
      </c>
      <c r="S206" s="7">
        <v>1</v>
      </c>
      <c r="T206" s="9">
        <v>1</v>
      </c>
      <c r="U206">
        <v>1</v>
      </c>
      <c r="V206" s="7">
        <v>1</v>
      </c>
      <c r="W206" s="7">
        <v>1</v>
      </c>
      <c r="X206">
        <v>1</v>
      </c>
      <c r="Y206" s="9">
        <v>1</v>
      </c>
      <c r="Z206">
        <v>1</v>
      </c>
      <c r="AA206">
        <v>1</v>
      </c>
      <c r="AB206" s="7">
        <v>1</v>
      </c>
      <c r="AC206">
        <v>1</v>
      </c>
      <c r="AD206">
        <v>1</v>
      </c>
      <c r="AE206">
        <v>1</v>
      </c>
      <c r="AF206">
        <v>1</v>
      </c>
      <c r="AG206">
        <v>1</v>
      </c>
      <c r="AH206">
        <v>1</v>
      </c>
      <c r="AI206" s="7">
        <v>1</v>
      </c>
      <c r="AJ206">
        <v>1</v>
      </c>
      <c r="AK206">
        <v>1</v>
      </c>
      <c r="AL206" s="9">
        <v>1</v>
      </c>
      <c r="AM206">
        <v>1</v>
      </c>
      <c r="AN206">
        <v>1</v>
      </c>
      <c r="AO206">
        <v>1</v>
      </c>
      <c r="AP206">
        <v>1</v>
      </c>
      <c r="AQ206">
        <v>1</v>
      </c>
      <c r="AR206">
        <v>1</v>
      </c>
      <c r="AS206">
        <v>1</v>
      </c>
      <c r="AT206" s="7">
        <v>1</v>
      </c>
      <c r="AU206" s="7">
        <v>1</v>
      </c>
      <c r="AV206">
        <v>1</v>
      </c>
      <c r="AW206">
        <v>1</v>
      </c>
      <c r="AX206">
        <v>1</v>
      </c>
      <c r="AY206" s="7">
        <v>1</v>
      </c>
      <c r="AZ206">
        <v>1</v>
      </c>
      <c r="BA206">
        <v>1</v>
      </c>
      <c r="BB206">
        <v>1</v>
      </c>
      <c r="BC206">
        <v>0</v>
      </c>
      <c r="BD206" t="s">
        <v>55</v>
      </c>
    </row>
    <row r="207" spans="1:56">
      <c r="A207" t="s">
        <v>195</v>
      </c>
      <c r="D207">
        <v>42.3</v>
      </c>
      <c r="E207">
        <v>48</v>
      </c>
      <c r="F207">
        <v>1</v>
      </c>
      <c r="G207">
        <v>1</v>
      </c>
      <c r="H207">
        <v>1</v>
      </c>
      <c r="I207">
        <v>1</v>
      </c>
      <c r="J207">
        <v>1</v>
      </c>
      <c r="K207">
        <v>1</v>
      </c>
      <c r="L207">
        <v>1</v>
      </c>
      <c r="M207">
        <v>1</v>
      </c>
      <c r="N207">
        <v>1</v>
      </c>
      <c r="O207">
        <v>1</v>
      </c>
      <c r="P207">
        <v>1</v>
      </c>
      <c r="Q207">
        <v>1</v>
      </c>
      <c r="R207">
        <v>0</v>
      </c>
      <c r="S207" s="7">
        <v>1</v>
      </c>
      <c r="T207" s="9">
        <v>1</v>
      </c>
      <c r="U207">
        <v>1</v>
      </c>
      <c r="V207" s="7">
        <v>1</v>
      </c>
      <c r="W207" s="7">
        <v>1</v>
      </c>
      <c r="X207">
        <v>1</v>
      </c>
      <c r="Y207" s="9">
        <v>1</v>
      </c>
      <c r="Z207">
        <v>1</v>
      </c>
      <c r="AA207">
        <v>1</v>
      </c>
      <c r="AB207" s="7">
        <v>1</v>
      </c>
      <c r="AC207">
        <v>1</v>
      </c>
      <c r="AD207">
        <v>1</v>
      </c>
      <c r="AE207">
        <v>1</v>
      </c>
      <c r="AF207">
        <v>1</v>
      </c>
      <c r="AG207">
        <v>1</v>
      </c>
      <c r="AH207">
        <v>1</v>
      </c>
      <c r="AI207" s="7">
        <v>1</v>
      </c>
      <c r="AJ207">
        <v>1</v>
      </c>
      <c r="AK207">
        <v>1</v>
      </c>
      <c r="AL207" s="9">
        <v>1</v>
      </c>
      <c r="AM207">
        <v>1</v>
      </c>
      <c r="AN207">
        <v>1</v>
      </c>
      <c r="AO207">
        <v>1</v>
      </c>
      <c r="AP207">
        <v>1</v>
      </c>
      <c r="AQ207">
        <v>1</v>
      </c>
      <c r="AR207">
        <v>1</v>
      </c>
      <c r="AS207">
        <v>1</v>
      </c>
      <c r="AT207" s="7">
        <v>1</v>
      </c>
      <c r="AU207" s="7">
        <v>1</v>
      </c>
      <c r="AV207">
        <v>1</v>
      </c>
      <c r="AW207">
        <v>1</v>
      </c>
      <c r="AX207">
        <v>1</v>
      </c>
      <c r="AY207" s="7">
        <v>1</v>
      </c>
      <c r="AZ207">
        <v>0</v>
      </c>
      <c r="BA207">
        <v>1</v>
      </c>
      <c r="BB207">
        <v>1</v>
      </c>
      <c r="BC207">
        <v>1</v>
      </c>
      <c r="BD207" t="s">
        <v>55</v>
      </c>
    </row>
    <row r="208" spans="1:56">
      <c r="A208" t="s">
        <v>183</v>
      </c>
      <c r="D208">
        <v>42.38</v>
      </c>
      <c r="E208">
        <v>44</v>
      </c>
      <c r="F208">
        <v>1</v>
      </c>
      <c r="G208">
        <v>0</v>
      </c>
      <c r="H208">
        <v>1</v>
      </c>
      <c r="I208">
        <v>1</v>
      </c>
      <c r="J208">
        <v>1</v>
      </c>
      <c r="K208">
        <v>1</v>
      </c>
      <c r="L208">
        <v>1</v>
      </c>
      <c r="M208">
        <v>1</v>
      </c>
      <c r="N208">
        <v>1</v>
      </c>
      <c r="O208">
        <v>1</v>
      </c>
      <c r="P208">
        <v>1</v>
      </c>
      <c r="Q208">
        <v>0</v>
      </c>
      <c r="R208">
        <v>1</v>
      </c>
      <c r="S208" s="7">
        <v>1</v>
      </c>
      <c r="T208" s="9">
        <v>1</v>
      </c>
      <c r="U208">
        <v>1</v>
      </c>
      <c r="V208" s="7">
        <v>1</v>
      </c>
      <c r="W208" s="7">
        <v>1</v>
      </c>
      <c r="X208">
        <v>1</v>
      </c>
      <c r="Y208" s="9">
        <v>1</v>
      </c>
      <c r="Z208">
        <v>1</v>
      </c>
      <c r="AA208">
        <v>0</v>
      </c>
      <c r="AB208" s="7">
        <v>1</v>
      </c>
      <c r="AC208">
        <v>0</v>
      </c>
      <c r="AD208">
        <v>1</v>
      </c>
      <c r="AE208">
        <v>1</v>
      </c>
      <c r="AF208">
        <v>1</v>
      </c>
      <c r="AG208">
        <v>1</v>
      </c>
      <c r="AH208">
        <v>1</v>
      </c>
      <c r="AI208" s="7">
        <v>1</v>
      </c>
      <c r="AJ208">
        <v>1</v>
      </c>
      <c r="AK208">
        <v>0</v>
      </c>
      <c r="AL208" s="9">
        <v>1</v>
      </c>
      <c r="AM208">
        <v>1</v>
      </c>
      <c r="AN208">
        <v>1</v>
      </c>
      <c r="AO208">
        <v>0</v>
      </c>
      <c r="AP208">
        <v>1</v>
      </c>
      <c r="AQ208">
        <v>1</v>
      </c>
      <c r="AR208">
        <v>1</v>
      </c>
      <c r="AS208">
        <v>1</v>
      </c>
      <c r="AT208" s="7">
        <v>1</v>
      </c>
      <c r="AU208" s="7">
        <v>1</v>
      </c>
      <c r="AV208">
        <v>1</v>
      </c>
      <c r="AW208">
        <v>1</v>
      </c>
      <c r="AX208">
        <v>1</v>
      </c>
      <c r="AY208" s="7">
        <v>1</v>
      </c>
      <c r="AZ208">
        <v>1</v>
      </c>
      <c r="BA208">
        <v>1</v>
      </c>
      <c r="BB208">
        <v>1</v>
      </c>
      <c r="BC208">
        <v>1</v>
      </c>
      <c r="BD208" t="s">
        <v>55</v>
      </c>
    </row>
    <row r="209" spans="1:56">
      <c r="A209" t="s">
        <v>213</v>
      </c>
      <c r="D209">
        <v>43.17</v>
      </c>
      <c r="E209">
        <v>39</v>
      </c>
      <c r="F209">
        <v>1</v>
      </c>
      <c r="G209">
        <v>1</v>
      </c>
      <c r="H209">
        <v>1</v>
      </c>
      <c r="I209">
        <v>1</v>
      </c>
      <c r="J209">
        <v>1</v>
      </c>
      <c r="K209">
        <v>1</v>
      </c>
      <c r="L209">
        <v>1</v>
      </c>
      <c r="M209">
        <v>0</v>
      </c>
      <c r="N209">
        <v>1</v>
      </c>
      <c r="O209">
        <v>1</v>
      </c>
      <c r="P209">
        <v>1</v>
      </c>
      <c r="Q209">
        <v>0</v>
      </c>
      <c r="R209">
        <v>0</v>
      </c>
      <c r="S209" s="7">
        <v>1</v>
      </c>
      <c r="T209" s="9">
        <v>1</v>
      </c>
      <c r="U209">
        <v>1</v>
      </c>
      <c r="V209" s="7">
        <v>1</v>
      </c>
      <c r="W209" s="7">
        <v>1</v>
      </c>
      <c r="X209">
        <v>1</v>
      </c>
      <c r="Y209" s="9">
        <v>1</v>
      </c>
      <c r="Z209">
        <v>1</v>
      </c>
      <c r="AA209">
        <v>1</v>
      </c>
      <c r="AB209" s="7">
        <v>1</v>
      </c>
      <c r="AC209">
        <v>0</v>
      </c>
      <c r="AD209">
        <v>1</v>
      </c>
      <c r="AE209">
        <v>1</v>
      </c>
      <c r="AF209">
        <v>1</v>
      </c>
      <c r="AG209">
        <v>0</v>
      </c>
      <c r="AH209">
        <v>1</v>
      </c>
      <c r="AI209" s="7">
        <v>1</v>
      </c>
      <c r="AJ209">
        <v>1</v>
      </c>
      <c r="AK209">
        <v>1</v>
      </c>
      <c r="AL209" s="9">
        <v>1</v>
      </c>
      <c r="AM209">
        <v>1</v>
      </c>
      <c r="AN209">
        <v>1</v>
      </c>
      <c r="AO209">
        <v>1</v>
      </c>
      <c r="AP209">
        <v>1</v>
      </c>
      <c r="AQ209">
        <v>0</v>
      </c>
      <c r="AR209">
        <v>1</v>
      </c>
      <c r="AS209">
        <v>0</v>
      </c>
      <c r="AT209" s="7">
        <v>0</v>
      </c>
      <c r="AU209" s="7">
        <v>1</v>
      </c>
      <c r="AV209">
        <v>1</v>
      </c>
      <c r="AW209">
        <v>1</v>
      </c>
      <c r="AX209">
        <v>0</v>
      </c>
      <c r="AY209" s="7">
        <v>0</v>
      </c>
      <c r="AZ209">
        <v>0</v>
      </c>
      <c r="BA209">
        <v>1</v>
      </c>
      <c r="BB209">
        <v>1</v>
      </c>
      <c r="BC209">
        <v>1</v>
      </c>
      <c r="BD209" t="s">
        <v>64</v>
      </c>
    </row>
    <row r="210" spans="1:56">
      <c r="A210" t="s">
        <v>153</v>
      </c>
      <c r="D210">
        <v>43.3</v>
      </c>
      <c r="E210">
        <v>42</v>
      </c>
      <c r="F210">
        <v>1</v>
      </c>
      <c r="G210">
        <v>1</v>
      </c>
      <c r="H210">
        <v>1</v>
      </c>
      <c r="I210">
        <v>1</v>
      </c>
      <c r="J210">
        <v>1</v>
      </c>
      <c r="K210">
        <v>1</v>
      </c>
      <c r="L210">
        <v>1</v>
      </c>
      <c r="M210">
        <v>1</v>
      </c>
      <c r="N210">
        <v>1</v>
      </c>
      <c r="O210">
        <v>0</v>
      </c>
      <c r="P210">
        <v>1</v>
      </c>
      <c r="Q210">
        <v>0</v>
      </c>
      <c r="R210">
        <v>0</v>
      </c>
      <c r="S210" s="7">
        <v>1</v>
      </c>
      <c r="T210" s="9">
        <v>1</v>
      </c>
      <c r="U210">
        <v>1</v>
      </c>
      <c r="V210" s="7">
        <v>1</v>
      </c>
      <c r="W210" s="7">
        <v>1</v>
      </c>
      <c r="X210">
        <v>1</v>
      </c>
      <c r="Y210" s="9">
        <v>1</v>
      </c>
      <c r="Z210">
        <v>1</v>
      </c>
      <c r="AA210">
        <v>1</v>
      </c>
      <c r="AB210" s="7">
        <v>1</v>
      </c>
      <c r="AC210">
        <v>0</v>
      </c>
      <c r="AD210">
        <v>1</v>
      </c>
      <c r="AE210">
        <v>1</v>
      </c>
      <c r="AF210">
        <v>1</v>
      </c>
      <c r="AG210">
        <v>0</v>
      </c>
      <c r="AH210">
        <v>1</v>
      </c>
      <c r="AI210" s="7">
        <v>1</v>
      </c>
      <c r="AJ210">
        <v>1</v>
      </c>
      <c r="AK210">
        <v>0</v>
      </c>
      <c r="AL210" s="9">
        <v>1</v>
      </c>
      <c r="AM210">
        <v>1</v>
      </c>
      <c r="AN210">
        <v>1</v>
      </c>
      <c r="AO210">
        <v>0</v>
      </c>
      <c r="AP210">
        <v>1</v>
      </c>
      <c r="AQ210">
        <v>1</v>
      </c>
      <c r="AR210">
        <v>1</v>
      </c>
      <c r="AS210">
        <v>1</v>
      </c>
      <c r="AT210" s="7">
        <v>0</v>
      </c>
      <c r="AU210" s="7">
        <v>1</v>
      </c>
      <c r="AV210">
        <v>1</v>
      </c>
      <c r="AW210">
        <v>1</v>
      </c>
      <c r="AX210">
        <v>1</v>
      </c>
      <c r="AY210" s="7">
        <v>1</v>
      </c>
      <c r="AZ210">
        <v>1</v>
      </c>
      <c r="BA210">
        <v>1</v>
      </c>
      <c r="BB210">
        <v>1</v>
      </c>
      <c r="BC210">
        <v>1</v>
      </c>
      <c r="BD210" t="s">
        <v>64</v>
      </c>
    </row>
    <row r="211" spans="1:56">
      <c r="A211" t="s">
        <v>70</v>
      </c>
      <c r="D211">
        <v>44.12</v>
      </c>
      <c r="E211">
        <v>47</v>
      </c>
      <c r="F211">
        <v>1</v>
      </c>
      <c r="G211">
        <v>1</v>
      </c>
      <c r="H211">
        <v>1</v>
      </c>
      <c r="I211">
        <v>1</v>
      </c>
      <c r="J211">
        <v>1</v>
      </c>
      <c r="K211">
        <v>1</v>
      </c>
      <c r="L211">
        <v>1</v>
      </c>
      <c r="M211">
        <v>1</v>
      </c>
      <c r="N211">
        <v>1</v>
      </c>
      <c r="O211">
        <v>1</v>
      </c>
      <c r="P211">
        <v>1</v>
      </c>
      <c r="Q211">
        <v>1</v>
      </c>
      <c r="R211">
        <v>0</v>
      </c>
      <c r="S211" s="7">
        <v>1</v>
      </c>
      <c r="T211" s="9">
        <v>1</v>
      </c>
      <c r="U211">
        <v>1</v>
      </c>
      <c r="V211" s="7">
        <v>1</v>
      </c>
      <c r="W211" s="7">
        <v>1</v>
      </c>
      <c r="X211">
        <v>1</v>
      </c>
      <c r="Y211" s="9">
        <v>1</v>
      </c>
      <c r="Z211">
        <v>1</v>
      </c>
      <c r="AA211">
        <v>1</v>
      </c>
      <c r="AB211" s="7">
        <v>1</v>
      </c>
      <c r="AC211">
        <v>1</v>
      </c>
      <c r="AD211">
        <v>1</v>
      </c>
      <c r="AE211">
        <v>1</v>
      </c>
      <c r="AF211">
        <v>1</v>
      </c>
      <c r="AG211">
        <v>1</v>
      </c>
      <c r="AH211">
        <v>0</v>
      </c>
      <c r="AI211" s="7">
        <v>1</v>
      </c>
      <c r="AJ211">
        <v>1</v>
      </c>
      <c r="AK211">
        <v>1</v>
      </c>
      <c r="AL211" s="9">
        <v>1</v>
      </c>
      <c r="AM211">
        <v>1</v>
      </c>
      <c r="AN211">
        <v>1</v>
      </c>
      <c r="AO211">
        <v>1</v>
      </c>
      <c r="AP211">
        <v>1</v>
      </c>
      <c r="AQ211">
        <v>1</v>
      </c>
      <c r="AR211">
        <v>1</v>
      </c>
      <c r="AS211">
        <v>1</v>
      </c>
      <c r="AT211" s="7">
        <v>1</v>
      </c>
      <c r="AU211" s="7">
        <v>1</v>
      </c>
      <c r="AV211">
        <v>1</v>
      </c>
      <c r="AW211">
        <v>1</v>
      </c>
      <c r="AX211">
        <v>1</v>
      </c>
      <c r="AY211" s="7">
        <v>1</v>
      </c>
      <c r="AZ211">
        <v>1</v>
      </c>
      <c r="BA211">
        <v>1</v>
      </c>
      <c r="BB211">
        <v>1</v>
      </c>
      <c r="BC211">
        <v>0</v>
      </c>
      <c r="BD211" t="s">
        <v>55</v>
      </c>
    </row>
    <row r="212" spans="1:56">
      <c r="A212" t="s">
        <v>82</v>
      </c>
      <c r="D212">
        <v>44.23</v>
      </c>
      <c r="E212">
        <v>37</v>
      </c>
      <c r="F212">
        <v>0</v>
      </c>
      <c r="G212">
        <v>1</v>
      </c>
      <c r="H212">
        <v>1</v>
      </c>
      <c r="I212">
        <v>1</v>
      </c>
      <c r="J212">
        <v>1</v>
      </c>
      <c r="K212">
        <v>1</v>
      </c>
      <c r="L212">
        <v>1</v>
      </c>
      <c r="M212">
        <v>1</v>
      </c>
      <c r="N212">
        <v>1</v>
      </c>
      <c r="O212">
        <v>1</v>
      </c>
      <c r="P212">
        <v>1</v>
      </c>
      <c r="Q212">
        <v>0</v>
      </c>
      <c r="R212">
        <v>1</v>
      </c>
      <c r="S212" s="7">
        <v>1</v>
      </c>
      <c r="T212" s="9">
        <v>1</v>
      </c>
      <c r="U212">
        <v>0</v>
      </c>
      <c r="V212" s="7">
        <v>1</v>
      </c>
      <c r="W212" s="7">
        <v>1</v>
      </c>
      <c r="X212">
        <v>1</v>
      </c>
      <c r="Y212" s="9">
        <v>1</v>
      </c>
      <c r="Z212">
        <v>1</v>
      </c>
      <c r="AA212">
        <v>1</v>
      </c>
      <c r="AB212" s="7">
        <v>0</v>
      </c>
      <c r="AC212">
        <v>0</v>
      </c>
      <c r="AD212">
        <v>1</v>
      </c>
      <c r="AE212">
        <v>1</v>
      </c>
      <c r="AF212">
        <v>1</v>
      </c>
      <c r="AG212">
        <v>1</v>
      </c>
      <c r="AH212">
        <v>1</v>
      </c>
      <c r="AI212" s="7">
        <v>1</v>
      </c>
      <c r="AJ212">
        <v>1</v>
      </c>
      <c r="AK212">
        <v>0</v>
      </c>
      <c r="AL212" s="9">
        <v>1</v>
      </c>
      <c r="AM212">
        <v>0</v>
      </c>
      <c r="AN212">
        <v>1</v>
      </c>
      <c r="AO212">
        <v>0</v>
      </c>
      <c r="AP212">
        <v>1</v>
      </c>
      <c r="AQ212">
        <v>0</v>
      </c>
      <c r="AR212">
        <v>1</v>
      </c>
      <c r="AS212">
        <v>0</v>
      </c>
      <c r="AT212" s="7">
        <v>0</v>
      </c>
      <c r="AU212" s="7">
        <v>1</v>
      </c>
      <c r="AV212">
        <v>1</v>
      </c>
      <c r="AW212">
        <v>1</v>
      </c>
      <c r="AX212">
        <v>1</v>
      </c>
      <c r="AY212" s="7">
        <v>1</v>
      </c>
      <c r="AZ212">
        <v>1</v>
      </c>
      <c r="BA212">
        <v>1</v>
      </c>
      <c r="BB212">
        <v>0</v>
      </c>
      <c r="BC212">
        <v>0</v>
      </c>
      <c r="BD212" t="s">
        <v>72</v>
      </c>
    </row>
    <row r="213" spans="1:56">
      <c r="A213" t="s">
        <v>81</v>
      </c>
      <c r="D213">
        <v>44.54</v>
      </c>
      <c r="E213">
        <v>44</v>
      </c>
      <c r="F213">
        <v>1</v>
      </c>
      <c r="G213">
        <v>1</v>
      </c>
      <c r="H213">
        <v>1</v>
      </c>
      <c r="I213">
        <v>1</v>
      </c>
      <c r="J213">
        <v>1</v>
      </c>
      <c r="K213">
        <v>1</v>
      </c>
      <c r="L213">
        <v>1</v>
      </c>
      <c r="M213">
        <v>1</v>
      </c>
      <c r="N213">
        <v>1</v>
      </c>
      <c r="O213">
        <v>0</v>
      </c>
      <c r="P213">
        <v>1</v>
      </c>
      <c r="Q213">
        <v>1</v>
      </c>
      <c r="R213">
        <v>0</v>
      </c>
      <c r="S213" s="7">
        <v>1</v>
      </c>
      <c r="T213" s="9">
        <v>1</v>
      </c>
      <c r="U213">
        <v>1</v>
      </c>
      <c r="V213" s="7">
        <v>1</v>
      </c>
      <c r="W213" s="7">
        <v>1</v>
      </c>
      <c r="X213">
        <v>1</v>
      </c>
      <c r="Y213" s="9">
        <v>1</v>
      </c>
      <c r="Z213">
        <v>1</v>
      </c>
      <c r="AA213">
        <v>1</v>
      </c>
      <c r="AB213" s="7">
        <v>0</v>
      </c>
      <c r="AC213">
        <v>1</v>
      </c>
      <c r="AD213">
        <v>1</v>
      </c>
      <c r="AE213">
        <v>1</v>
      </c>
      <c r="AF213">
        <v>1</v>
      </c>
      <c r="AG213">
        <v>1</v>
      </c>
      <c r="AH213">
        <v>1</v>
      </c>
      <c r="AI213" s="7">
        <v>1</v>
      </c>
      <c r="AJ213">
        <v>1</v>
      </c>
      <c r="AK213">
        <v>0</v>
      </c>
      <c r="AL213" s="9">
        <v>1</v>
      </c>
      <c r="AM213">
        <v>0</v>
      </c>
      <c r="AN213">
        <v>1</v>
      </c>
      <c r="AO213">
        <v>1</v>
      </c>
      <c r="AP213">
        <v>1</v>
      </c>
      <c r="AQ213">
        <v>1</v>
      </c>
      <c r="AR213">
        <v>1</v>
      </c>
      <c r="AS213">
        <v>0</v>
      </c>
      <c r="AT213" s="7">
        <v>1</v>
      </c>
      <c r="AU213" s="7">
        <v>1</v>
      </c>
      <c r="AV213">
        <v>1</v>
      </c>
      <c r="AW213">
        <v>1</v>
      </c>
      <c r="AX213">
        <v>1</v>
      </c>
      <c r="AY213" s="7">
        <v>1</v>
      </c>
      <c r="AZ213">
        <v>1</v>
      </c>
      <c r="BA213">
        <v>1</v>
      </c>
      <c r="BB213">
        <v>1</v>
      </c>
      <c r="BC213">
        <v>1</v>
      </c>
      <c r="BD213" t="s">
        <v>55</v>
      </c>
    </row>
    <row r="214" spans="1:56">
      <c r="A214" t="s">
        <v>178</v>
      </c>
      <c r="D214">
        <v>45.17</v>
      </c>
      <c r="E214">
        <v>45</v>
      </c>
      <c r="F214">
        <v>1</v>
      </c>
      <c r="G214">
        <v>1</v>
      </c>
      <c r="H214">
        <v>1</v>
      </c>
      <c r="I214">
        <v>1</v>
      </c>
      <c r="J214">
        <v>1</v>
      </c>
      <c r="K214">
        <v>1</v>
      </c>
      <c r="L214">
        <v>1</v>
      </c>
      <c r="M214">
        <v>1</v>
      </c>
      <c r="N214">
        <v>1</v>
      </c>
      <c r="O214">
        <v>1</v>
      </c>
      <c r="P214">
        <v>1</v>
      </c>
      <c r="Q214">
        <v>1</v>
      </c>
      <c r="R214">
        <v>1</v>
      </c>
      <c r="S214" s="7">
        <v>0</v>
      </c>
      <c r="T214" s="9">
        <v>1</v>
      </c>
      <c r="U214">
        <v>1</v>
      </c>
      <c r="V214" s="7">
        <v>1</v>
      </c>
      <c r="W214" s="7">
        <v>1</v>
      </c>
      <c r="X214">
        <v>1</v>
      </c>
      <c r="Y214" s="9">
        <v>1</v>
      </c>
      <c r="Z214">
        <v>1</v>
      </c>
      <c r="AA214">
        <v>1</v>
      </c>
      <c r="AB214" s="7">
        <v>0</v>
      </c>
      <c r="AC214">
        <v>1</v>
      </c>
      <c r="AD214">
        <v>1</v>
      </c>
      <c r="AE214">
        <v>1</v>
      </c>
      <c r="AF214">
        <v>1</v>
      </c>
      <c r="AG214">
        <v>1</v>
      </c>
      <c r="AH214">
        <v>1</v>
      </c>
      <c r="AI214" s="7">
        <v>1</v>
      </c>
      <c r="AJ214">
        <v>1</v>
      </c>
      <c r="AK214">
        <v>0</v>
      </c>
      <c r="AL214" s="9">
        <v>1</v>
      </c>
      <c r="AM214">
        <v>0</v>
      </c>
      <c r="AN214">
        <v>1</v>
      </c>
      <c r="AO214">
        <v>1</v>
      </c>
      <c r="AP214">
        <v>1</v>
      </c>
      <c r="AQ214">
        <v>1</v>
      </c>
      <c r="AR214">
        <v>1</v>
      </c>
      <c r="AS214">
        <v>1</v>
      </c>
      <c r="AT214" s="7">
        <v>1</v>
      </c>
      <c r="AU214" s="7">
        <v>1</v>
      </c>
      <c r="AV214">
        <v>1</v>
      </c>
      <c r="AW214">
        <v>1</v>
      </c>
      <c r="AX214">
        <v>1</v>
      </c>
      <c r="AY214" s="7">
        <v>1</v>
      </c>
      <c r="AZ214">
        <v>1</v>
      </c>
      <c r="BA214">
        <v>1</v>
      </c>
      <c r="BB214">
        <v>1</v>
      </c>
      <c r="BC214">
        <v>0</v>
      </c>
      <c r="BD214" t="s">
        <v>55</v>
      </c>
    </row>
    <row r="215" spans="1:56">
      <c r="A215" t="s">
        <v>215</v>
      </c>
      <c r="D215">
        <v>45.24</v>
      </c>
      <c r="E215">
        <v>46</v>
      </c>
      <c r="F215">
        <v>1</v>
      </c>
      <c r="G215">
        <v>1</v>
      </c>
      <c r="H215">
        <v>1</v>
      </c>
      <c r="I215">
        <v>1</v>
      </c>
      <c r="J215">
        <v>1</v>
      </c>
      <c r="K215">
        <v>1</v>
      </c>
      <c r="L215">
        <v>1</v>
      </c>
      <c r="M215">
        <v>1</v>
      </c>
      <c r="N215">
        <v>1</v>
      </c>
      <c r="O215">
        <v>1</v>
      </c>
      <c r="P215">
        <v>1</v>
      </c>
      <c r="Q215">
        <v>0</v>
      </c>
      <c r="R215">
        <v>1</v>
      </c>
      <c r="S215" s="7">
        <v>1</v>
      </c>
      <c r="T215" s="9">
        <v>1</v>
      </c>
      <c r="U215">
        <v>1</v>
      </c>
      <c r="V215" s="7">
        <v>1</v>
      </c>
      <c r="W215" s="7">
        <v>1</v>
      </c>
      <c r="X215">
        <v>1</v>
      </c>
      <c r="Y215" s="9">
        <v>1</v>
      </c>
      <c r="Z215">
        <v>1</v>
      </c>
      <c r="AA215">
        <v>1</v>
      </c>
      <c r="AB215" s="7">
        <v>1</v>
      </c>
      <c r="AC215">
        <v>1</v>
      </c>
      <c r="AD215">
        <v>1</v>
      </c>
      <c r="AE215">
        <v>1</v>
      </c>
      <c r="AF215">
        <v>1</v>
      </c>
      <c r="AG215">
        <v>1</v>
      </c>
      <c r="AH215">
        <v>1</v>
      </c>
      <c r="AI215" s="7">
        <v>1</v>
      </c>
      <c r="AJ215">
        <v>0</v>
      </c>
      <c r="AK215">
        <v>1</v>
      </c>
      <c r="AL215" s="9">
        <v>1</v>
      </c>
      <c r="AM215">
        <v>1</v>
      </c>
      <c r="AN215">
        <v>1</v>
      </c>
      <c r="AO215">
        <v>1</v>
      </c>
      <c r="AP215">
        <v>0</v>
      </c>
      <c r="AQ215">
        <v>1</v>
      </c>
      <c r="AR215">
        <v>1</v>
      </c>
      <c r="AS215">
        <v>1</v>
      </c>
      <c r="AT215" s="7">
        <v>1</v>
      </c>
      <c r="AU215" s="7">
        <v>1</v>
      </c>
      <c r="AV215">
        <v>1</v>
      </c>
      <c r="AW215">
        <v>1</v>
      </c>
      <c r="AX215">
        <v>1</v>
      </c>
      <c r="AY215" s="7">
        <v>1</v>
      </c>
      <c r="AZ215">
        <v>1</v>
      </c>
      <c r="BA215">
        <v>1</v>
      </c>
      <c r="BB215">
        <v>1</v>
      </c>
      <c r="BC215">
        <v>0</v>
      </c>
      <c r="BD215" t="s">
        <v>55</v>
      </c>
    </row>
    <row r="216" spans="1:56">
      <c r="A216" t="s">
        <v>84</v>
      </c>
      <c r="D216">
        <v>46.2</v>
      </c>
      <c r="E216">
        <v>50</v>
      </c>
      <c r="F216">
        <v>1</v>
      </c>
      <c r="G216">
        <v>1</v>
      </c>
      <c r="H216">
        <v>1</v>
      </c>
      <c r="I216">
        <v>1</v>
      </c>
      <c r="J216">
        <v>1</v>
      </c>
      <c r="K216">
        <v>1</v>
      </c>
      <c r="L216">
        <v>1</v>
      </c>
      <c r="M216">
        <v>1</v>
      </c>
      <c r="N216">
        <v>1</v>
      </c>
      <c r="O216">
        <v>1</v>
      </c>
      <c r="P216">
        <v>1</v>
      </c>
      <c r="Q216">
        <v>1</v>
      </c>
      <c r="R216">
        <v>1</v>
      </c>
      <c r="S216" s="7">
        <v>1</v>
      </c>
      <c r="T216" s="9">
        <v>1</v>
      </c>
      <c r="U216">
        <v>1</v>
      </c>
      <c r="V216" s="7">
        <v>1</v>
      </c>
      <c r="W216" s="7">
        <v>1</v>
      </c>
      <c r="X216">
        <v>1</v>
      </c>
      <c r="Y216" s="9">
        <v>1</v>
      </c>
      <c r="Z216">
        <v>1</v>
      </c>
      <c r="AA216">
        <v>1</v>
      </c>
      <c r="AB216" s="7">
        <v>1</v>
      </c>
      <c r="AC216">
        <v>1</v>
      </c>
      <c r="AD216">
        <v>1</v>
      </c>
      <c r="AE216">
        <v>1</v>
      </c>
      <c r="AF216">
        <v>1</v>
      </c>
      <c r="AG216">
        <v>1</v>
      </c>
      <c r="AH216">
        <v>1</v>
      </c>
      <c r="AI216" s="7">
        <v>1</v>
      </c>
      <c r="AJ216">
        <v>1</v>
      </c>
      <c r="AK216">
        <v>1</v>
      </c>
      <c r="AL216" s="9">
        <v>1</v>
      </c>
      <c r="AM216">
        <v>1</v>
      </c>
      <c r="AN216">
        <v>1</v>
      </c>
      <c r="AO216">
        <v>1</v>
      </c>
      <c r="AP216">
        <v>1</v>
      </c>
      <c r="AQ216">
        <v>1</v>
      </c>
      <c r="AR216">
        <v>1</v>
      </c>
      <c r="AS216">
        <v>1</v>
      </c>
      <c r="AT216" s="7">
        <v>1</v>
      </c>
      <c r="AU216" s="7">
        <v>1</v>
      </c>
      <c r="AV216">
        <v>1</v>
      </c>
      <c r="AW216">
        <v>1</v>
      </c>
      <c r="AX216">
        <v>1</v>
      </c>
      <c r="AY216" s="7">
        <v>1</v>
      </c>
      <c r="AZ216">
        <v>1</v>
      </c>
      <c r="BA216">
        <v>1</v>
      </c>
      <c r="BB216">
        <v>1</v>
      </c>
      <c r="BC216">
        <v>1</v>
      </c>
      <c r="BD216" t="s">
        <v>55</v>
      </c>
    </row>
    <row r="217" spans="1:56">
      <c r="A217" t="s">
        <v>196</v>
      </c>
      <c r="D217">
        <v>47.19</v>
      </c>
      <c r="E217">
        <v>30</v>
      </c>
      <c r="F217">
        <v>0</v>
      </c>
      <c r="G217">
        <v>0</v>
      </c>
      <c r="H217">
        <v>1</v>
      </c>
      <c r="I217">
        <v>1</v>
      </c>
      <c r="J217">
        <v>1</v>
      </c>
      <c r="K217">
        <v>0</v>
      </c>
      <c r="L217">
        <v>1</v>
      </c>
      <c r="M217">
        <v>1</v>
      </c>
      <c r="N217">
        <v>1</v>
      </c>
      <c r="O217">
        <v>0</v>
      </c>
      <c r="P217">
        <v>1</v>
      </c>
      <c r="Q217">
        <v>0</v>
      </c>
      <c r="R217">
        <v>0</v>
      </c>
      <c r="S217" s="7">
        <v>1</v>
      </c>
      <c r="T217" s="9">
        <v>0</v>
      </c>
      <c r="U217">
        <v>0</v>
      </c>
      <c r="V217" s="7">
        <v>1</v>
      </c>
      <c r="W217" s="7">
        <v>1</v>
      </c>
      <c r="X217">
        <v>0</v>
      </c>
      <c r="Y217" s="9">
        <v>1</v>
      </c>
      <c r="Z217">
        <v>0</v>
      </c>
      <c r="AA217">
        <v>1</v>
      </c>
      <c r="AB217" s="7">
        <v>0</v>
      </c>
      <c r="AC217">
        <v>0</v>
      </c>
      <c r="AD217">
        <v>1</v>
      </c>
      <c r="AE217">
        <v>1</v>
      </c>
      <c r="AF217">
        <v>1</v>
      </c>
      <c r="AG217">
        <v>0</v>
      </c>
      <c r="AH217">
        <v>1</v>
      </c>
      <c r="AI217" s="7">
        <v>1</v>
      </c>
      <c r="AJ217">
        <v>1</v>
      </c>
      <c r="AK217">
        <v>1</v>
      </c>
      <c r="AL217" s="9">
        <v>1</v>
      </c>
      <c r="AM217">
        <v>1</v>
      </c>
      <c r="AN217">
        <v>0</v>
      </c>
      <c r="AO217">
        <v>1</v>
      </c>
      <c r="AP217">
        <v>1</v>
      </c>
      <c r="AQ217">
        <v>0</v>
      </c>
      <c r="AR217">
        <v>1</v>
      </c>
      <c r="AS217">
        <v>0</v>
      </c>
      <c r="AT217" s="7">
        <v>0</v>
      </c>
      <c r="AU217" s="7">
        <v>1</v>
      </c>
      <c r="AV217">
        <v>0</v>
      </c>
      <c r="AW217">
        <v>1</v>
      </c>
      <c r="AX217">
        <v>1</v>
      </c>
      <c r="AY217" s="7">
        <v>1</v>
      </c>
      <c r="AZ217">
        <v>0</v>
      </c>
      <c r="BA217">
        <v>1</v>
      </c>
      <c r="BB217">
        <v>0</v>
      </c>
      <c r="BC217">
        <v>1</v>
      </c>
      <c r="BD217" t="s">
        <v>72</v>
      </c>
    </row>
    <row r="218" spans="1:56">
      <c r="A218" t="s">
        <v>142</v>
      </c>
      <c r="D218">
        <v>48.44</v>
      </c>
      <c r="E218">
        <v>45</v>
      </c>
      <c r="F218">
        <v>1</v>
      </c>
      <c r="G218">
        <v>1</v>
      </c>
      <c r="H218">
        <v>1</v>
      </c>
      <c r="I218">
        <v>1</v>
      </c>
      <c r="J218">
        <v>1</v>
      </c>
      <c r="K218">
        <v>1</v>
      </c>
      <c r="L218">
        <v>1</v>
      </c>
      <c r="M218">
        <v>0</v>
      </c>
      <c r="N218">
        <v>1</v>
      </c>
      <c r="O218">
        <v>1</v>
      </c>
      <c r="P218">
        <v>1</v>
      </c>
      <c r="Q218">
        <v>1</v>
      </c>
      <c r="R218">
        <v>1</v>
      </c>
      <c r="S218" s="7">
        <v>1</v>
      </c>
      <c r="T218" s="9">
        <v>1</v>
      </c>
      <c r="U218">
        <v>0</v>
      </c>
      <c r="V218" s="7">
        <v>1</v>
      </c>
      <c r="W218" s="7">
        <v>1</v>
      </c>
      <c r="X218">
        <v>0</v>
      </c>
      <c r="Y218" s="9">
        <v>0</v>
      </c>
      <c r="Z218">
        <v>1</v>
      </c>
      <c r="AA218">
        <v>1</v>
      </c>
      <c r="AB218" s="7">
        <v>1</v>
      </c>
      <c r="AC218">
        <v>1</v>
      </c>
      <c r="AD218">
        <v>1</v>
      </c>
      <c r="AE218">
        <v>1</v>
      </c>
      <c r="AF218">
        <v>1</v>
      </c>
      <c r="AG218">
        <v>1</v>
      </c>
      <c r="AH218">
        <v>1</v>
      </c>
      <c r="AI218" s="7">
        <v>1</v>
      </c>
      <c r="AJ218">
        <v>1</v>
      </c>
      <c r="AK218">
        <v>1</v>
      </c>
      <c r="AL218" s="9">
        <v>1</v>
      </c>
      <c r="AM218">
        <v>1</v>
      </c>
      <c r="AN218">
        <v>1</v>
      </c>
      <c r="AO218">
        <v>1</v>
      </c>
      <c r="AP218">
        <v>1</v>
      </c>
      <c r="AQ218">
        <v>1</v>
      </c>
      <c r="AR218">
        <v>1</v>
      </c>
      <c r="AS218">
        <v>1</v>
      </c>
      <c r="AT218" s="7">
        <v>1</v>
      </c>
      <c r="AU218" s="7">
        <v>1</v>
      </c>
      <c r="AV218">
        <v>1</v>
      </c>
      <c r="AW218">
        <v>0</v>
      </c>
      <c r="AX218">
        <v>1</v>
      </c>
      <c r="AY218" s="7">
        <v>1</v>
      </c>
      <c r="AZ218">
        <v>1</v>
      </c>
      <c r="BA218">
        <v>1</v>
      </c>
      <c r="BB218">
        <v>1</v>
      </c>
      <c r="BC218">
        <v>1</v>
      </c>
      <c r="BD218" t="s">
        <v>55</v>
      </c>
    </row>
    <row r="219" spans="1:56">
      <c r="A219" t="s">
        <v>106</v>
      </c>
      <c r="D219">
        <v>48.5</v>
      </c>
      <c r="E219">
        <v>48</v>
      </c>
      <c r="F219">
        <v>1</v>
      </c>
      <c r="G219">
        <v>1</v>
      </c>
      <c r="H219">
        <v>1</v>
      </c>
      <c r="I219">
        <v>1</v>
      </c>
      <c r="J219">
        <v>1</v>
      </c>
      <c r="K219">
        <v>1</v>
      </c>
      <c r="L219">
        <v>1</v>
      </c>
      <c r="M219">
        <v>1</v>
      </c>
      <c r="N219">
        <v>1</v>
      </c>
      <c r="O219">
        <v>1</v>
      </c>
      <c r="P219">
        <v>1</v>
      </c>
      <c r="Q219">
        <v>1</v>
      </c>
      <c r="R219">
        <v>1</v>
      </c>
      <c r="S219" s="7">
        <v>1</v>
      </c>
      <c r="T219" s="9">
        <v>1</v>
      </c>
      <c r="U219">
        <v>1</v>
      </c>
      <c r="V219" s="7">
        <v>1</v>
      </c>
      <c r="W219" s="7">
        <v>1</v>
      </c>
      <c r="X219">
        <v>1</v>
      </c>
      <c r="Y219" s="9">
        <v>1</v>
      </c>
      <c r="Z219">
        <v>1</v>
      </c>
      <c r="AA219">
        <v>1</v>
      </c>
      <c r="AB219" s="7">
        <v>0</v>
      </c>
      <c r="AC219">
        <v>1</v>
      </c>
      <c r="AD219">
        <v>1</v>
      </c>
      <c r="AE219">
        <v>1</v>
      </c>
      <c r="AF219">
        <v>1</v>
      </c>
      <c r="AG219">
        <v>1</v>
      </c>
      <c r="AH219">
        <v>1</v>
      </c>
      <c r="AI219" s="7">
        <v>1</v>
      </c>
      <c r="AJ219">
        <v>1</v>
      </c>
      <c r="AK219">
        <v>1</v>
      </c>
      <c r="AL219" s="9">
        <v>1</v>
      </c>
      <c r="AM219">
        <v>1</v>
      </c>
      <c r="AN219">
        <v>1</v>
      </c>
      <c r="AO219">
        <v>1</v>
      </c>
      <c r="AP219">
        <v>1</v>
      </c>
      <c r="AQ219">
        <v>1</v>
      </c>
      <c r="AR219">
        <v>1</v>
      </c>
      <c r="AS219">
        <v>1</v>
      </c>
      <c r="AT219" s="7">
        <v>1</v>
      </c>
      <c r="AU219" s="7">
        <v>1</v>
      </c>
      <c r="AV219">
        <v>1</v>
      </c>
      <c r="AW219">
        <v>1</v>
      </c>
      <c r="AX219">
        <v>1</v>
      </c>
      <c r="AY219" s="7">
        <v>1</v>
      </c>
      <c r="AZ219">
        <v>0</v>
      </c>
      <c r="BA219">
        <v>1</v>
      </c>
      <c r="BB219">
        <v>1</v>
      </c>
      <c r="BC219">
        <v>1</v>
      </c>
      <c r="BD219" t="s">
        <v>55</v>
      </c>
    </row>
    <row r="220" spans="1:56" s="3" customFormat="1"/>
    <row r="221" spans="1:56">
      <c r="A221" s="4" t="s">
        <v>248</v>
      </c>
      <c r="B221" s="2"/>
      <c r="C221" s="2"/>
      <c r="D221" s="2"/>
      <c r="E221" s="2"/>
      <c r="F221" s="2"/>
      <c r="G221" s="2"/>
      <c r="H221" s="2"/>
      <c r="I221" s="2"/>
    </row>
    <row r="222" spans="1:56">
      <c r="A222" s="5" t="s">
        <v>231</v>
      </c>
      <c r="B222" s="5"/>
      <c r="C222" s="5"/>
      <c r="D222" s="5"/>
      <c r="E222" s="5"/>
      <c r="F222">
        <f>COUNT(E200:E219)</f>
        <v>20</v>
      </c>
      <c r="G222" s="5"/>
      <c r="H222" s="5"/>
      <c r="I222" s="5"/>
    </row>
    <row r="223" spans="1:56">
      <c r="A223" s="5" t="s">
        <v>232</v>
      </c>
      <c r="B223" s="5"/>
      <c r="C223" s="5"/>
      <c r="D223" s="5"/>
      <c r="E223" s="5"/>
      <c r="F223">
        <f>AVERAGE(D200:D219)</f>
        <v>43.447000000000003</v>
      </c>
      <c r="G223" s="5"/>
      <c r="H223" s="5"/>
      <c r="I223" s="5"/>
    </row>
    <row r="224" spans="1:56">
      <c r="A224" s="5" t="s">
        <v>233</v>
      </c>
      <c r="B224" s="5"/>
      <c r="C224" s="5"/>
      <c r="D224" s="5"/>
      <c r="E224" s="5"/>
      <c r="F224">
        <f>AVERAGE(E200:E219)</f>
        <v>42.45</v>
      </c>
      <c r="G224" s="5"/>
      <c r="H224" s="5"/>
      <c r="I224" s="5"/>
    </row>
    <row r="225" spans="1:56">
      <c r="A225" s="5" t="s">
        <v>234</v>
      </c>
      <c r="B225" s="5"/>
      <c r="C225" s="5"/>
      <c r="D225" s="5"/>
      <c r="E225" s="5"/>
      <c r="F225">
        <f>COUNTIF(F200:F219,"=1")</f>
        <v>18</v>
      </c>
      <c r="G225">
        <f t="shared" ref="G225:BC225" si="4">COUNTIF(G200:G219,"=1")</f>
        <v>17</v>
      </c>
      <c r="H225">
        <f t="shared" si="4"/>
        <v>19</v>
      </c>
      <c r="I225">
        <f t="shared" si="4"/>
        <v>20</v>
      </c>
      <c r="J225">
        <f t="shared" si="4"/>
        <v>20</v>
      </c>
      <c r="K225">
        <f t="shared" si="4"/>
        <v>19</v>
      </c>
      <c r="L225">
        <f t="shared" si="4"/>
        <v>19</v>
      </c>
      <c r="M225">
        <f t="shared" si="4"/>
        <v>16</v>
      </c>
      <c r="N225">
        <f t="shared" si="4"/>
        <v>20</v>
      </c>
      <c r="O225">
        <f t="shared" si="4"/>
        <v>15</v>
      </c>
      <c r="P225">
        <f t="shared" si="4"/>
        <v>20</v>
      </c>
      <c r="Q225">
        <f t="shared" si="4"/>
        <v>9</v>
      </c>
      <c r="R225">
        <f t="shared" si="4"/>
        <v>11</v>
      </c>
      <c r="S225">
        <f t="shared" si="4"/>
        <v>17</v>
      </c>
      <c r="T225">
        <f t="shared" si="4"/>
        <v>17</v>
      </c>
      <c r="U225">
        <f t="shared" si="4"/>
        <v>15</v>
      </c>
      <c r="V225">
        <f t="shared" si="4"/>
        <v>19</v>
      </c>
      <c r="W225">
        <f t="shared" si="4"/>
        <v>19</v>
      </c>
      <c r="X225">
        <f t="shared" si="4"/>
        <v>17</v>
      </c>
      <c r="Y225">
        <f t="shared" si="4"/>
        <v>17</v>
      </c>
      <c r="Z225">
        <f t="shared" si="4"/>
        <v>19</v>
      </c>
      <c r="AA225">
        <f t="shared" si="4"/>
        <v>17</v>
      </c>
      <c r="AB225">
        <f t="shared" si="4"/>
        <v>14</v>
      </c>
      <c r="AC225">
        <f t="shared" si="4"/>
        <v>11</v>
      </c>
      <c r="AD225">
        <f t="shared" si="4"/>
        <v>20</v>
      </c>
      <c r="AE225">
        <f t="shared" si="4"/>
        <v>19</v>
      </c>
      <c r="AF225">
        <f t="shared" si="4"/>
        <v>19</v>
      </c>
      <c r="AG225">
        <f t="shared" si="4"/>
        <v>14</v>
      </c>
      <c r="AH225">
        <f t="shared" si="4"/>
        <v>19</v>
      </c>
      <c r="AI225">
        <f t="shared" si="4"/>
        <v>20</v>
      </c>
      <c r="AJ225">
        <f t="shared" si="4"/>
        <v>17</v>
      </c>
      <c r="AK225">
        <f t="shared" si="4"/>
        <v>13</v>
      </c>
      <c r="AL225">
        <f t="shared" si="4"/>
        <v>18</v>
      </c>
      <c r="AM225">
        <f t="shared" si="4"/>
        <v>16</v>
      </c>
      <c r="AN225">
        <f t="shared" si="4"/>
        <v>19</v>
      </c>
      <c r="AO225">
        <f t="shared" si="4"/>
        <v>13</v>
      </c>
      <c r="AP225">
        <f t="shared" si="4"/>
        <v>19</v>
      </c>
      <c r="AQ225">
        <f t="shared" si="4"/>
        <v>15</v>
      </c>
      <c r="AR225">
        <f t="shared" si="4"/>
        <v>19</v>
      </c>
      <c r="AS225">
        <f t="shared" si="4"/>
        <v>15</v>
      </c>
      <c r="AT225">
        <f t="shared" si="4"/>
        <v>14</v>
      </c>
      <c r="AU225">
        <f t="shared" si="4"/>
        <v>20</v>
      </c>
      <c r="AV225">
        <f t="shared" si="4"/>
        <v>18</v>
      </c>
      <c r="AW225">
        <f t="shared" si="4"/>
        <v>17</v>
      </c>
      <c r="AX225">
        <f t="shared" si="4"/>
        <v>18</v>
      </c>
      <c r="AY225">
        <f t="shared" si="4"/>
        <v>19</v>
      </c>
      <c r="AZ225">
        <f t="shared" si="4"/>
        <v>13</v>
      </c>
      <c r="BA225">
        <f t="shared" si="4"/>
        <v>20</v>
      </c>
      <c r="BB225">
        <f t="shared" si="4"/>
        <v>17</v>
      </c>
      <c r="BC225">
        <f t="shared" si="4"/>
        <v>13</v>
      </c>
    </row>
    <row r="226" spans="1:56">
      <c r="A226" s="5"/>
      <c r="B226" s="5"/>
      <c r="C226" s="5"/>
      <c r="D226" s="5"/>
      <c r="E226" s="5"/>
      <c r="G226" s="5"/>
      <c r="H226" s="5"/>
      <c r="I226" s="5"/>
    </row>
    <row r="227" spans="1:56">
      <c r="A227" s="5"/>
      <c r="B227" s="5"/>
      <c r="C227" s="5"/>
      <c r="D227" s="5"/>
      <c r="E227" s="5"/>
      <c r="G227" s="5"/>
      <c r="H227" s="10" t="s">
        <v>244</v>
      </c>
      <c r="I227" s="5"/>
    </row>
    <row r="228" spans="1:56">
      <c r="A228" s="5" t="s">
        <v>235</v>
      </c>
      <c r="B228" s="5"/>
      <c r="C228" s="5"/>
      <c r="D228" s="5"/>
      <c r="E228" s="5"/>
      <c r="F228">
        <f>SUM(T225,Y225,AL225)</f>
        <v>52</v>
      </c>
      <c r="G228" s="5"/>
      <c r="H228" s="5">
        <f>3*F222</f>
        <v>60</v>
      </c>
      <c r="I228" s="5"/>
    </row>
    <row r="229" spans="1:56">
      <c r="A229" s="5" t="s">
        <v>236</v>
      </c>
      <c r="B229" s="5"/>
      <c r="C229" s="5"/>
      <c r="D229" s="5"/>
      <c r="E229" s="5"/>
      <c r="F229">
        <f>SUM(F225:R225,U225,X225,Z225:AA225,AC225:AH225,AJ225:AK225,AM225:AS225,AV225:AX225,AZ225:BC225)</f>
        <v>655</v>
      </c>
      <c r="G229" s="5"/>
      <c r="H229" s="5">
        <f>39*F222</f>
        <v>780</v>
      </c>
      <c r="I229" s="5"/>
    </row>
    <row r="230" spans="1:56">
      <c r="A230" s="5" t="s">
        <v>237</v>
      </c>
      <c r="B230" s="5"/>
      <c r="C230" s="5"/>
      <c r="D230" s="5"/>
      <c r="E230" s="5"/>
      <c r="F230">
        <f>SUM(S225,V225:W225,AB225,AI225,AT225:AU225,AY225)</f>
        <v>142</v>
      </c>
      <c r="G230" s="5"/>
      <c r="H230" s="5">
        <f>8*F222</f>
        <v>160</v>
      </c>
      <c r="I230" s="5"/>
    </row>
    <row r="231" spans="1:56">
      <c r="A231" s="5"/>
      <c r="B231" s="5"/>
      <c r="C231" s="5"/>
      <c r="D231" s="5"/>
      <c r="E231" s="5"/>
      <c r="G231" s="5"/>
      <c r="H231" s="5"/>
      <c r="I231" s="5"/>
    </row>
    <row r="232" spans="1:56">
      <c r="A232" s="5" t="s">
        <v>238</v>
      </c>
      <c r="B232" s="5"/>
      <c r="C232" s="5"/>
      <c r="D232" s="5"/>
      <c r="E232" s="5"/>
      <c r="F232">
        <f>COUNTIF(E200:E219,"&lt;=10")</f>
        <v>0</v>
      </c>
      <c r="G232" s="5"/>
      <c r="H232" s="5"/>
      <c r="I232" s="5"/>
    </row>
    <row r="233" spans="1:56">
      <c r="A233" s="5" t="s">
        <v>239</v>
      </c>
      <c r="B233" s="5"/>
      <c r="C233" s="5"/>
      <c r="D233" s="5"/>
      <c r="E233" s="5"/>
      <c r="F233">
        <f>ABS(COUNTIF(E200:E219,"&lt;=20")-COUNTIF(E200:E219,"&lt;=10"))</f>
        <v>0</v>
      </c>
      <c r="G233" s="5"/>
      <c r="H233" s="5"/>
      <c r="I233" s="5"/>
    </row>
    <row r="234" spans="1:56">
      <c r="A234" s="5" t="s">
        <v>240</v>
      </c>
      <c r="B234" s="5"/>
      <c r="C234" s="5"/>
      <c r="D234" s="5"/>
      <c r="E234" s="5"/>
      <c r="F234">
        <f>ABS(COUNTIF(E200:E219,"&lt;=30")-COUNTIF(E200:E219,"&lt;=20"))</f>
        <v>2</v>
      </c>
      <c r="G234" s="5"/>
      <c r="H234" s="5"/>
      <c r="I234" s="5"/>
    </row>
    <row r="235" spans="1:56">
      <c r="A235" s="5" t="s">
        <v>241</v>
      </c>
      <c r="B235" s="5"/>
      <c r="C235" s="5"/>
      <c r="D235" s="5"/>
      <c r="E235" s="5"/>
      <c r="F235">
        <f>ABS(COUNTIF(E200:E219,"&lt;=40")-COUNTIF(E200:E219,"&lt;=30"))</f>
        <v>3</v>
      </c>
      <c r="G235" s="5"/>
      <c r="H235" s="5"/>
      <c r="I235" s="5"/>
    </row>
    <row r="236" spans="1:56">
      <c r="A236" s="5" t="s">
        <v>242</v>
      </c>
      <c r="B236" s="5"/>
      <c r="C236" s="5"/>
      <c r="D236" s="5"/>
      <c r="E236" s="5"/>
      <c r="F236">
        <f>ABS(COUNTIF(E200:E219,"&lt;=50")-COUNTIF(E200:E219,"&lt;=40"))</f>
        <v>15</v>
      </c>
      <c r="G236" s="5"/>
      <c r="H236" s="5"/>
      <c r="I236" s="5"/>
    </row>
    <row r="237" spans="1:56" s="3" customFormat="1"/>
    <row r="238" spans="1:56" s="3" customFormat="1"/>
    <row r="239" spans="1:56" s="2" customFormat="1">
      <c r="A239" s="4" t="s">
        <v>230</v>
      </c>
    </row>
    <row r="240" spans="1:56">
      <c r="A240" t="s">
        <v>67</v>
      </c>
      <c r="D240">
        <v>50.15</v>
      </c>
      <c r="E240">
        <v>10</v>
      </c>
      <c r="F240">
        <v>0</v>
      </c>
      <c r="G240">
        <v>0</v>
      </c>
      <c r="H240">
        <v>0</v>
      </c>
      <c r="I240">
        <v>1</v>
      </c>
      <c r="J240">
        <v>0</v>
      </c>
      <c r="K240">
        <v>0</v>
      </c>
      <c r="L240">
        <v>0</v>
      </c>
      <c r="M240">
        <v>1</v>
      </c>
      <c r="N240">
        <v>0</v>
      </c>
      <c r="O240">
        <v>1</v>
      </c>
      <c r="P240">
        <v>0</v>
      </c>
      <c r="Q240">
        <v>0</v>
      </c>
      <c r="R240">
        <v>0</v>
      </c>
      <c r="S240" s="7">
        <v>0</v>
      </c>
      <c r="T240" s="9">
        <v>0</v>
      </c>
      <c r="U240">
        <v>0</v>
      </c>
      <c r="V240" s="7">
        <v>0</v>
      </c>
      <c r="W240" s="7">
        <v>0</v>
      </c>
      <c r="X240">
        <v>0</v>
      </c>
      <c r="Y240" s="9">
        <v>1</v>
      </c>
      <c r="Z240">
        <v>1</v>
      </c>
      <c r="AA240">
        <v>1</v>
      </c>
      <c r="AB240" s="7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1</v>
      </c>
      <c r="AI240" s="7">
        <v>0</v>
      </c>
      <c r="AJ240">
        <v>0</v>
      </c>
      <c r="AK240">
        <v>0</v>
      </c>
      <c r="AL240" s="9">
        <v>0</v>
      </c>
      <c r="AM240">
        <v>1</v>
      </c>
      <c r="AN240">
        <v>0</v>
      </c>
      <c r="AO240">
        <v>0</v>
      </c>
      <c r="AP240">
        <v>0</v>
      </c>
      <c r="AQ240">
        <v>1</v>
      </c>
      <c r="AR240">
        <v>1</v>
      </c>
      <c r="AS240">
        <v>0</v>
      </c>
      <c r="AT240" s="7">
        <v>0</v>
      </c>
      <c r="AU240" s="7">
        <v>0</v>
      </c>
      <c r="AV240">
        <v>0</v>
      </c>
      <c r="AW240">
        <v>0</v>
      </c>
      <c r="AX240">
        <v>0</v>
      </c>
      <c r="AY240" s="7">
        <v>0</v>
      </c>
      <c r="AZ240">
        <v>0</v>
      </c>
      <c r="BA240">
        <v>0</v>
      </c>
      <c r="BB240">
        <v>0</v>
      </c>
      <c r="BC240">
        <v>0</v>
      </c>
      <c r="BD240" t="s">
        <v>58</v>
      </c>
    </row>
    <row r="241" spans="1:56">
      <c r="A241" t="s">
        <v>179</v>
      </c>
      <c r="D241">
        <v>50.33</v>
      </c>
      <c r="E241">
        <v>39</v>
      </c>
      <c r="F241">
        <v>0</v>
      </c>
      <c r="G241">
        <v>1</v>
      </c>
      <c r="H241">
        <v>1</v>
      </c>
      <c r="I241">
        <v>1</v>
      </c>
      <c r="J241">
        <v>1</v>
      </c>
      <c r="K241">
        <v>1</v>
      </c>
      <c r="L241">
        <v>1</v>
      </c>
      <c r="M241">
        <v>1</v>
      </c>
      <c r="N241">
        <v>1</v>
      </c>
      <c r="O241">
        <v>1</v>
      </c>
      <c r="P241">
        <v>0</v>
      </c>
      <c r="Q241">
        <v>0</v>
      </c>
      <c r="R241">
        <v>1</v>
      </c>
      <c r="S241" s="7">
        <v>0</v>
      </c>
      <c r="T241" s="9">
        <v>1</v>
      </c>
      <c r="U241">
        <v>0</v>
      </c>
      <c r="V241" s="7">
        <v>1</v>
      </c>
      <c r="W241" s="7">
        <v>1</v>
      </c>
      <c r="X241">
        <v>0</v>
      </c>
      <c r="Y241" s="9">
        <v>1</v>
      </c>
      <c r="Z241">
        <v>1</v>
      </c>
      <c r="AA241">
        <v>0</v>
      </c>
      <c r="AB241" s="7">
        <v>0</v>
      </c>
      <c r="AC241">
        <v>1</v>
      </c>
      <c r="AD241">
        <v>1</v>
      </c>
      <c r="AE241">
        <v>1</v>
      </c>
      <c r="AF241">
        <v>1</v>
      </c>
      <c r="AG241">
        <v>1</v>
      </c>
      <c r="AH241">
        <v>1</v>
      </c>
      <c r="AI241" s="7">
        <v>1</v>
      </c>
      <c r="AJ241">
        <v>1</v>
      </c>
      <c r="AK241">
        <v>0</v>
      </c>
      <c r="AL241" s="9">
        <v>1</v>
      </c>
      <c r="AM241">
        <v>1</v>
      </c>
      <c r="AN241">
        <v>1</v>
      </c>
      <c r="AO241">
        <v>1</v>
      </c>
      <c r="AP241">
        <v>1</v>
      </c>
      <c r="AQ241">
        <v>1</v>
      </c>
      <c r="AR241">
        <v>1</v>
      </c>
      <c r="AS241">
        <v>0</v>
      </c>
      <c r="AT241" s="7">
        <v>1</v>
      </c>
      <c r="AU241" s="7">
        <v>1</v>
      </c>
      <c r="AV241">
        <v>1</v>
      </c>
      <c r="AW241">
        <v>1</v>
      </c>
      <c r="AX241">
        <v>1</v>
      </c>
      <c r="AY241" s="7">
        <v>1</v>
      </c>
      <c r="AZ241">
        <v>1</v>
      </c>
      <c r="BA241">
        <v>1</v>
      </c>
      <c r="BB241">
        <v>0</v>
      </c>
      <c r="BC241">
        <v>1</v>
      </c>
      <c r="BD241" t="s">
        <v>64</v>
      </c>
    </row>
    <row r="242" spans="1:56">
      <c r="A242" t="s">
        <v>156</v>
      </c>
      <c r="D242">
        <v>52.57</v>
      </c>
      <c r="E242">
        <v>34</v>
      </c>
      <c r="F242">
        <v>1</v>
      </c>
      <c r="G242">
        <v>1</v>
      </c>
      <c r="H242">
        <v>1</v>
      </c>
      <c r="I242">
        <v>1</v>
      </c>
      <c r="J242">
        <v>1</v>
      </c>
      <c r="K242">
        <v>1</v>
      </c>
      <c r="L242">
        <v>1</v>
      </c>
      <c r="M242">
        <v>0</v>
      </c>
      <c r="N242">
        <v>0</v>
      </c>
      <c r="O242">
        <v>0</v>
      </c>
      <c r="P242">
        <v>1</v>
      </c>
      <c r="Q242">
        <v>0</v>
      </c>
      <c r="R242">
        <v>1</v>
      </c>
      <c r="S242" s="7">
        <v>1</v>
      </c>
      <c r="T242" s="9">
        <v>1</v>
      </c>
      <c r="U242">
        <v>0</v>
      </c>
      <c r="V242" s="7">
        <v>1</v>
      </c>
      <c r="W242" s="7">
        <v>1</v>
      </c>
      <c r="X242">
        <v>1</v>
      </c>
      <c r="Y242" s="9">
        <v>0</v>
      </c>
      <c r="Z242">
        <v>0</v>
      </c>
      <c r="AA242">
        <v>1</v>
      </c>
      <c r="AB242" s="7">
        <v>1</v>
      </c>
      <c r="AC242">
        <v>0</v>
      </c>
      <c r="AD242">
        <v>1</v>
      </c>
      <c r="AE242">
        <v>1</v>
      </c>
      <c r="AF242">
        <v>1</v>
      </c>
      <c r="AG242">
        <v>0</v>
      </c>
      <c r="AH242">
        <v>0</v>
      </c>
      <c r="AI242" s="7">
        <v>1</v>
      </c>
      <c r="AJ242">
        <v>0</v>
      </c>
      <c r="AK242">
        <v>1</v>
      </c>
      <c r="AL242" s="9">
        <v>1</v>
      </c>
      <c r="AM242">
        <v>1</v>
      </c>
      <c r="AN242">
        <v>1</v>
      </c>
      <c r="AO242">
        <v>0</v>
      </c>
      <c r="AP242">
        <v>1</v>
      </c>
      <c r="AQ242">
        <v>0</v>
      </c>
      <c r="AR242">
        <v>1</v>
      </c>
      <c r="AS242">
        <v>1</v>
      </c>
      <c r="AT242" s="7">
        <v>0</v>
      </c>
      <c r="AU242" s="7">
        <v>0</v>
      </c>
      <c r="AV242">
        <v>1</v>
      </c>
      <c r="AW242">
        <v>1</v>
      </c>
      <c r="AX242">
        <v>1</v>
      </c>
      <c r="AY242" s="7">
        <v>1</v>
      </c>
      <c r="AZ242">
        <v>0</v>
      </c>
      <c r="BA242">
        <v>1</v>
      </c>
      <c r="BB242">
        <v>1</v>
      </c>
      <c r="BC242">
        <v>1</v>
      </c>
      <c r="BD242" t="s">
        <v>72</v>
      </c>
    </row>
    <row r="243" spans="1:56">
      <c r="A243" t="s">
        <v>112</v>
      </c>
      <c r="D243">
        <v>57.1</v>
      </c>
      <c r="E243">
        <v>46</v>
      </c>
      <c r="F243">
        <v>1</v>
      </c>
      <c r="G243">
        <v>1</v>
      </c>
      <c r="H243">
        <v>1</v>
      </c>
      <c r="I243">
        <v>1</v>
      </c>
      <c r="J243">
        <v>1</v>
      </c>
      <c r="K243">
        <v>1</v>
      </c>
      <c r="L243">
        <v>1</v>
      </c>
      <c r="M243">
        <v>1</v>
      </c>
      <c r="N243">
        <v>1</v>
      </c>
      <c r="O243">
        <v>1</v>
      </c>
      <c r="P243">
        <v>1</v>
      </c>
      <c r="Q243">
        <v>1</v>
      </c>
      <c r="R243">
        <v>1</v>
      </c>
      <c r="S243" s="7">
        <v>0</v>
      </c>
      <c r="T243" s="9">
        <v>1</v>
      </c>
      <c r="U243">
        <v>1</v>
      </c>
      <c r="V243" s="7">
        <v>1</v>
      </c>
      <c r="W243" s="7">
        <v>1</v>
      </c>
      <c r="X243">
        <v>1</v>
      </c>
      <c r="Y243" s="9">
        <v>1</v>
      </c>
      <c r="Z243">
        <v>1</v>
      </c>
      <c r="AA243">
        <v>1</v>
      </c>
      <c r="AB243" s="7">
        <v>0</v>
      </c>
      <c r="AC243">
        <v>1</v>
      </c>
      <c r="AD243">
        <v>1</v>
      </c>
      <c r="AE243">
        <v>1</v>
      </c>
      <c r="AF243">
        <v>1</v>
      </c>
      <c r="AG243">
        <v>1</v>
      </c>
      <c r="AH243">
        <v>1</v>
      </c>
      <c r="AI243" s="7">
        <v>1</v>
      </c>
      <c r="AJ243">
        <v>1</v>
      </c>
      <c r="AK243">
        <v>0</v>
      </c>
      <c r="AL243" s="9">
        <v>1</v>
      </c>
      <c r="AM243">
        <v>1</v>
      </c>
      <c r="AN243">
        <v>1</v>
      </c>
      <c r="AO243">
        <v>1</v>
      </c>
      <c r="AP243">
        <v>1</v>
      </c>
      <c r="AQ243">
        <v>1</v>
      </c>
      <c r="AR243">
        <v>1</v>
      </c>
      <c r="AS243">
        <v>1</v>
      </c>
      <c r="AT243" s="7">
        <v>1</v>
      </c>
      <c r="AU243" s="7">
        <v>1</v>
      </c>
      <c r="AV243">
        <v>1</v>
      </c>
      <c r="AW243">
        <v>1</v>
      </c>
      <c r="AX243">
        <v>1</v>
      </c>
      <c r="AY243" s="7">
        <v>1</v>
      </c>
      <c r="AZ243">
        <v>1</v>
      </c>
      <c r="BA243">
        <v>1</v>
      </c>
      <c r="BB243">
        <v>1</v>
      </c>
      <c r="BC243">
        <v>0</v>
      </c>
      <c r="BD243" t="s">
        <v>55</v>
      </c>
    </row>
    <row r="244" spans="1:56">
      <c r="A244" t="s">
        <v>145</v>
      </c>
      <c r="D244">
        <v>58.48</v>
      </c>
      <c r="E244">
        <v>46</v>
      </c>
      <c r="F244">
        <v>1</v>
      </c>
      <c r="G244">
        <v>1</v>
      </c>
      <c r="H244">
        <v>1</v>
      </c>
      <c r="I244">
        <v>1</v>
      </c>
      <c r="J244">
        <v>1</v>
      </c>
      <c r="K244">
        <v>1</v>
      </c>
      <c r="L244">
        <v>1</v>
      </c>
      <c r="M244">
        <v>1</v>
      </c>
      <c r="N244">
        <v>1</v>
      </c>
      <c r="O244">
        <v>1</v>
      </c>
      <c r="P244">
        <v>1</v>
      </c>
      <c r="Q244">
        <v>1</v>
      </c>
      <c r="R244">
        <v>1</v>
      </c>
      <c r="S244" s="7">
        <v>1</v>
      </c>
      <c r="T244" s="9">
        <v>1</v>
      </c>
      <c r="U244">
        <v>0</v>
      </c>
      <c r="V244" s="7">
        <v>0</v>
      </c>
      <c r="W244" s="7">
        <v>0</v>
      </c>
      <c r="X244">
        <v>1</v>
      </c>
      <c r="Y244" s="9">
        <v>1</v>
      </c>
      <c r="Z244">
        <v>1</v>
      </c>
      <c r="AA244">
        <v>1</v>
      </c>
      <c r="AB244" s="7">
        <v>1</v>
      </c>
      <c r="AC244">
        <v>1</v>
      </c>
      <c r="AD244">
        <v>1</v>
      </c>
      <c r="AE244">
        <v>1</v>
      </c>
      <c r="AF244">
        <v>0</v>
      </c>
      <c r="AG244">
        <v>1</v>
      </c>
      <c r="AH244">
        <v>1</v>
      </c>
      <c r="AI244" s="7">
        <v>1</v>
      </c>
      <c r="AJ244">
        <v>1</v>
      </c>
      <c r="AK244">
        <v>1</v>
      </c>
      <c r="AL244" s="9">
        <v>1</v>
      </c>
      <c r="AM244">
        <v>1</v>
      </c>
      <c r="AN244">
        <v>1</v>
      </c>
      <c r="AO244">
        <v>1</v>
      </c>
      <c r="AP244">
        <v>1</v>
      </c>
      <c r="AQ244">
        <v>1</v>
      </c>
      <c r="AR244">
        <v>1</v>
      </c>
      <c r="AS244">
        <v>1</v>
      </c>
      <c r="AT244" s="7">
        <v>1</v>
      </c>
      <c r="AU244" s="7">
        <v>1</v>
      </c>
      <c r="AV244">
        <v>1</v>
      </c>
      <c r="AW244">
        <v>1</v>
      </c>
      <c r="AX244">
        <v>1</v>
      </c>
      <c r="AY244" s="7">
        <v>1</v>
      </c>
      <c r="AZ244">
        <v>1</v>
      </c>
      <c r="BA244">
        <v>1</v>
      </c>
      <c r="BB244">
        <v>1</v>
      </c>
      <c r="BC244">
        <v>1</v>
      </c>
      <c r="BD244" t="s">
        <v>55</v>
      </c>
    </row>
    <row r="245" spans="1:56">
      <c r="A245" t="s">
        <v>109</v>
      </c>
      <c r="D245">
        <v>59.21</v>
      </c>
      <c r="E245">
        <v>21</v>
      </c>
      <c r="F245">
        <v>1</v>
      </c>
      <c r="G245">
        <v>0</v>
      </c>
      <c r="H245">
        <v>0</v>
      </c>
      <c r="I245">
        <v>0</v>
      </c>
      <c r="J245">
        <v>1</v>
      </c>
      <c r="K245">
        <v>1</v>
      </c>
      <c r="L245">
        <v>0</v>
      </c>
      <c r="M245">
        <v>1</v>
      </c>
      <c r="N245">
        <v>0</v>
      </c>
      <c r="O245">
        <v>0</v>
      </c>
      <c r="P245">
        <v>1</v>
      </c>
      <c r="Q245">
        <v>1</v>
      </c>
      <c r="R245">
        <v>1</v>
      </c>
      <c r="S245" s="7">
        <v>0</v>
      </c>
      <c r="T245" s="9">
        <v>0</v>
      </c>
      <c r="U245">
        <v>0</v>
      </c>
      <c r="V245" s="7">
        <v>0</v>
      </c>
      <c r="W245" s="7">
        <v>0</v>
      </c>
      <c r="X245">
        <v>1</v>
      </c>
      <c r="Y245" s="9">
        <v>0</v>
      </c>
      <c r="Z245">
        <v>1</v>
      </c>
      <c r="AA245">
        <v>0</v>
      </c>
      <c r="AB245" s="7">
        <v>1</v>
      </c>
      <c r="AC245">
        <v>0</v>
      </c>
      <c r="AD245">
        <v>0</v>
      </c>
      <c r="AE245">
        <v>0</v>
      </c>
      <c r="AF245">
        <v>1</v>
      </c>
      <c r="AG245">
        <v>0</v>
      </c>
      <c r="AH245">
        <v>1</v>
      </c>
      <c r="AI245" s="7">
        <v>0</v>
      </c>
      <c r="AJ245">
        <v>1</v>
      </c>
      <c r="AK245">
        <v>0</v>
      </c>
      <c r="AL245" s="9">
        <v>1</v>
      </c>
      <c r="AM245">
        <v>1</v>
      </c>
      <c r="AN245">
        <v>0</v>
      </c>
      <c r="AO245">
        <v>0</v>
      </c>
      <c r="AP245">
        <v>1</v>
      </c>
      <c r="AQ245">
        <v>0</v>
      </c>
      <c r="AR245">
        <v>1</v>
      </c>
      <c r="AS245">
        <v>0</v>
      </c>
      <c r="AT245" s="7">
        <v>0</v>
      </c>
      <c r="AU245" s="7">
        <v>0</v>
      </c>
      <c r="AV245">
        <v>1</v>
      </c>
      <c r="AW245">
        <v>0</v>
      </c>
      <c r="AX245">
        <v>1</v>
      </c>
      <c r="AY245" s="7">
        <v>0</v>
      </c>
      <c r="AZ245">
        <v>0</v>
      </c>
      <c r="BA245">
        <v>1</v>
      </c>
      <c r="BB245">
        <v>0</v>
      </c>
      <c r="BC245">
        <v>1</v>
      </c>
      <c r="BD245" t="s">
        <v>58</v>
      </c>
    </row>
    <row r="246" spans="1:56">
      <c r="A246" t="s">
        <v>71</v>
      </c>
      <c r="D246">
        <v>59.27</v>
      </c>
      <c r="E246">
        <v>35</v>
      </c>
      <c r="F246">
        <v>1</v>
      </c>
      <c r="G246">
        <v>1</v>
      </c>
      <c r="H246">
        <v>1</v>
      </c>
      <c r="I246">
        <v>1</v>
      </c>
      <c r="J246">
        <v>0</v>
      </c>
      <c r="K246">
        <v>1</v>
      </c>
      <c r="L246">
        <v>1</v>
      </c>
      <c r="M246">
        <v>0</v>
      </c>
      <c r="N246">
        <v>0</v>
      </c>
      <c r="O246">
        <v>0</v>
      </c>
      <c r="P246">
        <v>0</v>
      </c>
      <c r="Q246">
        <v>1</v>
      </c>
      <c r="R246">
        <v>1</v>
      </c>
      <c r="S246" s="7">
        <v>0</v>
      </c>
      <c r="T246" s="9">
        <v>1</v>
      </c>
      <c r="U246">
        <v>0</v>
      </c>
      <c r="V246" s="7">
        <v>1</v>
      </c>
      <c r="W246" s="7">
        <v>1</v>
      </c>
      <c r="X246">
        <v>1</v>
      </c>
      <c r="Y246" s="9">
        <v>1</v>
      </c>
      <c r="Z246">
        <v>1</v>
      </c>
      <c r="AA246">
        <v>1</v>
      </c>
      <c r="AB246" s="7">
        <v>1</v>
      </c>
      <c r="AC246">
        <v>0</v>
      </c>
      <c r="AD246">
        <v>1</v>
      </c>
      <c r="AE246">
        <v>1</v>
      </c>
      <c r="AF246">
        <v>1</v>
      </c>
      <c r="AG246">
        <v>1</v>
      </c>
      <c r="AH246">
        <v>1</v>
      </c>
      <c r="AI246" s="7">
        <v>1</v>
      </c>
      <c r="AJ246">
        <v>0</v>
      </c>
      <c r="AK246">
        <v>1</v>
      </c>
      <c r="AL246" s="9">
        <v>1</v>
      </c>
      <c r="AM246">
        <v>0</v>
      </c>
      <c r="AN246">
        <v>0</v>
      </c>
      <c r="AO246">
        <v>1</v>
      </c>
      <c r="AP246">
        <v>1</v>
      </c>
      <c r="AQ246">
        <v>0</v>
      </c>
      <c r="AR246">
        <v>1</v>
      </c>
      <c r="AS246">
        <v>0</v>
      </c>
      <c r="AT246" s="7">
        <v>1</v>
      </c>
      <c r="AU246" s="7">
        <v>1</v>
      </c>
      <c r="AV246">
        <v>1</v>
      </c>
      <c r="AW246">
        <v>0</v>
      </c>
      <c r="AX246">
        <v>1</v>
      </c>
      <c r="AY246" s="7">
        <v>1</v>
      </c>
      <c r="AZ246">
        <v>1</v>
      </c>
      <c r="BA246">
        <v>1</v>
      </c>
      <c r="BB246">
        <v>1</v>
      </c>
      <c r="BC246">
        <v>0</v>
      </c>
      <c r="BD246" t="s">
        <v>72</v>
      </c>
    </row>
    <row r="247" spans="1:56">
      <c r="A247" t="s">
        <v>88</v>
      </c>
      <c r="D247">
        <v>59.36</v>
      </c>
      <c r="E247">
        <v>42</v>
      </c>
      <c r="F247">
        <v>1</v>
      </c>
      <c r="G247">
        <v>1</v>
      </c>
      <c r="H247">
        <v>1</v>
      </c>
      <c r="I247">
        <v>1</v>
      </c>
      <c r="J247">
        <v>1</v>
      </c>
      <c r="K247">
        <v>1</v>
      </c>
      <c r="L247">
        <v>1</v>
      </c>
      <c r="M247">
        <v>1</v>
      </c>
      <c r="N247">
        <v>1</v>
      </c>
      <c r="O247">
        <v>1</v>
      </c>
      <c r="P247">
        <v>1</v>
      </c>
      <c r="Q247">
        <v>1</v>
      </c>
      <c r="R247">
        <v>0</v>
      </c>
      <c r="S247" s="7">
        <v>1</v>
      </c>
      <c r="T247" s="9">
        <v>1</v>
      </c>
      <c r="U247">
        <v>1</v>
      </c>
      <c r="V247" s="7">
        <v>1</v>
      </c>
      <c r="W247" s="7">
        <v>1</v>
      </c>
      <c r="X247">
        <v>1</v>
      </c>
      <c r="Y247" s="9">
        <v>1</v>
      </c>
      <c r="Z247">
        <v>1</v>
      </c>
      <c r="AA247">
        <v>1</v>
      </c>
      <c r="AB247" s="7">
        <v>0</v>
      </c>
      <c r="AC247">
        <v>1</v>
      </c>
      <c r="AD247">
        <v>1</v>
      </c>
      <c r="AE247">
        <v>1</v>
      </c>
      <c r="AF247">
        <v>1</v>
      </c>
      <c r="AG247">
        <v>0</v>
      </c>
      <c r="AH247">
        <v>1</v>
      </c>
      <c r="AI247" s="7">
        <v>1</v>
      </c>
      <c r="AJ247">
        <v>0</v>
      </c>
      <c r="AK247">
        <v>1</v>
      </c>
      <c r="AL247" s="9">
        <v>1</v>
      </c>
      <c r="AM247">
        <v>1</v>
      </c>
      <c r="AN247">
        <v>0</v>
      </c>
      <c r="AO247">
        <v>1</v>
      </c>
      <c r="AP247">
        <v>1</v>
      </c>
      <c r="AQ247">
        <v>0</v>
      </c>
      <c r="AR247">
        <v>1</v>
      </c>
      <c r="AS247">
        <v>1</v>
      </c>
      <c r="AT247" s="7">
        <v>1</v>
      </c>
      <c r="AU247" s="7">
        <v>1</v>
      </c>
      <c r="AV247">
        <v>1</v>
      </c>
      <c r="AW247">
        <v>1</v>
      </c>
      <c r="AX247">
        <v>1</v>
      </c>
      <c r="AY247" s="7">
        <v>1</v>
      </c>
      <c r="AZ247">
        <v>1</v>
      </c>
      <c r="BA247">
        <v>1</v>
      </c>
      <c r="BB247">
        <v>0</v>
      </c>
      <c r="BC247">
        <v>0</v>
      </c>
      <c r="BD247" t="s">
        <v>64</v>
      </c>
    </row>
    <row r="248" spans="1:56">
      <c r="A248" t="s">
        <v>132</v>
      </c>
      <c r="D248">
        <v>60</v>
      </c>
      <c r="E248">
        <v>44</v>
      </c>
      <c r="F248">
        <v>1</v>
      </c>
      <c r="G248">
        <v>1</v>
      </c>
      <c r="H248">
        <v>1</v>
      </c>
      <c r="I248">
        <v>1</v>
      </c>
      <c r="J248">
        <v>1</v>
      </c>
      <c r="K248">
        <v>1</v>
      </c>
      <c r="L248">
        <v>1</v>
      </c>
      <c r="M248">
        <v>1</v>
      </c>
      <c r="N248">
        <v>1</v>
      </c>
      <c r="O248">
        <v>0</v>
      </c>
      <c r="P248">
        <v>1</v>
      </c>
      <c r="Q248">
        <v>1</v>
      </c>
      <c r="R248">
        <v>1</v>
      </c>
      <c r="S248" s="7">
        <v>1</v>
      </c>
      <c r="T248" s="9">
        <v>1</v>
      </c>
      <c r="U248">
        <v>1</v>
      </c>
      <c r="V248" s="7">
        <v>1</v>
      </c>
      <c r="W248" s="7">
        <v>1</v>
      </c>
      <c r="X248">
        <v>1</v>
      </c>
      <c r="Y248" s="9">
        <v>1</v>
      </c>
      <c r="Z248">
        <v>1</v>
      </c>
      <c r="AA248">
        <v>1</v>
      </c>
      <c r="AB248" s="7">
        <v>0</v>
      </c>
      <c r="AC248">
        <v>0</v>
      </c>
      <c r="AD248">
        <v>1</v>
      </c>
      <c r="AE248">
        <v>1</v>
      </c>
      <c r="AF248">
        <v>1</v>
      </c>
      <c r="AG248">
        <v>1</v>
      </c>
      <c r="AH248">
        <v>1</v>
      </c>
      <c r="AI248" s="7">
        <v>1</v>
      </c>
      <c r="AJ248">
        <v>0</v>
      </c>
      <c r="AK248">
        <v>0</v>
      </c>
      <c r="AL248" s="9">
        <v>1</v>
      </c>
      <c r="AM248">
        <v>1</v>
      </c>
      <c r="AN248">
        <v>1</v>
      </c>
      <c r="AO248">
        <v>1</v>
      </c>
      <c r="AP248">
        <v>1</v>
      </c>
      <c r="AQ248">
        <v>1</v>
      </c>
      <c r="AR248">
        <v>1</v>
      </c>
      <c r="AS248">
        <v>1</v>
      </c>
      <c r="AT248" s="7">
        <v>1</v>
      </c>
      <c r="AU248" s="7">
        <v>1</v>
      </c>
      <c r="AV248">
        <v>1</v>
      </c>
      <c r="AW248">
        <v>1</v>
      </c>
      <c r="AX248">
        <v>0</v>
      </c>
      <c r="AY248" s="7">
        <v>1</v>
      </c>
      <c r="AZ248">
        <v>1</v>
      </c>
      <c r="BA248">
        <v>1</v>
      </c>
      <c r="BB248">
        <v>1</v>
      </c>
      <c r="BC248">
        <v>1</v>
      </c>
      <c r="BD248" t="s">
        <v>55</v>
      </c>
    </row>
    <row r="249" spans="1:56">
      <c r="A249" t="s">
        <v>173</v>
      </c>
      <c r="D249">
        <v>60</v>
      </c>
      <c r="E249">
        <v>27</v>
      </c>
      <c r="F249">
        <v>0</v>
      </c>
      <c r="G249">
        <v>0</v>
      </c>
      <c r="H249">
        <v>1</v>
      </c>
      <c r="I249">
        <v>1</v>
      </c>
      <c r="J249">
        <v>0</v>
      </c>
      <c r="K249">
        <v>1</v>
      </c>
      <c r="L249">
        <v>1</v>
      </c>
      <c r="M249">
        <v>0</v>
      </c>
      <c r="N249">
        <v>1</v>
      </c>
      <c r="O249">
        <v>0</v>
      </c>
      <c r="P249">
        <v>1</v>
      </c>
      <c r="Q249">
        <v>0</v>
      </c>
      <c r="R249">
        <v>0</v>
      </c>
      <c r="S249" s="7">
        <v>0</v>
      </c>
      <c r="T249" s="9">
        <v>1</v>
      </c>
      <c r="U249">
        <v>0</v>
      </c>
      <c r="V249" s="7">
        <v>0</v>
      </c>
      <c r="W249" s="7">
        <v>1</v>
      </c>
      <c r="X249">
        <v>1</v>
      </c>
      <c r="Y249" s="9">
        <v>1</v>
      </c>
      <c r="Z249">
        <v>0</v>
      </c>
      <c r="AA249">
        <v>1</v>
      </c>
      <c r="AB249" s="7">
        <v>1</v>
      </c>
      <c r="AC249">
        <v>0</v>
      </c>
      <c r="AD249">
        <v>0</v>
      </c>
      <c r="AE249">
        <v>1</v>
      </c>
      <c r="AF249">
        <v>1</v>
      </c>
      <c r="AG249">
        <v>0</v>
      </c>
      <c r="AH249">
        <v>0</v>
      </c>
      <c r="AI249" s="7">
        <v>1</v>
      </c>
      <c r="AJ249">
        <v>1</v>
      </c>
      <c r="AK249">
        <v>1</v>
      </c>
      <c r="AL249" s="9">
        <v>1</v>
      </c>
      <c r="AM249">
        <v>1</v>
      </c>
      <c r="AN249">
        <v>1</v>
      </c>
      <c r="AO249">
        <v>0</v>
      </c>
      <c r="AP249">
        <v>1</v>
      </c>
      <c r="AQ249">
        <v>0</v>
      </c>
      <c r="AR249">
        <v>1</v>
      </c>
      <c r="AS249">
        <v>0</v>
      </c>
      <c r="AT249" s="7">
        <v>0</v>
      </c>
      <c r="AU249" s="7">
        <v>1</v>
      </c>
      <c r="AV249">
        <v>1</v>
      </c>
      <c r="AW249">
        <v>1</v>
      </c>
      <c r="AX249">
        <v>0</v>
      </c>
      <c r="AY249" s="7">
        <v>1</v>
      </c>
      <c r="AZ249">
        <v>0</v>
      </c>
      <c r="BA249">
        <v>1</v>
      </c>
      <c r="BB249">
        <v>0</v>
      </c>
      <c r="BC249">
        <v>0</v>
      </c>
      <c r="BD249" t="s">
        <v>121</v>
      </c>
    </row>
    <row r="250" spans="1:56">
      <c r="A250" t="s">
        <v>197</v>
      </c>
      <c r="D250">
        <v>60</v>
      </c>
      <c r="E250">
        <v>36</v>
      </c>
      <c r="F250">
        <v>1</v>
      </c>
      <c r="G250">
        <v>0</v>
      </c>
      <c r="H250">
        <v>1</v>
      </c>
      <c r="I250">
        <v>1</v>
      </c>
      <c r="J250">
        <v>1</v>
      </c>
      <c r="K250">
        <v>0</v>
      </c>
      <c r="L250">
        <v>1</v>
      </c>
      <c r="M250">
        <v>1</v>
      </c>
      <c r="N250">
        <v>1</v>
      </c>
      <c r="O250">
        <v>0</v>
      </c>
      <c r="P250">
        <v>1</v>
      </c>
      <c r="Q250">
        <v>1</v>
      </c>
      <c r="R250">
        <v>0</v>
      </c>
      <c r="S250" s="7">
        <v>1</v>
      </c>
      <c r="T250" s="9">
        <v>1</v>
      </c>
      <c r="U250">
        <v>0</v>
      </c>
      <c r="V250" s="7">
        <v>1</v>
      </c>
      <c r="W250" s="7">
        <v>1</v>
      </c>
      <c r="X250">
        <v>1</v>
      </c>
      <c r="Y250" s="9">
        <v>1</v>
      </c>
      <c r="Z250">
        <v>1</v>
      </c>
      <c r="AA250">
        <v>1</v>
      </c>
      <c r="AB250" s="7">
        <v>0</v>
      </c>
      <c r="AC250">
        <v>0</v>
      </c>
      <c r="AD250">
        <v>1</v>
      </c>
      <c r="AE250">
        <v>1</v>
      </c>
      <c r="AF250">
        <v>1</v>
      </c>
      <c r="AG250">
        <v>1</v>
      </c>
      <c r="AH250">
        <v>1</v>
      </c>
      <c r="AI250" s="7">
        <v>1</v>
      </c>
      <c r="AJ250">
        <v>1</v>
      </c>
      <c r="AK250">
        <v>0</v>
      </c>
      <c r="AL250" s="9">
        <v>1</v>
      </c>
      <c r="AM250">
        <v>0</v>
      </c>
      <c r="AN250">
        <v>0</v>
      </c>
      <c r="AO250">
        <v>0</v>
      </c>
      <c r="AP250">
        <v>1</v>
      </c>
      <c r="AQ250">
        <v>1</v>
      </c>
      <c r="AR250">
        <v>1</v>
      </c>
      <c r="AS250">
        <v>0</v>
      </c>
      <c r="AT250" s="7">
        <v>1</v>
      </c>
      <c r="AU250" s="7">
        <v>1</v>
      </c>
      <c r="AV250">
        <v>1</v>
      </c>
      <c r="AW250">
        <v>1</v>
      </c>
      <c r="AX250">
        <v>1</v>
      </c>
      <c r="AY250" s="7">
        <v>1</v>
      </c>
      <c r="AZ250">
        <v>1</v>
      </c>
      <c r="BA250">
        <v>1</v>
      </c>
      <c r="BB250">
        <v>0</v>
      </c>
      <c r="BC250">
        <v>0</v>
      </c>
      <c r="BD250" t="s">
        <v>72</v>
      </c>
    </row>
    <row r="251" spans="1:56" s="3" customFormat="1"/>
    <row r="252" spans="1:56" s="5" customFormat="1">
      <c r="A252" s="4" t="s">
        <v>230</v>
      </c>
      <c r="B252" s="2"/>
      <c r="C252" s="2"/>
      <c r="D252" s="2"/>
      <c r="E252" s="2"/>
      <c r="F252" s="2"/>
      <c r="G252" s="2"/>
      <c r="H252" s="2"/>
      <c r="I252" s="2"/>
    </row>
    <row r="253" spans="1:56" s="5" customFormat="1">
      <c r="A253" s="5" t="s">
        <v>231</v>
      </c>
      <c r="F253">
        <f>COUNT(E240:E250)</f>
        <v>11</v>
      </c>
    </row>
    <row r="254" spans="1:56" s="5" customFormat="1">
      <c r="A254" s="5" t="s">
        <v>232</v>
      </c>
      <c r="F254">
        <f>AVERAGE(D240:D250)</f>
        <v>56.951818181818183</v>
      </c>
    </row>
    <row r="255" spans="1:56" s="5" customFormat="1">
      <c r="A255" s="5" t="s">
        <v>233</v>
      </c>
      <c r="F255">
        <f>AVERAGE(E240:E250)</f>
        <v>34.545454545454547</v>
      </c>
    </row>
    <row r="256" spans="1:56" s="5" customFormat="1">
      <c r="A256" s="5" t="s">
        <v>234</v>
      </c>
      <c r="F256">
        <f>COUNTIF(F240:F250,"=1")</f>
        <v>8</v>
      </c>
      <c r="G256">
        <f t="shared" ref="G256:BC256" si="5">COUNTIF(G240:G250,"=1")</f>
        <v>7</v>
      </c>
      <c r="H256">
        <f t="shared" si="5"/>
        <v>9</v>
      </c>
      <c r="I256">
        <f t="shared" si="5"/>
        <v>10</v>
      </c>
      <c r="J256">
        <f t="shared" si="5"/>
        <v>8</v>
      </c>
      <c r="K256">
        <f t="shared" si="5"/>
        <v>9</v>
      </c>
      <c r="L256">
        <f t="shared" si="5"/>
        <v>9</v>
      </c>
      <c r="M256">
        <f t="shared" si="5"/>
        <v>8</v>
      </c>
      <c r="N256">
        <f t="shared" si="5"/>
        <v>7</v>
      </c>
      <c r="O256">
        <f t="shared" si="5"/>
        <v>5</v>
      </c>
      <c r="P256">
        <f t="shared" si="5"/>
        <v>8</v>
      </c>
      <c r="Q256">
        <f t="shared" si="5"/>
        <v>7</v>
      </c>
      <c r="R256">
        <f t="shared" si="5"/>
        <v>7</v>
      </c>
      <c r="S256">
        <f t="shared" si="5"/>
        <v>5</v>
      </c>
      <c r="T256">
        <f t="shared" si="5"/>
        <v>9</v>
      </c>
      <c r="U256">
        <f t="shared" si="5"/>
        <v>3</v>
      </c>
      <c r="V256">
        <f t="shared" si="5"/>
        <v>7</v>
      </c>
      <c r="W256">
        <f t="shared" si="5"/>
        <v>8</v>
      </c>
      <c r="X256">
        <f t="shared" si="5"/>
        <v>9</v>
      </c>
      <c r="Y256">
        <f t="shared" si="5"/>
        <v>9</v>
      </c>
      <c r="Z256">
        <f t="shared" si="5"/>
        <v>9</v>
      </c>
      <c r="AA256">
        <f t="shared" si="5"/>
        <v>9</v>
      </c>
      <c r="AB256">
        <f t="shared" si="5"/>
        <v>5</v>
      </c>
      <c r="AC256">
        <f t="shared" si="5"/>
        <v>4</v>
      </c>
      <c r="AD256">
        <f t="shared" si="5"/>
        <v>8</v>
      </c>
      <c r="AE256">
        <f t="shared" si="5"/>
        <v>9</v>
      </c>
      <c r="AF256">
        <f t="shared" si="5"/>
        <v>9</v>
      </c>
      <c r="AG256">
        <f t="shared" si="5"/>
        <v>6</v>
      </c>
      <c r="AH256">
        <f t="shared" si="5"/>
        <v>9</v>
      </c>
      <c r="AI256">
        <f t="shared" si="5"/>
        <v>9</v>
      </c>
      <c r="AJ256">
        <f t="shared" si="5"/>
        <v>6</v>
      </c>
      <c r="AK256">
        <f t="shared" si="5"/>
        <v>5</v>
      </c>
      <c r="AL256">
        <f t="shared" si="5"/>
        <v>10</v>
      </c>
      <c r="AM256">
        <f t="shared" si="5"/>
        <v>9</v>
      </c>
      <c r="AN256">
        <f t="shared" si="5"/>
        <v>6</v>
      </c>
      <c r="AO256">
        <f t="shared" si="5"/>
        <v>6</v>
      </c>
      <c r="AP256">
        <f t="shared" si="5"/>
        <v>10</v>
      </c>
      <c r="AQ256">
        <f t="shared" si="5"/>
        <v>6</v>
      </c>
      <c r="AR256">
        <f t="shared" si="5"/>
        <v>11</v>
      </c>
      <c r="AS256">
        <f t="shared" si="5"/>
        <v>5</v>
      </c>
      <c r="AT256">
        <f t="shared" si="5"/>
        <v>7</v>
      </c>
      <c r="AU256">
        <f t="shared" si="5"/>
        <v>8</v>
      </c>
      <c r="AV256">
        <f t="shared" si="5"/>
        <v>10</v>
      </c>
      <c r="AW256">
        <f t="shared" si="5"/>
        <v>8</v>
      </c>
      <c r="AX256">
        <f t="shared" si="5"/>
        <v>8</v>
      </c>
      <c r="AY256">
        <f t="shared" si="5"/>
        <v>9</v>
      </c>
      <c r="AZ256">
        <f t="shared" si="5"/>
        <v>7</v>
      </c>
      <c r="BA256">
        <f t="shared" si="5"/>
        <v>10</v>
      </c>
      <c r="BB256">
        <f t="shared" si="5"/>
        <v>5</v>
      </c>
      <c r="BC256">
        <f t="shared" si="5"/>
        <v>5</v>
      </c>
    </row>
    <row r="257" spans="1:56" s="5" customFormat="1">
      <c r="F257"/>
    </row>
    <row r="258" spans="1:56" s="5" customFormat="1">
      <c r="F258"/>
      <c r="H258" s="10" t="s">
        <v>244</v>
      </c>
    </row>
    <row r="259" spans="1:56" s="5" customFormat="1">
      <c r="A259" s="5" t="s">
        <v>235</v>
      </c>
      <c r="F259">
        <f>SUM(T256,Y256,AL256)</f>
        <v>28</v>
      </c>
      <c r="H259" s="5">
        <f>3*F253</f>
        <v>33</v>
      </c>
    </row>
    <row r="260" spans="1:56" s="5" customFormat="1">
      <c r="A260" s="5" t="s">
        <v>236</v>
      </c>
      <c r="F260">
        <f>SUM(F256:R256,U256,X256,Z256:AA256,AC256:AH256,AJ256:AK256,AM256:AS256,AV256:AX256,AZ256:BC256)</f>
        <v>294</v>
      </c>
      <c r="H260" s="5">
        <f>39*F253</f>
        <v>429</v>
      </c>
    </row>
    <row r="261" spans="1:56" s="5" customFormat="1">
      <c r="A261" s="5" t="s">
        <v>237</v>
      </c>
      <c r="F261">
        <f>SUM(S256,V256:W256,AB256,AI256,AT256:AU256,AY256)</f>
        <v>58</v>
      </c>
      <c r="H261" s="5">
        <f>8*F253</f>
        <v>88</v>
      </c>
    </row>
    <row r="262" spans="1:56" s="5" customFormat="1">
      <c r="F262"/>
    </row>
    <row r="263" spans="1:56" s="5" customFormat="1">
      <c r="A263" s="5" t="s">
        <v>238</v>
      </c>
      <c r="F263">
        <f>COUNTIF(E240:E250,"&lt;=10")</f>
        <v>1</v>
      </c>
    </row>
    <row r="264" spans="1:56" s="5" customFormat="1">
      <c r="A264" s="5" t="s">
        <v>239</v>
      </c>
      <c r="F264">
        <f>ABS(COUNTIF(E240:E250,"&lt;=20")-COUNTIF(E240:E250,"&lt;=10"))</f>
        <v>0</v>
      </c>
    </row>
    <row r="265" spans="1:56" s="5" customFormat="1">
      <c r="A265" s="5" t="s">
        <v>240</v>
      </c>
      <c r="F265">
        <f>ABS(COUNTIF(E240:E250,"&lt;=30")-COUNTIF(E240:E250,"&lt;=20"))</f>
        <v>2</v>
      </c>
    </row>
    <row r="266" spans="1:56" s="5" customFormat="1">
      <c r="A266" s="5" t="s">
        <v>241</v>
      </c>
      <c r="F266">
        <f>ABS(COUNTIF(E240:E250,"&lt;=40")-COUNTIF(E240:E250,"&lt;=30"))</f>
        <v>4</v>
      </c>
    </row>
    <row r="267" spans="1:56" s="5" customFormat="1">
      <c r="A267" s="5" t="s">
        <v>242</v>
      </c>
      <c r="F267">
        <f>ABS(COUNTIF(E240:E250,"&lt;=50")-COUNTIF(E240:E250,"&lt;=40"))</f>
        <v>4</v>
      </c>
    </row>
    <row r="268" spans="1:56" s="3" customFormat="1"/>
    <row r="269" spans="1:56" s="3" customFormat="1"/>
    <row r="270" spans="1:56" s="3" customFormat="1"/>
    <row r="271" spans="1:56">
      <c r="A271" t="s">
        <v>59</v>
      </c>
      <c r="D271" t="s">
        <v>61</v>
      </c>
      <c r="E271" t="s">
        <v>60</v>
      </c>
      <c r="F271" t="s">
        <v>62</v>
      </c>
      <c r="G271" t="s">
        <v>62</v>
      </c>
      <c r="H271" t="s">
        <v>62</v>
      </c>
      <c r="I271" t="s">
        <v>62</v>
      </c>
      <c r="J271" t="s">
        <v>62</v>
      </c>
      <c r="K271" t="s">
        <v>62</v>
      </c>
      <c r="L271" t="s">
        <v>62</v>
      </c>
      <c r="M271" t="s">
        <v>62</v>
      </c>
      <c r="N271" t="s">
        <v>62</v>
      </c>
      <c r="O271" t="s">
        <v>62</v>
      </c>
      <c r="P271" t="s">
        <v>62</v>
      </c>
      <c r="Q271" t="s">
        <v>62</v>
      </c>
      <c r="R271" t="s">
        <v>62</v>
      </c>
      <c r="S271" s="7" t="s">
        <v>62</v>
      </c>
      <c r="T271" s="9" t="s">
        <v>62</v>
      </c>
      <c r="U271" t="s">
        <v>62</v>
      </c>
      <c r="V271" s="7" t="s">
        <v>62</v>
      </c>
      <c r="W271" s="7" t="s">
        <v>62</v>
      </c>
      <c r="X271" t="s">
        <v>62</v>
      </c>
      <c r="Y271" s="9" t="s">
        <v>62</v>
      </c>
      <c r="Z271" t="s">
        <v>62</v>
      </c>
      <c r="AA271" t="s">
        <v>62</v>
      </c>
      <c r="AB271" s="7" t="s">
        <v>62</v>
      </c>
      <c r="AC271" t="s">
        <v>62</v>
      </c>
      <c r="AD271" t="s">
        <v>62</v>
      </c>
      <c r="AE271" t="s">
        <v>62</v>
      </c>
      <c r="AF271" t="s">
        <v>62</v>
      </c>
      <c r="AG271" t="s">
        <v>62</v>
      </c>
      <c r="AH271" t="s">
        <v>62</v>
      </c>
      <c r="AI271" s="7" t="s">
        <v>62</v>
      </c>
      <c r="AJ271" t="s">
        <v>62</v>
      </c>
      <c r="AK271" t="s">
        <v>62</v>
      </c>
      <c r="AL271" s="9" t="s">
        <v>62</v>
      </c>
      <c r="AM271" t="s">
        <v>62</v>
      </c>
      <c r="AN271" t="s">
        <v>62</v>
      </c>
      <c r="AO271" t="s">
        <v>62</v>
      </c>
      <c r="AP271" t="s">
        <v>62</v>
      </c>
      <c r="AQ271" t="s">
        <v>62</v>
      </c>
      <c r="AR271" t="s">
        <v>62</v>
      </c>
      <c r="AS271" t="s">
        <v>62</v>
      </c>
      <c r="AT271" s="7" t="s">
        <v>62</v>
      </c>
      <c r="AU271" s="7" t="s">
        <v>62</v>
      </c>
      <c r="AV271" t="s">
        <v>62</v>
      </c>
      <c r="AW271" t="s">
        <v>62</v>
      </c>
      <c r="AX271" t="s">
        <v>62</v>
      </c>
      <c r="AY271" s="7" t="s">
        <v>62</v>
      </c>
      <c r="AZ271" t="s">
        <v>62</v>
      </c>
      <c r="BA271" t="s">
        <v>62</v>
      </c>
      <c r="BB271" t="s">
        <v>62</v>
      </c>
      <c r="BC271" t="s">
        <v>62</v>
      </c>
      <c r="BD271" t="s">
        <v>60</v>
      </c>
    </row>
    <row r="272" spans="1:56">
      <c r="A272" t="s">
        <v>94</v>
      </c>
      <c r="D272" t="s">
        <v>61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 s="7">
        <v>0</v>
      </c>
      <c r="T272" s="9">
        <v>0</v>
      </c>
      <c r="U272">
        <v>0</v>
      </c>
      <c r="V272" s="7">
        <v>0</v>
      </c>
      <c r="W272" s="7">
        <v>0</v>
      </c>
      <c r="X272">
        <v>0</v>
      </c>
      <c r="Y272" s="9">
        <v>0</v>
      </c>
      <c r="Z272">
        <v>0</v>
      </c>
      <c r="AA272">
        <v>0</v>
      </c>
      <c r="AB272" s="7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 s="7">
        <v>0</v>
      </c>
      <c r="AJ272">
        <v>0</v>
      </c>
      <c r="AK272">
        <v>0</v>
      </c>
      <c r="AL272" s="9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 s="7">
        <v>0</v>
      </c>
      <c r="AU272" s="7">
        <v>0</v>
      </c>
      <c r="AV272">
        <v>0</v>
      </c>
      <c r="AW272">
        <v>0</v>
      </c>
      <c r="AX272">
        <v>0</v>
      </c>
      <c r="AY272" s="7">
        <v>0</v>
      </c>
      <c r="AZ272">
        <v>0</v>
      </c>
      <c r="BA272">
        <v>0</v>
      </c>
      <c r="BB272">
        <v>0</v>
      </c>
      <c r="BC272">
        <v>0</v>
      </c>
      <c r="BD272" t="s">
        <v>58</v>
      </c>
    </row>
    <row r="273" spans="1:56">
      <c r="A273" t="s">
        <v>102</v>
      </c>
      <c r="D273" t="s">
        <v>61</v>
      </c>
      <c r="E273" t="s">
        <v>60</v>
      </c>
      <c r="F273" t="s">
        <v>62</v>
      </c>
      <c r="G273" t="s">
        <v>62</v>
      </c>
      <c r="H273" t="s">
        <v>62</v>
      </c>
      <c r="I273" t="s">
        <v>62</v>
      </c>
      <c r="J273" t="s">
        <v>62</v>
      </c>
      <c r="K273" t="s">
        <v>62</v>
      </c>
      <c r="L273" t="s">
        <v>62</v>
      </c>
      <c r="M273" t="s">
        <v>62</v>
      </c>
      <c r="N273" t="s">
        <v>62</v>
      </c>
      <c r="O273" t="s">
        <v>62</v>
      </c>
      <c r="P273" t="s">
        <v>62</v>
      </c>
      <c r="Q273" t="s">
        <v>62</v>
      </c>
      <c r="R273" t="s">
        <v>62</v>
      </c>
      <c r="S273" s="7" t="s">
        <v>62</v>
      </c>
      <c r="T273" s="9" t="s">
        <v>62</v>
      </c>
      <c r="U273" t="s">
        <v>62</v>
      </c>
      <c r="V273" s="7" t="s">
        <v>62</v>
      </c>
      <c r="W273" s="7" t="s">
        <v>62</v>
      </c>
      <c r="X273" t="s">
        <v>62</v>
      </c>
      <c r="Y273" s="9" t="s">
        <v>62</v>
      </c>
      <c r="Z273" t="s">
        <v>62</v>
      </c>
      <c r="AA273" t="s">
        <v>62</v>
      </c>
      <c r="AB273" s="7" t="s">
        <v>62</v>
      </c>
      <c r="AC273" t="s">
        <v>62</v>
      </c>
      <c r="AD273" t="s">
        <v>62</v>
      </c>
      <c r="AE273" t="s">
        <v>62</v>
      </c>
      <c r="AF273" t="s">
        <v>62</v>
      </c>
      <c r="AG273" t="s">
        <v>62</v>
      </c>
      <c r="AH273" t="s">
        <v>62</v>
      </c>
      <c r="AI273" s="7" t="s">
        <v>62</v>
      </c>
      <c r="AJ273" t="s">
        <v>62</v>
      </c>
      <c r="AK273" t="s">
        <v>62</v>
      </c>
      <c r="AL273" s="9" t="s">
        <v>62</v>
      </c>
      <c r="AM273" t="s">
        <v>62</v>
      </c>
      <c r="AN273" t="s">
        <v>62</v>
      </c>
      <c r="AO273" t="s">
        <v>62</v>
      </c>
      <c r="AP273" t="s">
        <v>62</v>
      </c>
      <c r="AQ273" t="s">
        <v>62</v>
      </c>
      <c r="AR273" t="s">
        <v>62</v>
      </c>
      <c r="AS273" t="s">
        <v>62</v>
      </c>
      <c r="AT273" s="7" t="s">
        <v>62</v>
      </c>
      <c r="AU273" s="7" t="s">
        <v>62</v>
      </c>
      <c r="AV273" t="s">
        <v>62</v>
      </c>
      <c r="AW273" t="s">
        <v>62</v>
      </c>
      <c r="AX273" t="s">
        <v>62</v>
      </c>
      <c r="AY273" s="7" t="s">
        <v>62</v>
      </c>
      <c r="AZ273" t="s">
        <v>62</v>
      </c>
      <c r="BA273" t="s">
        <v>62</v>
      </c>
      <c r="BB273" t="s">
        <v>62</v>
      </c>
      <c r="BC273" t="s">
        <v>62</v>
      </c>
      <c r="BD273" t="s">
        <v>60</v>
      </c>
    </row>
    <row r="274" spans="1:56">
      <c r="A274" t="s">
        <v>103</v>
      </c>
      <c r="D274" t="s">
        <v>61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 s="7">
        <v>0</v>
      </c>
      <c r="T274" s="9">
        <v>0</v>
      </c>
      <c r="U274">
        <v>0</v>
      </c>
      <c r="V274" s="7">
        <v>0</v>
      </c>
      <c r="W274" s="7">
        <v>0</v>
      </c>
      <c r="X274">
        <v>0</v>
      </c>
      <c r="Y274" s="9">
        <v>0</v>
      </c>
      <c r="Z274">
        <v>0</v>
      </c>
      <c r="AA274">
        <v>0</v>
      </c>
      <c r="AB274" s="7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 s="7">
        <v>0</v>
      </c>
      <c r="AJ274">
        <v>0</v>
      </c>
      <c r="AK274">
        <v>0</v>
      </c>
      <c r="AL274" s="9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 s="7">
        <v>0</v>
      </c>
      <c r="AU274" s="7">
        <v>0</v>
      </c>
      <c r="AV274">
        <v>0</v>
      </c>
      <c r="AW274">
        <v>0</v>
      </c>
      <c r="AX274">
        <v>0</v>
      </c>
      <c r="AY274" s="7">
        <v>0</v>
      </c>
      <c r="AZ274">
        <v>0</v>
      </c>
      <c r="BA274">
        <v>0</v>
      </c>
      <c r="BB274">
        <v>0</v>
      </c>
      <c r="BC274">
        <v>0</v>
      </c>
      <c r="BD274" t="s">
        <v>58</v>
      </c>
    </row>
    <row r="275" spans="1:56">
      <c r="A275" t="s">
        <v>115</v>
      </c>
      <c r="D275" t="s">
        <v>61</v>
      </c>
      <c r="E275" t="s">
        <v>60</v>
      </c>
      <c r="F275" t="s">
        <v>62</v>
      </c>
      <c r="G275" t="s">
        <v>62</v>
      </c>
      <c r="H275" t="s">
        <v>62</v>
      </c>
      <c r="I275" t="s">
        <v>62</v>
      </c>
      <c r="J275" t="s">
        <v>62</v>
      </c>
      <c r="K275" t="s">
        <v>62</v>
      </c>
      <c r="L275" t="s">
        <v>62</v>
      </c>
      <c r="M275" t="s">
        <v>62</v>
      </c>
      <c r="N275" t="s">
        <v>62</v>
      </c>
      <c r="O275" t="s">
        <v>62</v>
      </c>
      <c r="P275" t="s">
        <v>62</v>
      </c>
      <c r="Q275" t="s">
        <v>62</v>
      </c>
      <c r="R275" t="s">
        <v>62</v>
      </c>
      <c r="S275" s="7" t="s">
        <v>62</v>
      </c>
      <c r="T275" s="9" t="s">
        <v>62</v>
      </c>
      <c r="U275" t="s">
        <v>62</v>
      </c>
      <c r="V275" s="7" t="s">
        <v>62</v>
      </c>
      <c r="W275" s="7" t="s">
        <v>62</v>
      </c>
      <c r="X275" t="s">
        <v>62</v>
      </c>
      <c r="Y275" s="9" t="s">
        <v>62</v>
      </c>
      <c r="Z275" t="s">
        <v>62</v>
      </c>
      <c r="AA275" t="s">
        <v>62</v>
      </c>
      <c r="AB275" s="7" t="s">
        <v>62</v>
      </c>
      <c r="AC275" t="s">
        <v>62</v>
      </c>
      <c r="AD275" t="s">
        <v>62</v>
      </c>
      <c r="AE275" t="s">
        <v>62</v>
      </c>
      <c r="AF275" t="s">
        <v>62</v>
      </c>
      <c r="AG275" t="s">
        <v>62</v>
      </c>
      <c r="AH275" t="s">
        <v>62</v>
      </c>
      <c r="AI275" s="7" t="s">
        <v>62</v>
      </c>
      <c r="AJ275" t="s">
        <v>62</v>
      </c>
      <c r="AK275" t="s">
        <v>62</v>
      </c>
      <c r="AL275" s="9" t="s">
        <v>62</v>
      </c>
      <c r="AM275" t="s">
        <v>62</v>
      </c>
      <c r="AN275" t="s">
        <v>62</v>
      </c>
      <c r="AO275" t="s">
        <v>62</v>
      </c>
      <c r="AP275" t="s">
        <v>62</v>
      </c>
      <c r="AQ275" t="s">
        <v>62</v>
      </c>
      <c r="AR275" t="s">
        <v>62</v>
      </c>
      <c r="AS275" t="s">
        <v>62</v>
      </c>
      <c r="AT275" s="7" t="s">
        <v>62</v>
      </c>
      <c r="AU275" s="7" t="s">
        <v>62</v>
      </c>
      <c r="AV275" t="s">
        <v>62</v>
      </c>
      <c r="AW275" t="s">
        <v>62</v>
      </c>
      <c r="AX275" t="s">
        <v>62</v>
      </c>
      <c r="AY275" s="7" t="s">
        <v>62</v>
      </c>
      <c r="AZ275" t="s">
        <v>62</v>
      </c>
      <c r="BA275" t="s">
        <v>62</v>
      </c>
      <c r="BB275" t="s">
        <v>62</v>
      </c>
      <c r="BC275" t="s">
        <v>62</v>
      </c>
      <c r="BD275" t="s">
        <v>60</v>
      </c>
    </row>
    <row r="276" spans="1:56">
      <c r="A276" t="s">
        <v>118</v>
      </c>
      <c r="D276" t="s">
        <v>61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 s="7">
        <v>0</v>
      </c>
      <c r="T276" s="9">
        <v>0</v>
      </c>
      <c r="U276">
        <v>0</v>
      </c>
      <c r="V276" s="7">
        <v>0</v>
      </c>
      <c r="W276" s="7">
        <v>0</v>
      </c>
      <c r="X276">
        <v>0</v>
      </c>
      <c r="Y276" s="9">
        <v>0</v>
      </c>
      <c r="Z276">
        <v>0</v>
      </c>
      <c r="AA276">
        <v>0</v>
      </c>
      <c r="AB276" s="7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 s="7">
        <v>0</v>
      </c>
      <c r="AJ276">
        <v>0</v>
      </c>
      <c r="AK276">
        <v>0</v>
      </c>
      <c r="AL276" s="9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 s="7">
        <v>0</v>
      </c>
      <c r="AU276" s="7">
        <v>0</v>
      </c>
      <c r="AV276">
        <v>0</v>
      </c>
      <c r="AW276">
        <v>0</v>
      </c>
      <c r="AX276">
        <v>0</v>
      </c>
      <c r="AY276" s="7">
        <v>0</v>
      </c>
      <c r="AZ276">
        <v>0</v>
      </c>
      <c r="BA276">
        <v>0</v>
      </c>
      <c r="BB276">
        <v>0</v>
      </c>
      <c r="BC276">
        <v>0</v>
      </c>
      <c r="BD276" t="s">
        <v>58</v>
      </c>
    </row>
    <row r="277" spans="1:56">
      <c r="A277" t="s">
        <v>124</v>
      </c>
      <c r="D277" t="s">
        <v>61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 s="7">
        <v>0</v>
      </c>
      <c r="T277" s="9">
        <v>0</v>
      </c>
      <c r="U277">
        <v>0</v>
      </c>
      <c r="V277" s="7">
        <v>0</v>
      </c>
      <c r="W277" s="7">
        <v>0</v>
      </c>
      <c r="X277">
        <v>0</v>
      </c>
      <c r="Y277" s="9">
        <v>0</v>
      </c>
      <c r="Z277">
        <v>0</v>
      </c>
      <c r="AA277">
        <v>0</v>
      </c>
      <c r="AB277" s="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 s="7">
        <v>0</v>
      </c>
      <c r="AJ277">
        <v>0</v>
      </c>
      <c r="AK277">
        <v>0</v>
      </c>
      <c r="AL277" s="9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 s="7">
        <v>0</v>
      </c>
      <c r="AU277" s="7">
        <v>0</v>
      </c>
      <c r="AV277">
        <v>0</v>
      </c>
      <c r="AW277">
        <v>0</v>
      </c>
      <c r="AX277">
        <v>0</v>
      </c>
      <c r="AY277" s="7">
        <v>0</v>
      </c>
      <c r="AZ277">
        <v>0</v>
      </c>
      <c r="BA277">
        <v>0</v>
      </c>
      <c r="BB277">
        <v>0</v>
      </c>
      <c r="BC277">
        <v>0</v>
      </c>
      <c r="BD277" t="s">
        <v>58</v>
      </c>
    </row>
    <row r="278" spans="1:56">
      <c r="A278" t="s">
        <v>133</v>
      </c>
      <c r="D278" t="s">
        <v>61</v>
      </c>
      <c r="E278" t="s">
        <v>60</v>
      </c>
      <c r="F278" t="s">
        <v>62</v>
      </c>
      <c r="G278" t="s">
        <v>62</v>
      </c>
      <c r="H278" t="s">
        <v>62</v>
      </c>
      <c r="I278" t="s">
        <v>62</v>
      </c>
      <c r="J278" t="s">
        <v>62</v>
      </c>
      <c r="K278" t="s">
        <v>62</v>
      </c>
      <c r="L278" t="s">
        <v>62</v>
      </c>
      <c r="M278" t="s">
        <v>62</v>
      </c>
      <c r="N278" t="s">
        <v>62</v>
      </c>
      <c r="O278" t="s">
        <v>62</v>
      </c>
      <c r="P278" t="s">
        <v>62</v>
      </c>
      <c r="Q278" t="s">
        <v>62</v>
      </c>
      <c r="R278" t="s">
        <v>62</v>
      </c>
      <c r="S278" s="7" t="s">
        <v>62</v>
      </c>
      <c r="T278" s="9" t="s">
        <v>62</v>
      </c>
      <c r="U278" t="s">
        <v>62</v>
      </c>
      <c r="V278" s="7" t="s">
        <v>62</v>
      </c>
      <c r="W278" s="7" t="s">
        <v>62</v>
      </c>
      <c r="X278" t="s">
        <v>62</v>
      </c>
      <c r="Y278" s="9" t="s">
        <v>62</v>
      </c>
      <c r="Z278" t="s">
        <v>62</v>
      </c>
      <c r="AA278" t="s">
        <v>62</v>
      </c>
      <c r="AB278" s="7" t="s">
        <v>62</v>
      </c>
      <c r="AC278" t="s">
        <v>62</v>
      </c>
      <c r="AD278" t="s">
        <v>62</v>
      </c>
      <c r="AE278" t="s">
        <v>62</v>
      </c>
      <c r="AF278" t="s">
        <v>62</v>
      </c>
      <c r="AG278" t="s">
        <v>62</v>
      </c>
      <c r="AH278" t="s">
        <v>62</v>
      </c>
      <c r="AI278" s="7" t="s">
        <v>62</v>
      </c>
      <c r="AJ278" t="s">
        <v>62</v>
      </c>
      <c r="AK278" t="s">
        <v>62</v>
      </c>
      <c r="AL278" s="9" t="s">
        <v>62</v>
      </c>
      <c r="AM278" t="s">
        <v>62</v>
      </c>
      <c r="AN278" t="s">
        <v>62</v>
      </c>
      <c r="AO278" t="s">
        <v>62</v>
      </c>
      <c r="AP278" t="s">
        <v>62</v>
      </c>
      <c r="AQ278" t="s">
        <v>62</v>
      </c>
      <c r="AR278" t="s">
        <v>62</v>
      </c>
      <c r="AS278" t="s">
        <v>62</v>
      </c>
      <c r="AT278" s="7" t="s">
        <v>62</v>
      </c>
      <c r="AU278" s="7" t="s">
        <v>62</v>
      </c>
      <c r="AV278" t="s">
        <v>62</v>
      </c>
      <c r="AW278" t="s">
        <v>62</v>
      </c>
      <c r="AX278" t="s">
        <v>62</v>
      </c>
      <c r="AY278" s="7" t="s">
        <v>62</v>
      </c>
      <c r="AZ278" t="s">
        <v>62</v>
      </c>
      <c r="BA278" t="s">
        <v>62</v>
      </c>
      <c r="BB278" t="s">
        <v>62</v>
      </c>
      <c r="BC278" t="s">
        <v>62</v>
      </c>
      <c r="BD278" t="s">
        <v>60</v>
      </c>
    </row>
    <row r="279" spans="1:56">
      <c r="A279" t="s">
        <v>139</v>
      </c>
      <c r="D279" t="s">
        <v>61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 s="7">
        <v>0</v>
      </c>
      <c r="T279" s="9">
        <v>0</v>
      </c>
      <c r="U279">
        <v>0</v>
      </c>
      <c r="V279" s="7">
        <v>0</v>
      </c>
      <c r="W279" s="7">
        <v>0</v>
      </c>
      <c r="X279">
        <v>0</v>
      </c>
      <c r="Y279" s="9">
        <v>0</v>
      </c>
      <c r="Z279">
        <v>0</v>
      </c>
      <c r="AA279">
        <v>0</v>
      </c>
      <c r="AB279" s="7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 s="7">
        <v>0</v>
      </c>
      <c r="AJ279">
        <v>0</v>
      </c>
      <c r="AK279">
        <v>0</v>
      </c>
      <c r="AL279" s="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 s="7">
        <v>0</v>
      </c>
      <c r="AU279" s="7">
        <v>0</v>
      </c>
      <c r="AV279">
        <v>0</v>
      </c>
      <c r="AW279">
        <v>0</v>
      </c>
      <c r="AX279">
        <v>0</v>
      </c>
      <c r="AY279" s="7">
        <v>0</v>
      </c>
      <c r="AZ279">
        <v>0</v>
      </c>
      <c r="BA279">
        <v>0</v>
      </c>
      <c r="BB279">
        <v>0</v>
      </c>
      <c r="BC279">
        <v>0</v>
      </c>
      <c r="BD279" t="s">
        <v>58</v>
      </c>
    </row>
    <row r="280" spans="1:56">
      <c r="A280" t="s">
        <v>144</v>
      </c>
      <c r="D280" t="s">
        <v>61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 s="7">
        <v>0</v>
      </c>
      <c r="T280" s="9">
        <v>0</v>
      </c>
      <c r="U280">
        <v>0</v>
      </c>
      <c r="V280" s="7">
        <v>0</v>
      </c>
      <c r="W280" s="7">
        <v>0</v>
      </c>
      <c r="X280">
        <v>0</v>
      </c>
      <c r="Y280" s="9">
        <v>0</v>
      </c>
      <c r="Z280">
        <v>0</v>
      </c>
      <c r="AA280">
        <v>0</v>
      </c>
      <c r="AB280" s="7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 s="7">
        <v>0</v>
      </c>
      <c r="AJ280">
        <v>0</v>
      </c>
      <c r="AK280">
        <v>0</v>
      </c>
      <c r="AL280" s="9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 s="7">
        <v>0</v>
      </c>
      <c r="AU280" s="7">
        <v>0</v>
      </c>
      <c r="AV280">
        <v>0</v>
      </c>
      <c r="AW280">
        <v>0</v>
      </c>
      <c r="AX280">
        <v>0</v>
      </c>
      <c r="AY280" s="7">
        <v>0</v>
      </c>
      <c r="AZ280">
        <v>0</v>
      </c>
      <c r="BA280">
        <v>0</v>
      </c>
      <c r="BB280">
        <v>0</v>
      </c>
      <c r="BC280">
        <v>0</v>
      </c>
      <c r="BD280" t="s">
        <v>58</v>
      </c>
    </row>
    <row r="281" spans="1:56">
      <c r="A281" t="s">
        <v>148</v>
      </c>
      <c r="D281" t="s">
        <v>61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 s="7">
        <v>0</v>
      </c>
      <c r="T281" s="9">
        <v>0</v>
      </c>
      <c r="U281">
        <v>0</v>
      </c>
      <c r="V281" s="7">
        <v>0</v>
      </c>
      <c r="W281" s="7">
        <v>0</v>
      </c>
      <c r="X281">
        <v>0</v>
      </c>
      <c r="Y281" s="9">
        <v>0</v>
      </c>
      <c r="Z281">
        <v>0</v>
      </c>
      <c r="AA281">
        <v>0</v>
      </c>
      <c r="AB281" s="7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 s="7">
        <v>0</v>
      </c>
      <c r="AJ281">
        <v>0</v>
      </c>
      <c r="AK281">
        <v>0</v>
      </c>
      <c r="AL281" s="9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 s="7">
        <v>0</v>
      </c>
      <c r="AU281" s="7">
        <v>0</v>
      </c>
      <c r="AV281">
        <v>0</v>
      </c>
      <c r="AW281">
        <v>0</v>
      </c>
      <c r="AX281">
        <v>0</v>
      </c>
      <c r="AY281" s="7">
        <v>0</v>
      </c>
      <c r="AZ281">
        <v>0</v>
      </c>
      <c r="BA281">
        <v>0</v>
      </c>
      <c r="BB281">
        <v>0</v>
      </c>
      <c r="BC281">
        <v>0</v>
      </c>
      <c r="BD281" t="s">
        <v>58</v>
      </c>
    </row>
    <row r="282" spans="1:56">
      <c r="A282" t="s">
        <v>153</v>
      </c>
      <c r="D282" t="s">
        <v>61</v>
      </c>
      <c r="E282" t="s">
        <v>60</v>
      </c>
      <c r="F282" t="s">
        <v>62</v>
      </c>
      <c r="G282" t="s">
        <v>62</v>
      </c>
      <c r="H282" t="s">
        <v>62</v>
      </c>
      <c r="I282" t="s">
        <v>62</v>
      </c>
      <c r="J282" t="s">
        <v>62</v>
      </c>
      <c r="K282" t="s">
        <v>62</v>
      </c>
      <c r="L282" t="s">
        <v>62</v>
      </c>
      <c r="M282" t="s">
        <v>62</v>
      </c>
      <c r="N282" t="s">
        <v>62</v>
      </c>
      <c r="O282" t="s">
        <v>62</v>
      </c>
      <c r="P282" t="s">
        <v>62</v>
      </c>
      <c r="Q282" t="s">
        <v>62</v>
      </c>
      <c r="R282" t="s">
        <v>62</v>
      </c>
      <c r="S282" s="7" t="s">
        <v>62</v>
      </c>
      <c r="T282" s="9" t="s">
        <v>62</v>
      </c>
      <c r="U282" t="s">
        <v>62</v>
      </c>
      <c r="V282" s="7" t="s">
        <v>62</v>
      </c>
      <c r="W282" s="7" t="s">
        <v>62</v>
      </c>
      <c r="X282" t="s">
        <v>62</v>
      </c>
      <c r="Y282" s="9" t="s">
        <v>62</v>
      </c>
      <c r="Z282" t="s">
        <v>62</v>
      </c>
      <c r="AA282" t="s">
        <v>62</v>
      </c>
      <c r="AB282" s="7" t="s">
        <v>62</v>
      </c>
      <c r="AC282" t="s">
        <v>62</v>
      </c>
      <c r="AD282" t="s">
        <v>62</v>
      </c>
      <c r="AE282" t="s">
        <v>62</v>
      </c>
      <c r="AF282" t="s">
        <v>62</v>
      </c>
      <c r="AG282" t="s">
        <v>62</v>
      </c>
      <c r="AH282" t="s">
        <v>62</v>
      </c>
      <c r="AI282" s="7" t="s">
        <v>62</v>
      </c>
      <c r="AJ282" t="s">
        <v>62</v>
      </c>
      <c r="AK282" t="s">
        <v>62</v>
      </c>
      <c r="AL282" s="9" t="s">
        <v>62</v>
      </c>
      <c r="AM282" t="s">
        <v>62</v>
      </c>
      <c r="AN282" t="s">
        <v>62</v>
      </c>
      <c r="AO282" t="s">
        <v>62</v>
      </c>
      <c r="AP282" t="s">
        <v>62</v>
      </c>
      <c r="AQ282" t="s">
        <v>62</v>
      </c>
      <c r="AR282" t="s">
        <v>62</v>
      </c>
      <c r="AS282" t="s">
        <v>62</v>
      </c>
      <c r="AT282" s="7" t="s">
        <v>62</v>
      </c>
      <c r="AU282" s="7" t="s">
        <v>62</v>
      </c>
      <c r="AV282" t="s">
        <v>62</v>
      </c>
      <c r="AW282" t="s">
        <v>62</v>
      </c>
      <c r="AX282" t="s">
        <v>62</v>
      </c>
      <c r="AY282" s="7" t="s">
        <v>62</v>
      </c>
      <c r="AZ282" t="s">
        <v>62</v>
      </c>
      <c r="BA282" t="s">
        <v>62</v>
      </c>
      <c r="BB282" t="s">
        <v>62</v>
      </c>
      <c r="BC282" t="s">
        <v>62</v>
      </c>
      <c r="BD282" t="s">
        <v>60</v>
      </c>
    </row>
    <row r="283" spans="1:56">
      <c r="A283" t="s">
        <v>157</v>
      </c>
      <c r="D283" t="s">
        <v>61</v>
      </c>
      <c r="E283" t="s">
        <v>60</v>
      </c>
      <c r="F283" t="s">
        <v>62</v>
      </c>
      <c r="G283" t="s">
        <v>62</v>
      </c>
      <c r="H283" t="s">
        <v>62</v>
      </c>
      <c r="I283" t="s">
        <v>62</v>
      </c>
      <c r="J283" t="s">
        <v>62</v>
      </c>
      <c r="K283" t="s">
        <v>62</v>
      </c>
      <c r="L283" t="s">
        <v>62</v>
      </c>
      <c r="M283" t="s">
        <v>62</v>
      </c>
      <c r="N283" t="s">
        <v>62</v>
      </c>
      <c r="O283" t="s">
        <v>62</v>
      </c>
      <c r="P283" t="s">
        <v>62</v>
      </c>
      <c r="Q283" t="s">
        <v>62</v>
      </c>
      <c r="R283" t="s">
        <v>62</v>
      </c>
      <c r="S283" s="7" t="s">
        <v>62</v>
      </c>
      <c r="T283" s="9" t="s">
        <v>62</v>
      </c>
      <c r="U283" t="s">
        <v>62</v>
      </c>
      <c r="V283" s="7" t="s">
        <v>62</v>
      </c>
      <c r="W283" s="7" t="s">
        <v>62</v>
      </c>
      <c r="X283" t="s">
        <v>62</v>
      </c>
      <c r="Y283" s="9" t="s">
        <v>62</v>
      </c>
      <c r="Z283" t="s">
        <v>62</v>
      </c>
      <c r="AA283" t="s">
        <v>62</v>
      </c>
      <c r="AB283" s="7" t="s">
        <v>62</v>
      </c>
      <c r="AC283" t="s">
        <v>62</v>
      </c>
      <c r="AD283" t="s">
        <v>62</v>
      </c>
      <c r="AE283" t="s">
        <v>62</v>
      </c>
      <c r="AF283" t="s">
        <v>62</v>
      </c>
      <c r="AG283" t="s">
        <v>62</v>
      </c>
      <c r="AH283" t="s">
        <v>62</v>
      </c>
      <c r="AI283" s="7" t="s">
        <v>62</v>
      </c>
      <c r="AJ283" t="s">
        <v>62</v>
      </c>
      <c r="AK283" t="s">
        <v>62</v>
      </c>
      <c r="AL283" s="9" t="s">
        <v>62</v>
      </c>
      <c r="AM283" t="s">
        <v>62</v>
      </c>
      <c r="AN283" t="s">
        <v>62</v>
      </c>
      <c r="AO283" t="s">
        <v>62</v>
      </c>
      <c r="AP283" t="s">
        <v>62</v>
      </c>
      <c r="AQ283" t="s">
        <v>62</v>
      </c>
      <c r="AR283" t="s">
        <v>62</v>
      </c>
      <c r="AS283" t="s">
        <v>62</v>
      </c>
      <c r="AT283" s="7" t="s">
        <v>62</v>
      </c>
      <c r="AU283" s="7" t="s">
        <v>62</v>
      </c>
      <c r="AV283" t="s">
        <v>62</v>
      </c>
      <c r="AW283" t="s">
        <v>62</v>
      </c>
      <c r="AX283" t="s">
        <v>62</v>
      </c>
      <c r="AY283" s="7" t="s">
        <v>62</v>
      </c>
      <c r="AZ283" t="s">
        <v>62</v>
      </c>
      <c r="BA283" t="s">
        <v>62</v>
      </c>
      <c r="BB283" t="s">
        <v>62</v>
      </c>
      <c r="BC283" t="s">
        <v>62</v>
      </c>
      <c r="BD283" t="s">
        <v>60</v>
      </c>
    </row>
    <row r="284" spans="1:56">
      <c r="A284" t="s">
        <v>160</v>
      </c>
      <c r="D284" t="s">
        <v>61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 s="7">
        <v>0</v>
      </c>
      <c r="T284" s="9">
        <v>0</v>
      </c>
      <c r="U284">
        <v>0</v>
      </c>
      <c r="V284" s="7">
        <v>0</v>
      </c>
      <c r="W284" s="7">
        <v>0</v>
      </c>
      <c r="X284">
        <v>0</v>
      </c>
      <c r="Y284" s="9">
        <v>0</v>
      </c>
      <c r="Z284">
        <v>0</v>
      </c>
      <c r="AA284">
        <v>0</v>
      </c>
      <c r="AB284" s="7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 s="7">
        <v>0</v>
      </c>
      <c r="AJ284">
        <v>0</v>
      </c>
      <c r="AK284">
        <v>0</v>
      </c>
      <c r="AL284" s="9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 s="7">
        <v>0</v>
      </c>
      <c r="AU284" s="7">
        <v>0</v>
      </c>
      <c r="AV284">
        <v>0</v>
      </c>
      <c r="AW284">
        <v>0</v>
      </c>
      <c r="AX284">
        <v>0</v>
      </c>
      <c r="AY284" s="7">
        <v>0</v>
      </c>
      <c r="AZ284">
        <v>0</v>
      </c>
      <c r="BA284">
        <v>0</v>
      </c>
      <c r="BB284">
        <v>0</v>
      </c>
      <c r="BC284">
        <v>0</v>
      </c>
      <c r="BD284" t="s">
        <v>58</v>
      </c>
    </row>
    <row r="285" spans="1:56">
      <c r="A285" t="s">
        <v>165</v>
      </c>
      <c r="D285" t="s">
        <v>61</v>
      </c>
      <c r="E285" t="s">
        <v>60</v>
      </c>
      <c r="F285" t="s">
        <v>62</v>
      </c>
      <c r="G285" t="s">
        <v>62</v>
      </c>
      <c r="H285" t="s">
        <v>62</v>
      </c>
      <c r="I285" t="s">
        <v>62</v>
      </c>
      <c r="J285" t="s">
        <v>62</v>
      </c>
      <c r="K285" t="s">
        <v>62</v>
      </c>
      <c r="L285" t="s">
        <v>62</v>
      </c>
      <c r="M285" t="s">
        <v>62</v>
      </c>
      <c r="N285" t="s">
        <v>62</v>
      </c>
      <c r="O285" t="s">
        <v>62</v>
      </c>
      <c r="P285" t="s">
        <v>62</v>
      </c>
      <c r="Q285" t="s">
        <v>62</v>
      </c>
      <c r="R285" t="s">
        <v>62</v>
      </c>
      <c r="S285" s="7" t="s">
        <v>62</v>
      </c>
      <c r="T285" s="9" t="s">
        <v>62</v>
      </c>
      <c r="U285" t="s">
        <v>62</v>
      </c>
      <c r="V285" s="7" t="s">
        <v>62</v>
      </c>
      <c r="W285" s="7" t="s">
        <v>62</v>
      </c>
      <c r="X285" t="s">
        <v>62</v>
      </c>
      <c r="Y285" s="9" t="s">
        <v>62</v>
      </c>
      <c r="Z285" t="s">
        <v>62</v>
      </c>
      <c r="AA285" t="s">
        <v>62</v>
      </c>
      <c r="AB285" s="7" t="s">
        <v>62</v>
      </c>
      <c r="AC285" t="s">
        <v>62</v>
      </c>
      <c r="AD285" t="s">
        <v>62</v>
      </c>
      <c r="AE285" t="s">
        <v>62</v>
      </c>
      <c r="AF285" t="s">
        <v>62</v>
      </c>
      <c r="AG285" t="s">
        <v>62</v>
      </c>
      <c r="AH285" t="s">
        <v>62</v>
      </c>
      <c r="AI285" s="7" t="s">
        <v>62</v>
      </c>
      <c r="AJ285" t="s">
        <v>62</v>
      </c>
      <c r="AK285" t="s">
        <v>62</v>
      </c>
      <c r="AL285" s="9" t="s">
        <v>62</v>
      </c>
      <c r="AM285" t="s">
        <v>62</v>
      </c>
      <c r="AN285" t="s">
        <v>62</v>
      </c>
      <c r="AO285" t="s">
        <v>62</v>
      </c>
      <c r="AP285" t="s">
        <v>62</v>
      </c>
      <c r="AQ285" t="s">
        <v>62</v>
      </c>
      <c r="AR285" t="s">
        <v>62</v>
      </c>
      <c r="AS285" t="s">
        <v>62</v>
      </c>
      <c r="AT285" s="7" t="s">
        <v>62</v>
      </c>
      <c r="AU285" s="7" t="s">
        <v>62</v>
      </c>
      <c r="AV285" t="s">
        <v>62</v>
      </c>
      <c r="AW285" t="s">
        <v>62</v>
      </c>
      <c r="AX285" t="s">
        <v>62</v>
      </c>
      <c r="AY285" s="7" t="s">
        <v>62</v>
      </c>
      <c r="AZ285" t="s">
        <v>62</v>
      </c>
      <c r="BA285" t="s">
        <v>62</v>
      </c>
      <c r="BB285" t="s">
        <v>62</v>
      </c>
      <c r="BC285" t="s">
        <v>62</v>
      </c>
      <c r="BD285" t="s">
        <v>60</v>
      </c>
    </row>
    <row r="286" spans="1:56">
      <c r="A286" t="s">
        <v>176</v>
      </c>
      <c r="D286" t="s">
        <v>61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 s="7">
        <v>0</v>
      </c>
      <c r="T286" s="9">
        <v>0</v>
      </c>
      <c r="U286">
        <v>0</v>
      </c>
      <c r="V286" s="7">
        <v>0</v>
      </c>
      <c r="W286" s="7">
        <v>0</v>
      </c>
      <c r="X286">
        <v>0</v>
      </c>
      <c r="Y286" s="9">
        <v>0</v>
      </c>
      <c r="Z286">
        <v>0</v>
      </c>
      <c r="AA286">
        <v>0</v>
      </c>
      <c r="AB286" s="7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 s="7">
        <v>0</v>
      </c>
      <c r="AJ286">
        <v>0</v>
      </c>
      <c r="AK286">
        <v>0</v>
      </c>
      <c r="AL286" s="9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 s="7">
        <v>0</v>
      </c>
      <c r="AU286" s="7">
        <v>0</v>
      </c>
      <c r="AV286">
        <v>0</v>
      </c>
      <c r="AW286">
        <v>0</v>
      </c>
      <c r="AX286">
        <v>0</v>
      </c>
      <c r="AY286" s="7">
        <v>0</v>
      </c>
      <c r="AZ286">
        <v>0</v>
      </c>
      <c r="BA286">
        <v>0</v>
      </c>
      <c r="BB286">
        <v>0</v>
      </c>
      <c r="BC286">
        <v>0</v>
      </c>
      <c r="BD286" t="s">
        <v>58</v>
      </c>
    </row>
    <row r="287" spans="1:56">
      <c r="A287" t="s">
        <v>180</v>
      </c>
      <c r="D287" t="s">
        <v>61</v>
      </c>
      <c r="E287" t="s">
        <v>60</v>
      </c>
      <c r="F287" t="s">
        <v>62</v>
      </c>
      <c r="G287" t="s">
        <v>62</v>
      </c>
      <c r="H287" t="s">
        <v>62</v>
      </c>
      <c r="I287" t="s">
        <v>62</v>
      </c>
      <c r="J287" t="s">
        <v>62</v>
      </c>
      <c r="K287" t="s">
        <v>62</v>
      </c>
      <c r="L287" t="s">
        <v>62</v>
      </c>
      <c r="M287" t="s">
        <v>62</v>
      </c>
      <c r="N287" t="s">
        <v>62</v>
      </c>
      <c r="O287" t="s">
        <v>62</v>
      </c>
      <c r="P287" t="s">
        <v>62</v>
      </c>
      <c r="Q287" t="s">
        <v>62</v>
      </c>
      <c r="R287" t="s">
        <v>62</v>
      </c>
      <c r="S287" s="7" t="s">
        <v>62</v>
      </c>
      <c r="T287" s="9" t="s">
        <v>62</v>
      </c>
      <c r="U287" t="s">
        <v>62</v>
      </c>
      <c r="V287" s="7" t="s">
        <v>62</v>
      </c>
      <c r="W287" s="7" t="s">
        <v>62</v>
      </c>
      <c r="X287" t="s">
        <v>62</v>
      </c>
      <c r="Y287" s="9" t="s">
        <v>62</v>
      </c>
      <c r="Z287" t="s">
        <v>62</v>
      </c>
      <c r="AA287" t="s">
        <v>62</v>
      </c>
      <c r="AB287" s="7" t="s">
        <v>62</v>
      </c>
      <c r="AC287" t="s">
        <v>62</v>
      </c>
      <c r="AD287" t="s">
        <v>62</v>
      </c>
      <c r="AE287" t="s">
        <v>62</v>
      </c>
      <c r="AF287" t="s">
        <v>62</v>
      </c>
      <c r="AG287" t="s">
        <v>62</v>
      </c>
      <c r="AH287" t="s">
        <v>62</v>
      </c>
      <c r="AI287" s="7" t="s">
        <v>62</v>
      </c>
      <c r="AJ287" t="s">
        <v>62</v>
      </c>
      <c r="AK287" t="s">
        <v>62</v>
      </c>
      <c r="AL287" s="9" t="s">
        <v>62</v>
      </c>
      <c r="AM287" t="s">
        <v>62</v>
      </c>
      <c r="AN287" t="s">
        <v>62</v>
      </c>
      <c r="AO287" t="s">
        <v>62</v>
      </c>
      <c r="AP287" t="s">
        <v>62</v>
      </c>
      <c r="AQ287" t="s">
        <v>62</v>
      </c>
      <c r="AR287" t="s">
        <v>62</v>
      </c>
      <c r="AS287" t="s">
        <v>62</v>
      </c>
      <c r="AT287" s="7" t="s">
        <v>62</v>
      </c>
      <c r="AU287" s="7" t="s">
        <v>62</v>
      </c>
      <c r="AV287" t="s">
        <v>62</v>
      </c>
      <c r="AW287" t="s">
        <v>62</v>
      </c>
      <c r="AX287" t="s">
        <v>62</v>
      </c>
      <c r="AY287" s="7" t="s">
        <v>62</v>
      </c>
      <c r="AZ287" t="s">
        <v>62</v>
      </c>
      <c r="BA287" t="s">
        <v>62</v>
      </c>
      <c r="BB287" t="s">
        <v>62</v>
      </c>
      <c r="BC287" t="s">
        <v>62</v>
      </c>
      <c r="BD287" t="s">
        <v>60</v>
      </c>
    </row>
    <row r="288" spans="1:56">
      <c r="A288" t="s">
        <v>201</v>
      </c>
      <c r="D288" t="s">
        <v>61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 s="7">
        <v>0</v>
      </c>
      <c r="T288" s="9">
        <v>0</v>
      </c>
      <c r="U288">
        <v>0</v>
      </c>
      <c r="V288" s="7">
        <v>0</v>
      </c>
      <c r="W288" s="7">
        <v>0</v>
      </c>
      <c r="X288">
        <v>0</v>
      </c>
      <c r="Y288" s="9">
        <v>0</v>
      </c>
      <c r="Z288">
        <v>0</v>
      </c>
      <c r="AA288">
        <v>0</v>
      </c>
      <c r="AB288" s="7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 s="7">
        <v>0</v>
      </c>
      <c r="AJ288">
        <v>0</v>
      </c>
      <c r="AK288">
        <v>0</v>
      </c>
      <c r="AL288" s="9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 s="7">
        <v>0</v>
      </c>
      <c r="AU288" s="7">
        <v>0</v>
      </c>
      <c r="AV288">
        <v>0</v>
      </c>
      <c r="AW288">
        <v>0</v>
      </c>
      <c r="AX288">
        <v>0</v>
      </c>
      <c r="AY288" s="7">
        <v>0</v>
      </c>
      <c r="AZ288">
        <v>0</v>
      </c>
      <c r="BA288">
        <v>0</v>
      </c>
      <c r="BB288">
        <v>0</v>
      </c>
      <c r="BC288">
        <v>0</v>
      </c>
      <c r="BD288" t="s">
        <v>58</v>
      </c>
    </row>
    <row r="289" spans="1:56">
      <c r="A289" t="s">
        <v>214</v>
      </c>
      <c r="D289" t="s">
        <v>61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 s="7">
        <v>0</v>
      </c>
      <c r="T289" s="9">
        <v>0</v>
      </c>
      <c r="U289">
        <v>0</v>
      </c>
      <c r="V289" s="7">
        <v>0</v>
      </c>
      <c r="W289" s="7">
        <v>0</v>
      </c>
      <c r="X289">
        <v>0</v>
      </c>
      <c r="Y289" s="9">
        <v>0</v>
      </c>
      <c r="Z289">
        <v>0</v>
      </c>
      <c r="AA289">
        <v>0</v>
      </c>
      <c r="AB289" s="7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 s="7">
        <v>0</v>
      </c>
      <c r="AJ289">
        <v>0</v>
      </c>
      <c r="AK289">
        <v>0</v>
      </c>
      <c r="AL289" s="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 s="7">
        <v>0</v>
      </c>
      <c r="AU289" s="7">
        <v>0</v>
      </c>
      <c r="AV289">
        <v>0</v>
      </c>
      <c r="AW289">
        <v>0</v>
      </c>
      <c r="AX289">
        <v>0</v>
      </c>
      <c r="AY289" s="7">
        <v>0</v>
      </c>
      <c r="AZ289">
        <v>0</v>
      </c>
      <c r="BA289">
        <v>0</v>
      </c>
      <c r="BB289">
        <v>0</v>
      </c>
      <c r="BC289">
        <v>0</v>
      </c>
      <c r="BD289" t="s">
        <v>58</v>
      </c>
    </row>
    <row r="290" spans="1:56">
      <c r="A290" t="s">
        <v>219</v>
      </c>
      <c r="D290" t="s">
        <v>61</v>
      </c>
      <c r="E290" t="s">
        <v>60</v>
      </c>
      <c r="F290" t="s">
        <v>62</v>
      </c>
      <c r="G290" t="s">
        <v>62</v>
      </c>
      <c r="H290" t="s">
        <v>62</v>
      </c>
      <c r="I290" t="s">
        <v>62</v>
      </c>
      <c r="J290" t="s">
        <v>62</v>
      </c>
      <c r="K290" t="s">
        <v>62</v>
      </c>
      <c r="L290" t="s">
        <v>62</v>
      </c>
      <c r="M290" t="s">
        <v>62</v>
      </c>
      <c r="N290" t="s">
        <v>62</v>
      </c>
      <c r="O290" t="s">
        <v>62</v>
      </c>
      <c r="P290" t="s">
        <v>62</v>
      </c>
      <c r="Q290" t="s">
        <v>62</v>
      </c>
      <c r="R290" t="s">
        <v>62</v>
      </c>
      <c r="S290" s="7" t="s">
        <v>62</v>
      </c>
      <c r="T290" s="9" t="s">
        <v>62</v>
      </c>
      <c r="U290" t="s">
        <v>62</v>
      </c>
      <c r="V290" s="7" t="s">
        <v>62</v>
      </c>
      <c r="W290" s="7" t="s">
        <v>62</v>
      </c>
      <c r="X290" t="s">
        <v>62</v>
      </c>
      <c r="Y290" s="9" t="s">
        <v>62</v>
      </c>
      <c r="Z290" t="s">
        <v>62</v>
      </c>
      <c r="AA290" t="s">
        <v>62</v>
      </c>
      <c r="AB290" s="7" t="s">
        <v>62</v>
      </c>
      <c r="AC290" t="s">
        <v>62</v>
      </c>
      <c r="AD290" t="s">
        <v>62</v>
      </c>
      <c r="AE290" t="s">
        <v>62</v>
      </c>
      <c r="AF290" t="s">
        <v>62</v>
      </c>
      <c r="AG290" t="s">
        <v>62</v>
      </c>
      <c r="AH290" t="s">
        <v>62</v>
      </c>
      <c r="AI290" s="7" t="s">
        <v>62</v>
      </c>
      <c r="AJ290" t="s">
        <v>62</v>
      </c>
      <c r="AK290" t="s">
        <v>62</v>
      </c>
      <c r="AL290" s="9" t="s">
        <v>62</v>
      </c>
      <c r="AM290" t="s">
        <v>62</v>
      </c>
      <c r="AN290" t="s">
        <v>62</v>
      </c>
      <c r="AO290" t="s">
        <v>62</v>
      </c>
      <c r="AP290" t="s">
        <v>62</v>
      </c>
      <c r="AQ290" t="s">
        <v>62</v>
      </c>
      <c r="AR290" t="s">
        <v>62</v>
      </c>
      <c r="AS290" t="s">
        <v>62</v>
      </c>
      <c r="AT290" s="7" t="s">
        <v>62</v>
      </c>
      <c r="AU290" s="7" t="s">
        <v>62</v>
      </c>
      <c r="AV290" t="s">
        <v>62</v>
      </c>
      <c r="AW290" t="s">
        <v>62</v>
      </c>
      <c r="AX290" t="s">
        <v>62</v>
      </c>
      <c r="AY290" s="7" t="s">
        <v>62</v>
      </c>
      <c r="AZ290" t="s">
        <v>62</v>
      </c>
      <c r="BA290" t="s">
        <v>62</v>
      </c>
      <c r="BB290" t="s">
        <v>62</v>
      </c>
      <c r="BC290" t="s">
        <v>62</v>
      </c>
      <c r="BD290" t="s">
        <v>60</v>
      </c>
    </row>
    <row r="291" spans="1:56">
      <c r="A291" t="s">
        <v>228</v>
      </c>
      <c r="D291" t="s">
        <v>61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 s="7">
        <v>0</v>
      </c>
      <c r="T291" s="9">
        <v>0</v>
      </c>
      <c r="U291">
        <v>0</v>
      </c>
      <c r="V291" s="7">
        <v>0</v>
      </c>
      <c r="W291" s="7">
        <v>0</v>
      </c>
      <c r="X291">
        <v>0</v>
      </c>
      <c r="Y291" s="9">
        <v>0</v>
      </c>
      <c r="Z291">
        <v>0</v>
      </c>
      <c r="AA291">
        <v>0</v>
      </c>
      <c r="AB291" s="7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 s="7">
        <v>0</v>
      </c>
      <c r="AJ291">
        <v>0</v>
      </c>
      <c r="AK291">
        <v>0</v>
      </c>
      <c r="AL291" s="9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 s="7">
        <v>0</v>
      </c>
      <c r="AU291" s="7">
        <v>0</v>
      </c>
      <c r="AV291">
        <v>0</v>
      </c>
      <c r="AW291">
        <v>0</v>
      </c>
      <c r="AX291">
        <v>0</v>
      </c>
      <c r="AY291" s="7">
        <v>0</v>
      </c>
      <c r="AZ291">
        <v>0</v>
      </c>
      <c r="BA291">
        <v>0</v>
      </c>
      <c r="BB291">
        <v>0</v>
      </c>
      <c r="BC291">
        <v>0</v>
      </c>
      <c r="BD291" t="s">
        <v>58</v>
      </c>
    </row>
    <row r="294" spans="1:56">
      <c r="B294" t="s">
        <v>249</v>
      </c>
      <c r="D294">
        <f>COUNTIF(D271:D291,"=open")</f>
        <v>21</v>
      </c>
    </row>
  </sheetData>
  <sortState ref="A2:BD171">
    <sortCondition ref="D2:D171"/>
  </sortState>
  <printOptions gridLines="1" gridLinesSet="0"/>
  <pageMargins left="0.75" right="0.75" top="1" bottom="1" header="0.5" footer="0.5"/>
  <pageSetup fitToWidth="0" fitToHeight="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BC218"/>
  <sheetViews>
    <sheetView topLeftCell="AY1" workbookViewId="0">
      <selection activeCell="A150" sqref="A2:BC150"/>
    </sheetView>
  </sheetViews>
  <sheetFormatPr defaultRowHeight="12.75"/>
  <sheetData>
    <row r="1" spans="1:55" ht="20.25" thickBot="1">
      <c r="A1" s="11" t="s">
        <v>250</v>
      </c>
    </row>
    <row r="2" spans="1:55" ht="13.5" thickTop="1">
      <c r="A2" t="s">
        <v>131</v>
      </c>
      <c r="D2">
        <v>1.2</v>
      </c>
      <c r="E2">
        <v>12</v>
      </c>
      <c r="F2">
        <v>1</v>
      </c>
      <c r="G2">
        <v>1</v>
      </c>
      <c r="H2">
        <v>0</v>
      </c>
      <c r="I2">
        <v>0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 s="7">
        <v>0</v>
      </c>
      <c r="T2" s="9">
        <v>1</v>
      </c>
      <c r="U2">
        <v>1</v>
      </c>
      <c r="V2" s="7">
        <v>0</v>
      </c>
      <c r="W2" s="7">
        <v>0</v>
      </c>
      <c r="X2">
        <v>0</v>
      </c>
      <c r="Y2" s="9">
        <v>0</v>
      </c>
      <c r="Z2">
        <v>0</v>
      </c>
      <c r="AA2">
        <v>0</v>
      </c>
      <c r="AB2" s="7">
        <v>0</v>
      </c>
      <c r="AC2">
        <v>1</v>
      </c>
      <c r="AD2">
        <v>0</v>
      </c>
      <c r="AE2">
        <v>0</v>
      </c>
      <c r="AF2">
        <v>0</v>
      </c>
      <c r="AG2">
        <v>0</v>
      </c>
      <c r="AH2">
        <v>0</v>
      </c>
      <c r="AI2" s="7">
        <v>0</v>
      </c>
      <c r="AJ2">
        <v>0</v>
      </c>
      <c r="AK2">
        <v>0</v>
      </c>
      <c r="AL2" s="9">
        <v>1</v>
      </c>
      <c r="AM2">
        <v>1</v>
      </c>
      <c r="AN2">
        <v>0</v>
      </c>
      <c r="AO2">
        <v>0</v>
      </c>
      <c r="AP2">
        <v>0</v>
      </c>
      <c r="AQ2">
        <v>0</v>
      </c>
      <c r="AR2">
        <v>1</v>
      </c>
      <c r="AS2">
        <v>1</v>
      </c>
      <c r="AT2" s="7">
        <v>1</v>
      </c>
      <c r="AU2" s="7">
        <v>0</v>
      </c>
      <c r="AV2">
        <v>0</v>
      </c>
      <c r="AW2">
        <v>0</v>
      </c>
      <c r="AX2">
        <v>0</v>
      </c>
      <c r="AY2" s="7">
        <v>1</v>
      </c>
      <c r="AZ2">
        <v>0</v>
      </c>
      <c r="BA2">
        <v>0</v>
      </c>
      <c r="BB2">
        <v>0</v>
      </c>
      <c r="BC2">
        <v>0</v>
      </c>
    </row>
    <row r="3" spans="1:55">
      <c r="A3" t="s">
        <v>141</v>
      </c>
      <c r="D3">
        <v>3.2</v>
      </c>
      <c r="E3">
        <v>13</v>
      </c>
      <c r="F3">
        <v>0</v>
      </c>
      <c r="G3">
        <v>0</v>
      </c>
      <c r="H3">
        <v>1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 s="7">
        <v>0</v>
      </c>
      <c r="T3" s="9">
        <v>0</v>
      </c>
      <c r="U3">
        <v>0</v>
      </c>
      <c r="V3" s="7">
        <v>0</v>
      </c>
      <c r="W3" s="7">
        <v>0</v>
      </c>
      <c r="X3">
        <v>1</v>
      </c>
      <c r="Y3" s="9">
        <v>0</v>
      </c>
      <c r="Z3">
        <v>1</v>
      </c>
      <c r="AA3">
        <v>0</v>
      </c>
      <c r="AB3" s="7">
        <v>1</v>
      </c>
      <c r="AC3">
        <v>1</v>
      </c>
      <c r="AD3">
        <v>0</v>
      </c>
      <c r="AE3">
        <v>1</v>
      </c>
      <c r="AF3">
        <v>0</v>
      </c>
      <c r="AG3">
        <v>0</v>
      </c>
      <c r="AH3">
        <v>0</v>
      </c>
      <c r="AI3" s="7">
        <v>0</v>
      </c>
      <c r="AJ3">
        <v>0</v>
      </c>
      <c r="AK3">
        <v>0</v>
      </c>
      <c r="AL3" s="9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1</v>
      </c>
      <c r="AS3">
        <v>1</v>
      </c>
      <c r="AT3" s="7">
        <v>1</v>
      </c>
      <c r="AU3" s="7">
        <v>0</v>
      </c>
      <c r="AV3">
        <v>0</v>
      </c>
      <c r="AW3">
        <v>0</v>
      </c>
      <c r="AX3">
        <v>0</v>
      </c>
      <c r="AY3" s="7">
        <v>1</v>
      </c>
      <c r="AZ3">
        <v>1</v>
      </c>
      <c r="BA3">
        <v>1</v>
      </c>
      <c r="BB3">
        <v>0</v>
      </c>
      <c r="BC3">
        <v>1</v>
      </c>
    </row>
    <row r="4" spans="1:55">
      <c r="A4" t="s">
        <v>225</v>
      </c>
      <c r="D4">
        <v>4.53</v>
      </c>
      <c r="E4">
        <v>49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0</v>
      </c>
      <c r="P4">
        <v>1</v>
      </c>
      <c r="Q4">
        <v>1</v>
      </c>
      <c r="R4">
        <v>1</v>
      </c>
      <c r="S4" s="7">
        <v>1</v>
      </c>
      <c r="T4" s="9">
        <v>1</v>
      </c>
      <c r="U4">
        <v>1</v>
      </c>
      <c r="V4" s="7">
        <v>1</v>
      </c>
      <c r="W4" s="7">
        <v>1</v>
      </c>
      <c r="X4">
        <v>1</v>
      </c>
      <c r="Y4" s="9">
        <v>1</v>
      </c>
      <c r="Z4">
        <v>1</v>
      </c>
      <c r="AA4">
        <v>1</v>
      </c>
      <c r="AB4" s="7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 s="7">
        <v>1</v>
      </c>
      <c r="AJ4">
        <v>1</v>
      </c>
      <c r="AK4">
        <v>1</v>
      </c>
      <c r="AL4" s="9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 s="7">
        <v>1</v>
      </c>
      <c r="AU4" s="7">
        <v>1</v>
      </c>
      <c r="AV4">
        <v>1</v>
      </c>
      <c r="AW4">
        <v>1</v>
      </c>
      <c r="AX4">
        <v>1</v>
      </c>
      <c r="AY4" s="7">
        <v>1</v>
      </c>
      <c r="AZ4">
        <v>1</v>
      </c>
      <c r="BA4">
        <v>1</v>
      </c>
      <c r="BB4">
        <v>1</v>
      </c>
      <c r="BC4">
        <v>1</v>
      </c>
    </row>
    <row r="5" spans="1:55">
      <c r="A5" t="s">
        <v>193</v>
      </c>
      <c r="D5">
        <v>5.37</v>
      </c>
      <c r="E5">
        <v>44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0</v>
      </c>
      <c r="P5">
        <v>1</v>
      </c>
      <c r="Q5">
        <v>0</v>
      </c>
      <c r="R5">
        <v>1</v>
      </c>
      <c r="S5" s="7">
        <v>1</v>
      </c>
      <c r="T5" s="9">
        <v>1</v>
      </c>
      <c r="U5">
        <v>1</v>
      </c>
      <c r="V5" s="7">
        <v>1</v>
      </c>
      <c r="W5" s="7">
        <v>1</v>
      </c>
      <c r="X5">
        <v>1</v>
      </c>
      <c r="Y5" s="9">
        <v>1</v>
      </c>
      <c r="Z5">
        <v>1</v>
      </c>
      <c r="AA5">
        <v>1</v>
      </c>
      <c r="AB5" s="7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 s="7">
        <v>1</v>
      </c>
      <c r="AJ5">
        <v>1</v>
      </c>
      <c r="AK5">
        <v>1</v>
      </c>
      <c r="AL5" s="9">
        <v>1</v>
      </c>
      <c r="AM5">
        <v>0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T5" s="7">
        <v>0</v>
      </c>
      <c r="AU5" s="7">
        <v>1</v>
      </c>
      <c r="AV5">
        <v>1</v>
      </c>
      <c r="AW5">
        <v>1</v>
      </c>
      <c r="AX5">
        <v>0</v>
      </c>
      <c r="AY5" s="7">
        <v>1</v>
      </c>
      <c r="AZ5">
        <v>1</v>
      </c>
      <c r="BA5">
        <v>1</v>
      </c>
      <c r="BB5">
        <v>1</v>
      </c>
      <c r="BC5">
        <v>0</v>
      </c>
    </row>
    <row r="6" spans="1:55">
      <c r="A6" t="s">
        <v>202</v>
      </c>
      <c r="D6">
        <v>5.38</v>
      </c>
      <c r="E6">
        <v>50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 s="7">
        <v>1</v>
      </c>
      <c r="T6" s="9">
        <v>1</v>
      </c>
      <c r="U6">
        <v>1</v>
      </c>
      <c r="V6" s="7">
        <v>1</v>
      </c>
      <c r="W6" s="7">
        <v>1</v>
      </c>
      <c r="X6">
        <v>1</v>
      </c>
      <c r="Y6" s="9">
        <v>1</v>
      </c>
      <c r="Z6">
        <v>1</v>
      </c>
      <c r="AA6">
        <v>1</v>
      </c>
      <c r="AB6" s="7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 s="7">
        <v>1</v>
      </c>
      <c r="AJ6">
        <v>1</v>
      </c>
      <c r="AK6">
        <v>1</v>
      </c>
      <c r="AL6" s="9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 s="7">
        <v>1</v>
      </c>
      <c r="AU6" s="7">
        <v>1</v>
      </c>
      <c r="AV6">
        <v>1</v>
      </c>
      <c r="AW6">
        <v>1</v>
      </c>
      <c r="AX6">
        <v>1</v>
      </c>
      <c r="AY6" s="7">
        <v>1</v>
      </c>
      <c r="AZ6">
        <v>1</v>
      </c>
      <c r="BA6">
        <v>1</v>
      </c>
      <c r="BB6">
        <v>1</v>
      </c>
      <c r="BC6">
        <v>1</v>
      </c>
    </row>
    <row r="7" spans="1:55">
      <c r="A7" t="s">
        <v>223</v>
      </c>
      <c r="D7">
        <v>5.59</v>
      </c>
      <c r="E7">
        <v>48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0</v>
      </c>
      <c r="R7">
        <v>1</v>
      </c>
      <c r="S7" s="7">
        <v>1</v>
      </c>
      <c r="T7" s="9">
        <v>1</v>
      </c>
      <c r="U7">
        <v>1</v>
      </c>
      <c r="V7" s="7">
        <v>1</v>
      </c>
      <c r="W7" s="7">
        <v>1</v>
      </c>
      <c r="X7">
        <v>1</v>
      </c>
      <c r="Y7" s="9">
        <v>1</v>
      </c>
      <c r="Z7">
        <v>1</v>
      </c>
      <c r="AA7">
        <v>1</v>
      </c>
      <c r="AB7" s="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 s="7">
        <v>1</v>
      </c>
      <c r="AJ7">
        <v>1</v>
      </c>
      <c r="AK7">
        <v>1</v>
      </c>
      <c r="AL7" s="9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 s="7">
        <v>1</v>
      </c>
      <c r="AU7" s="7">
        <v>1</v>
      </c>
      <c r="AV7">
        <v>1</v>
      </c>
      <c r="AW7">
        <v>1</v>
      </c>
      <c r="AX7">
        <v>1</v>
      </c>
      <c r="AY7" s="7">
        <v>1</v>
      </c>
      <c r="AZ7">
        <v>0</v>
      </c>
      <c r="BA7">
        <v>1</v>
      </c>
      <c r="BB7">
        <v>1</v>
      </c>
      <c r="BC7">
        <v>1</v>
      </c>
    </row>
    <row r="8" spans="1:55">
      <c r="A8" t="s">
        <v>152</v>
      </c>
      <c r="D8">
        <v>5.9</v>
      </c>
      <c r="E8">
        <v>10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1</v>
      </c>
      <c r="N8">
        <v>0</v>
      </c>
      <c r="O8">
        <v>0</v>
      </c>
      <c r="P8">
        <v>0</v>
      </c>
      <c r="Q8">
        <v>0</v>
      </c>
      <c r="R8">
        <v>0</v>
      </c>
      <c r="S8" s="7">
        <v>0</v>
      </c>
      <c r="T8" s="9">
        <v>0</v>
      </c>
      <c r="U8">
        <v>0</v>
      </c>
      <c r="V8" s="7">
        <v>0</v>
      </c>
      <c r="W8" s="7">
        <v>0</v>
      </c>
      <c r="X8">
        <v>0</v>
      </c>
      <c r="Y8" s="9">
        <v>1</v>
      </c>
      <c r="Z8">
        <v>0</v>
      </c>
      <c r="AA8">
        <v>1</v>
      </c>
      <c r="AB8" s="7">
        <v>0</v>
      </c>
      <c r="AC8">
        <v>1</v>
      </c>
      <c r="AD8">
        <v>0</v>
      </c>
      <c r="AE8">
        <v>0</v>
      </c>
      <c r="AF8">
        <v>1</v>
      </c>
      <c r="AG8">
        <v>1</v>
      </c>
      <c r="AH8">
        <v>0</v>
      </c>
      <c r="AI8" s="7">
        <v>0</v>
      </c>
      <c r="AJ8">
        <v>1</v>
      </c>
      <c r="AK8">
        <v>0</v>
      </c>
      <c r="AL8" s="9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1</v>
      </c>
      <c r="AS8">
        <v>0</v>
      </c>
      <c r="AT8" s="7">
        <v>0</v>
      </c>
      <c r="AU8" s="7">
        <v>0</v>
      </c>
      <c r="AV8">
        <v>0</v>
      </c>
      <c r="AW8">
        <v>0</v>
      </c>
      <c r="AX8">
        <v>0</v>
      </c>
      <c r="AY8" s="7">
        <v>0</v>
      </c>
      <c r="AZ8">
        <v>0</v>
      </c>
      <c r="BA8">
        <v>0</v>
      </c>
      <c r="BB8">
        <v>0</v>
      </c>
      <c r="BC8">
        <v>1</v>
      </c>
    </row>
    <row r="9" spans="1:55">
      <c r="A9" t="s">
        <v>171</v>
      </c>
      <c r="D9">
        <v>6.13</v>
      </c>
      <c r="E9">
        <v>9</v>
      </c>
      <c r="F9">
        <v>1</v>
      </c>
      <c r="G9">
        <v>1</v>
      </c>
      <c r="H9">
        <v>0</v>
      </c>
      <c r="I9">
        <v>0</v>
      </c>
      <c r="J9">
        <v>0</v>
      </c>
      <c r="K9">
        <v>1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 s="7">
        <v>0</v>
      </c>
      <c r="T9" s="9">
        <v>0</v>
      </c>
      <c r="U9">
        <v>0</v>
      </c>
      <c r="V9" s="7">
        <v>0</v>
      </c>
      <c r="W9" s="7">
        <v>0</v>
      </c>
      <c r="X9">
        <v>0</v>
      </c>
      <c r="Y9" s="9">
        <v>0</v>
      </c>
      <c r="Z9">
        <v>0</v>
      </c>
      <c r="AA9">
        <v>1</v>
      </c>
      <c r="AB9" s="7">
        <v>0</v>
      </c>
      <c r="AC9">
        <v>0</v>
      </c>
      <c r="AD9">
        <v>1</v>
      </c>
      <c r="AE9">
        <v>0</v>
      </c>
      <c r="AF9">
        <v>1</v>
      </c>
      <c r="AG9">
        <v>0</v>
      </c>
      <c r="AH9">
        <v>0</v>
      </c>
      <c r="AI9" s="7">
        <v>0</v>
      </c>
      <c r="AJ9">
        <v>0</v>
      </c>
      <c r="AK9">
        <v>0</v>
      </c>
      <c r="AL9" s="9">
        <v>0</v>
      </c>
      <c r="AM9">
        <v>0</v>
      </c>
      <c r="AN9">
        <v>1</v>
      </c>
      <c r="AO9">
        <v>0</v>
      </c>
      <c r="AP9">
        <v>0</v>
      </c>
      <c r="AQ9">
        <v>0</v>
      </c>
      <c r="AR9">
        <v>0</v>
      </c>
      <c r="AS9">
        <v>0</v>
      </c>
      <c r="AT9" s="7">
        <v>0</v>
      </c>
      <c r="AU9" s="7">
        <v>0</v>
      </c>
      <c r="AV9">
        <v>0</v>
      </c>
      <c r="AW9">
        <v>1</v>
      </c>
      <c r="AX9">
        <v>0</v>
      </c>
      <c r="AY9" s="7">
        <v>0</v>
      </c>
      <c r="AZ9">
        <v>0</v>
      </c>
      <c r="BA9">
        <v>1</v>
      </c>
      <c r="BB9">
        <v>0</v>
      </c>
      <c r="BC9">
        <v>0</v>
      </c>
    </row>
    <row r="10" spans="1:55">
      <c r="A10" t="s">
        <v>207</v>
      </c>
      <c r="D10">
        <v>6.15</v>
      </c>
      <c r="E10">
        <v>43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 s="7">
        <v>1</v>
      </c>
      <c r="T10" s="9">
        <v>1</v>
      </c>
      <c r="U10">
        <v>0</v>
      </c>
      <c r="V10" s="7">
        <v>1</v>
      </c>
      <c r="W10" s="7">
        <v>1</v>
      </c>
      <c r="X10">
        <v>1</v>
      </c>
      <c r="Y10" s="9">
        <v>1</v>
      </c>
      <c r="Z10">
        <v>1</v>
      </c>
      <c r="AA10">
        <v>1</v>
      </c>
      <c r="AB10" s="7">
        <v>1</v>
      </c>
      <c r="AC10">
        <v>0</v>
      </c>
      <c r="AD10">
        <v>1</v>
      </c>
      <c r="AE10">
        <v>1</v>
      </c>
      <c r="AF10">
        <v>1</v>
      </c>
      <c r="AG10">
        <v>1</v>
      </c>
      <c r="AH10">
        <v>1</v>
      </c>
      <c r="AI10" s="7">
        <v>1</v>
      </c>
      <c r="AJ10">
        <v>1</v>
      </c>
      <c r="AK10">
        <v>1</v>
      </c>
      <c r="AL10" s="9">
        <v>1</v>
      </c>
      <c r="AM10">
        <v>0</v>
      </c>
      <c r="AN10">
        <v>1</v>
      </c>
      <c r="AO10">
        <v>1</v>
      </c>
      <c r="AP10">
        <v>1</v>
      </c>
      <c r="AQ10">
        <v>0</v>
      </c>
      <c r="AR10">
        <v>1</v>
      </c>
      <c r="AS10">
        <v>1</v>
      </c>
      <c r="AT10" s="7">
        <v>0</v>
      </c>
      <c r="AU10" s="7">
        <v>1</v>
      </c>
      <c r="AV10">
        <v>1</v>
      </c>
      <c r="AW10">
        <v>1</v>
      </c>
      <c r="AX10">
        <v>0</v>
      </c>
      <c r="AY10" s="7">
        <v>1</v>
      </c>
      <c r="AZ10">
        <v>1</v>
      </c>
      <c r="BA10">
        <v>1</v>
      </c>
      <c r="BB10">
        <v>1</v>
      </c>
      <c r="BC10">
        <v>0</v>
      </c>
    </row>
    <row r="11" spans="1:55">
      <c r="A11" t="s">
        <v>189</v>
      </c>
      <c r="D11">
        <v>6.36</v>
      </c>
      <c r="E11">
        <v>46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0</v>
      </c>
      <c r="O11">
        <v>0</v>
      </c>
      <c r="P11">
        <v>1</v>
      </c>
      <c r="Q11">
        <v>0</v>
      </c>
      <c r="R11">
        <v>1</v>
      </c>
      <c r="S11" s="7">
        <v>1</v>
      </c>
      <c r="T11" s="9">
        <v>1</v>
      </c>
      <c r="U11">
        <v>1</v>
      </c>
      <c r="V11" s="7">
        <v>1</v>
      </c>
      <c r="W11" s="7">
        <v>1</v>
      </c>
      <c r="X11">
        <v>1</v>
      </c>
      <c r="Y11" s="9">
        <v>1</v>
      </c>
      <c r="Z11">
        <v>1</v>
      </c>
      <c r="AA11">
        <v>1</v>
      </c>
      <c r="AB11" s="7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 s="7">
        <v>1</v>
      </c>
      <c r="AJ11">
        <v>1</v>
      </c>
      <c r="AK11">
        <v>1</v>
      </c>
      <c r="AL11" s="9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 s="7">
        <v>1</v>
      </c>
      <c r="AU11" s="7">
        <v>1</v>
      </c>
      <c r="AV11">
        <v>1</v>
      </c>
      <c r="AW11">
        <v>1</v>
      </c>
      <c r="AX11">
        <v>1</v>
      </c>
      <c r="AY11" s="7">
        <v>1</v>
      </c>
      <c r="AZ11">
        <v>1</v>
      </c>
      <c r="BA11">
        <v>1</v>
      </c>
      <c r="BB11">
        <v>1</v>
      </c>
      <c r="BC11">
        <v>0</v>
      </c>
    </row>
    <row r="12" spans="1:55">
      <c r="A12" t="s">
        <v>218</v>
      </c>
      <c r="D12">
        <v>7.14</v>
      </c>
      <c r="E12">
        <v>45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0</v>
      </c>
      <c r="P12">
        <v>1</v>
      </c>
      <c r="Q12">
        <v>0</v>
      </c>
      <c r="R12">
        <v>1</v>
      </c>
      <c r="S12" s="7">
        <v>1</v>
      </c>
      <c r="T12" s="9">
        <v>1</v>
      </c>
      <c r="U12">
        <v>1</v>
      </c>
      <c r="V12" s="7">
        <v>1</v>
      </c>
      <c r="W12" s="7">
        <v>1</v>
      </c>
      <c r="X12">
        <v>1</v>
      </c>
      <c r="Y12" s="9">
        <v>1</v>
      </c>
      <c r="Z12">
        <v>1</v>
      </c>
      <c r="AA12">
        <v>1</v>
      </c>
      <c r="AB12" s="7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 s="7">
        <v>1</v>
      </c>
      <c r="AJ12">
        <v>1</v>
      </c>
      <c r="AK12">
        <v>0</v>
      </c>
      <c r="AL12" s="9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 s="7">
        <v>1</v>
      </c>
      <c r="AU12" s="7">
        <v>1</v>
      </c>
      <c r="AV12">
        <v>1</v>
      </c>
      <c r="AW12">
        <v>1</v>
      </c>
      <c r="AX12">
        <v>1</v>
      </c>
      <c r="AY12" s="7">
        <v>1</v>
      </c>
      <c r="AZ12">
        <v>0</v>
      </c>
      <c r="BA12">
        <v>1</v>
      </c>
      <c r="BB12">
        <v>1</v>
      </c>
      <c r="BC12">
        <v>0</v>
      </c>
    </row>
    <row r="13" spans="1:55">
      <c r="A13" t="s">
        <v>209</v>
      </c>
      <c r="D13">
        <v>7.22</v>
      </c>
      <c r="E13">
        <v>42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0</v>
      </c>
      <c r="N13">
        <v>1</v>
      </c>
      <c r="O13">
        <v>1</v>
      </c>
      <c r="P13">
        <v>1</v>
      </c>
      <c r="Q13">
        <v>0</v>
      </c>
      <c r="R13">
        <v>1</v>
      </c>
      <c r="S13" s="7">
        <v>1</v>
      </c>
      <c r="T13" s="9">
        <v>1</v>
      </c>
      <c r="U13">
        <v>1</v>
      </c>
      <c r="V13" s="7">
        <v>1</v>
      </c>
      <c r="W13" s="7">
        <v>1</v>
      </c>
      <c r="X13">
        <v>0</v>
      </c>
      <c r="Y13" s="9">
        <v>1</v>
      </c>
      <c r="Z13">
        <v>1</v>
      </c>
      <c r="AA13">
        <v>1</v>
      </c>
      <c r="AB13" s="7">
        <v>1</v>
      </c>
      <c r="AC13">
        <v>0</v>
      </c>
      <c r="AD13">
        <v>1</v>
      </c>
      <c r="AE13">
        <v>1</v>
      </c>
      <c r="AF13">
        <v>1</v>
      </c>
      <c r="AG13">
        <v>0</v>
      </c>
      <c r="AH13">
        <v>1</v>
      </c>
      <c r="AI13" s="7">
        <v>1</v>
      </c>
      <c r="AJ13">
        <v>1</v>
      </c>
      <c r="AK13">
        <v>0</v>
      </c>
      <c r="AL13" s="9">
        <v>1</v>
      </c>
      <c r="AM13">
        <v>1</v>
      </c>
      <c r="AN13">
        <v>1</v>
      </c>
      <c r="AO13">
        <v>1</v>
      </c>
      <c r="AP13">
        <v>1</v>
      </c>
      <c r="AQ13">
        <v>1</v>
      </c>
      <c r="AR13">
        <v>1</v>
      </c>
      <c r="AS13">
        <v>1</v>
      </c>
      <c r="AT13" s="7">
        <v>0</v>
      </c>
      <c r="AU13" s="7">
        <v>1</v>
      </c>
      <c r="AV13">
        <v>1</v>
      </c>
      <c r="AW13">
        <v>1</v>
      </c>
      <c r="AX13">
        <v>1</v>
      </c>
      <c r="AY13" s="7">
        <v>1</v>
      </c>
      <c r="AZ13">
        <v>1</v>
      </c>
      <c r="BA13">
        <v>1</v>
      </c>
      <c r="BB13">
        <v>1</v>
      </c>
      <c r="BC13">
        <v>0</v>
      </c>
    </row>
    <row r="14" spans="1:55">
      <c r="A14" t="s">
        <v>199</v>
      </c>
      <c r="D14">
        <v>7.3</v>
      </c>
      <c r="E14">
        <v>44</v>
      </c>
      <c r="F14">
        <v>1</v>
      </c>
      <c r="G14">
        <v>1</v>
      </c>
      <c r="H14">
        <v>1</v>
      </c>
      <c r="I14">
        <v>1</v>
      </c>
      <c r="J14">
        <v>0</v>
      </c>
      <c r="K14">
        <v>1</v>
      </c>
      <c r="L14">
        <v>1</v>
      </c>
      <c r="M14">
        <v>1</v>
      </c>
      <c r="N14">
        <v>1</v>
      </c>
      <c r="O14">
        <v>0</v>
      </c>
      <c r="P14">
        <v>1</v>
      </c>
      <c r="Q14">
        <v>1</v>
      </c>
      <c r="R14">
        <v>1</v>
      </c>
      <c r="S14" s="7">
        <v>1</v>
      </c>
      <c r="T14" s="9">
        <v>1</v>
      </c>
      <c r="U14">
        <v>1</v>
      </c>
      <c r="V14" s="7">
        <v>1</v>
      </c>
      <c r="W14" s="7">
        <v>1</v>
      </c>
      <c r="X14">
        <v>1</v>
      </c>
      <c r="Y14" s="9">
        <v>1</v>
      </c>
      <c r="Z14">
        <v>1</v>
      </c>
      <c r="AA14">
        <v>1</v>
      </c>
      <c r="AB14" s="7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 s="7">
        <v>1</v>
      </c>
      <c r="AJ14">
        <v>1</v>
      </c>
      <c r="AK14">
        <v>1</v>
      </c>
      <c r="AL14" s="9">
        <v>1</v>
      </c>
      <c r="AM14">
        <v>0</v>
      </c>
      <c r="AN14">
        <v>1</v>
      </c>
      <c r="AO14">
        <v>1</v>
      </c>
      <c r="AP14">
        <v>1</v>
      </c>
      <c r="AQ14">
        <v>0</v>
      </c>
      <c r="AR14">
        <v>1</v>
      </c>
      <c r="AS14">
        <v>1</v>
      </c>
      <c r="AT14" s="7">
        <v>0</v>
      </c>
      <c r="AU14" s="7">
        <v>1</v>
      </c>
      <c r="AV14">
        <v>1</v>
      </c>
      <c r="AW14">
        <v>1</v>
      </c>
      <c r="AX14">
        <v>0</v>
      </c>
      <c r="AY14" s="7">
        <v>1</v>
      </c>
      <c r="AZ14">
        <v>1</v>
      </c>
      <c r="BA14">
        <v>1</v>
      </c>
      <c r="BB14">
        <v>1</v>
      </c>
      <c r="BC14">
        <v>1</v>
      </c>
    </row>
    <row r="15" spans="1:55">
      <c r="A15" t="s">
        <v>130</v>
      </c>
      <c r="D15">
        <v>7.45</v>
      </c>
      <c r="E15">
        <v>15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 s="7">
        <v>1</v>
      </c>
      <c r="T15" s="9">
        <v>0</v>
      </c>
      <c r="U15">
        <v>0</v>
      </c>
      <c r="V15" s="7">
        <v>1</v>
      </c>
      <c r="W15" s="7">
        <v>0</v>
      </c>
      <c r="X15">
        <v>1</v>
      </c>
      <c r="Y15" s="9">
        <v>1</v>
      </c>
      <c r="Z15">
        <v>0</v>
      </c>
      <c r="AA15">
        <v>1</v>
      </c>
      <c r="AB15" s="7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 s="7">
        <v>0</v>
      </c>
      <c r="AJ15">
        <v>0</v>
      </c>
      <c r="AK15">
        <v>1</v>
      </c>
      <c r="AL15" s="9">
        <v>1</v>
      </c>
      <c r="AM15">
        <v>1</v>
      </c>
      <c r="AN15">
        <v>0</v>
      </c>
      <c r="AO15">
        <v>0</v>
      </c>
      <c r="AP15">
        <v>1</v>
      </c>
      <c r="AQ15">
        <v>0</v>
      </c>
      <c r="AR15">
        <v>1</v>
      </c>
      <c r="AS15">
        <v>0</v>
      </c>
      <c r="AT15" s="7">
        <v>0</v>
      </c>
      <c r="AU15" s="7">
        <v>0</v>
      </c>
      <c r="AV15">
        <v>0</v>
      </c>
      <c r="AW15">
        <v>1</v>
      </c>
      <c r="AX15">
        <v>1</v>
      </c>
      <c r="AY15" s="7">
        <v>1</v>
      </c>
      <c r="AZ15">
        <v>0</v>
      </c>
      <c r="BA15">
        <v>0</v>
      </c>
      <c r="BB15">
        <v>0</v>
      </c>
      <c r="BC15">
        <v>1</v>
      </c>
    </row>
    <row r="16" spans="1:55">
      <c r="A16" t="s">
        <v>69</v>
      </c>
      <c r="D16">
        <v>7.53</v>
      </c>
      <c r="E16">
        <v>44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0</v>
      </c>
      <c r="P16">
        <v>1</v>
      </c>
      <c r="Q16">
        <v>0</v>
      </c>
      <c r="R16">
        <v>1</v>
      </c>
      <c r="S16" s="7">
        <v>1</v>
      </c>
      <c r="T16" s="9">
        <v>1</v>
      </c>
      <c r="U16">
        <v>1</v>
      </c>
      <c r="V16" s="7">
        <v>1</v>
      </c>
      <c r="W16" s="7">
        <v>1</v>
      </c>
      <c r="X16">
        <v>1</v>
      </c>
      <c r="Y16" s="9">
        <v>1</v>
      </c>
      <c r="Z16">
        <v>1</v>
      </c>
      <c r="AA16">
        <v>1</v>
      </c>
      <c r="AB16" s="7">
        <v>1</v>
      </c>
      <c r="AC16">
        <v>1</v>
      </c>
      <c r="AD16">
        <v>0</v>
      </c>
      <c r="AE16">
        <v>1</v>
      </c>
      <c r="AF16">
        <v>1</v>
      </c>
      <c r="AG16">
        <v>1</v>
      </c>
      <c r="AH16">
        <v>1</v>
      </c>
      <c r="AI16" s="7">
        <v>1</v>
      </c>
      <c r="AJ16">
        <v>1</v>
      </c>
      <c r="AK16">
        <v>0</v>
      </c>
      <c r="AL16" s="9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 s="7">
        <v>1</v>
      </c>
      <c r="AU16" s="7">
        <v>1</v>
      </c>
      <c r="AV16">
        <v>1</v>
      </c>
      <c r="AW16">
        <v>1</v>
      </c>
      <c r="AX16">
        <v>1</v>
      </c>
      <c r="AY16" s="7">
        <v>1</v>
      </c>
      <c r="AZ16">
        <v>0</v>
      </c>
      <c r="BA16">
        <v>1</v>
      </c>
      <c r="BB16">
        <v>1</v>
      </c>
      <c r="BC16">
        <v>0</v>
      </c>
    </row>
    <row r="17" spans="1:55">
      <c r="A17" t="s">
        <v>200</v>
      </c>
      <c r="D17">
        <v>7.7</v>
      </c>
      <c r="E17">
        <v>46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 s="7">
        <v>1</v>
      </c>
      <c r="T17" s="9">
        <v>1</v>
      </c>
      <c r="U17">
        <v>1</v>
      </c>
      <c r="V17" s="7">
        <v>1</v>
      </c>
      <c r="W17" s="7">
        <v>1</v>
      </c>
      <c r="X17">
        <v>1</v>
      </c>
      <c r="Y17" s="9">
        <v>1</v>
      </c>
      <c r="Z17">
        <v>1</v>
      </c>
      <c r="AA17">
        <v>1</v>
      </c>
      <c r="AB17" s="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 s="7">
        <v>1</v>
      </c>
      <c r="AJ17">
        <v>1</v>
      </c>
      <c r="AK17">
        <v>1</v>
      </c>
      <c r="AL17" s="9">
        <v>1</v>
      </c>
      <c r="AM17">
        <v>0</v>
      </c>
      <c r="AN17">
        <v>1</v>
      </c>
      <c r="AO17">
        <v>1</v>
      </c>
      <c r="AP17">
        <v>1</v>
      </c>
      <c r="AQ17">
        <v>0</v>
      </c>
      <c r="AR17">
        <v>1</v>
      </c>
      <c r="AS17">
        <v>1</v>
      </c>
      <c r="AT17" s="7">
        <v>0</v>
      </c>
      <c r="AU17" s="7">
        <v>1</v>
      </c>
      <c r="AV17">
        <v>1</v>
      </c>
      <c r="AW17">
        <v>1</v>
      </c>
      <c r="AX17">
        <v>0</v>
      </c>
      <c r="AY17" s="7">
        <v>1</v>
      </c>
      <c r="AZ17">
        <v>1</v>
      </c>
      <c r="BA17">
        <v>1</v>
      </c>
      <c r="BB17">
        <v>1</v>
      </c>
      <c r="BC17">
        <v>1</v>
      </c>
    </row>
    <row r="18" spans="1:55">
      <c r="A18" t="s">
        <v>80</v>
      </c>
      <c r="D18">
        <v>8.17</v>
      </c>
      <c r="E18">
        <v>43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0</v>
      </c>
      <c r="R18">
        <v>1</v>
      </c>
      <c r="S18" s="7">
        <v>1</v>
      </c>
      <c r="T18" s="9">
        <v>1</v>
      </c>
      <c r="U18">
        <v>1</v>
      </c>
      <c r="V18" s="7">
        <v>1</v>
      </c>
      <c r="W18" s="7">
        <v>1</v>
      </c>
      <c r="X18">
        <v>1</v>
      </c>
      <c r="Y18" s="9">
        <v>1</v>
      </c>
      <c r="Z18">
        <v>1</v>
      </c>
      <c r="AA18">
        <v>1</v>
      </c>
      <c r="AB18" s="7">
        <v>1</v>
      </c>
      <c r="AC18">
        <v>0</v>
      </c>
      <c r="AD18">
        <v>1</v>
      </c>
      <c r="AE18">
        <v>1</v>
      </c>
      <c r="AF18">
        <v>1</v>
      </c>
      <c r="AG18">
        <v>0</v>
      </c>
      <c r="AH18">
        <v>1</v>
      </c>
      <c r="AI18" s="7">
        <v>1</v>
      </c>
      <c r="AJ18">
        <v>1</v>
      </c>
      <c r="AK18">
        <v>1</v>
      </c>
      <c r="AL18" s="9">
        <v>1</v>
      </c>
      <c r="AM18">
        <v>1</v>
      </c>
      <c r="AN18">
        <v>1</v>
      </c>
      <c r="AO18">
        <v>0</v>
      </c>
      <c r="AP18">
        <v>1</v>
      </c>
      <c r="AQ18">
        <v>1</v>
      </c>
      <c r="AR18">
        <v>1</v>
      </c>
      <c r="AS18">
        <v>1</v>
      </c>
      <c r="AT18" s="7">
        <v>0</v>
      </c>
      <c r="AU18" s="7">
        <v>1</v>
      </c>
      <c r="AV18">
        <v>1</v>
      </c>
      <c r="AW18">
        <v>0</v>
      </c>
      <c r="AX18">
        <v>1</v>
      </c>
      <c r="AY18" s="7">
        <v>1</v>
      </c>
      <c r="AZ18">
        <v>0</v>
      </c>
      <c r="BA18">
        <v>1</v>
      </c>
      <c r="BB18">
        <v>1</v>
      </c>
      <c r="BC18">
        <v>1</v>
      </c>
    </row>
    <row r="19" spans="1:55">
      <c r="A19" t="s">
        <v>212</v>
      </c>
      <c r="D19">
        <v>8.2200000000000006</v>
      </c>
      <c r="E19">
        <v>50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 s="7">
        <v>1</v>
      </c>
      <c r="T19" s="9">
        <v>1</v>
      </c>
      <c r="U19">
        <v>1</v>
      </c>
      <c r="V19" s="7">
        <v>1</v>
      </c>
      <c r="W19" s="7">
        <v>1</v>
      </c>
      <c r="X19">
        <v>1</v>
      </c>
      <c r="Y19" s="9">
        <v>1</v>
      </c>
      <c r="Z19">
        <v>1</v>
      </c>
      <c r="AA19">
        <v>1</v>
      </c>
      <c r="AB19" s="7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 s="7">
        <v>1</v>
      </c>
      <c r="AJ19">
        <v>1</v>
      </c>
      <c r="AK19">
        <v>1</v>
      </c>
      <c r="AL19" s="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 s="7">
        <v>1</v>
      </c>
      <c r="AU19" s="7">
        <v>1</v>
      </c>
      <c r="AV19">
        <v>1</v>
      </c>
      <c r="AW19">
        <v>1</v>
      </c>
      <c r="AX19">
        <v>1</v>
      </c>
      <c r="AY19" s="7">
        <v>1</v>
      </c>
      <c r="AZ19">
        <v>1</v>
      </c>
      <c r="BA19">
        <v>1</v>
      </c>
      <c r="BB19">
        <v>1</v>
      </c>
      <c r="BC19">
        <v>1</v>
      </c>
    </row>
    <row r="20" spans="1:55">
      <c r="A20" t="s">
        <v>68</v>
      </c>
      <c r="D20">
        <v>8.48</v>
      </c>
      <c r="E20">
        <v>10</v>
      </c>
      <c r="F20">
        <v>0</v>
      </c>
      <c r="G20">
        <v>0</v>
      </c>
      <c r="H20">
        <v>0</v>
      </c>
      <c r="I20">
        <v>1</v>
      </c>
      <c r="J20">
        <v>0</v>
      </c>
      <c r="K20">
        <v>0</v>
      </c>
      <c r="L20">
        <v>0</v>
      </c>
      <c r="M20">
        <v>1</v>
      </c>
      <c r="N20">
        <v>0</v>
      </c>
      <c r="O20">
        <v>0</v>
      </c>
      <c r="P20">
        <v>0</v>
      </c>
      <c r="Q20">
        <v>0</v>
      </c>
      <c r="R20">
        <v>0</v>
      </c>
      <c r="S20" s="7">
        <v>0</v>
      </c>
      <c r="T20" s="9">
        <v>0</v>
      </c>
      <c r="U20">
        <v>0</v>
      </c>
      <c r="V20" s="7">
        <v>0</v>
      </c>
      <c r="W20" s="7">
        <v>0</v>
      </c>
      <c r="X20">
        <v>0</v>
      </c>
      <c r="Y20" s="9">
        <v>1</v>
      </c>
      <c r="Z20">
        <v>1</v>
      </c>
      <c r="AA20">
        <v>0</v>
      </c>
      <c r="AB20" s="7">
        <v>1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 s="7">
        <v>0</v>
      </c>
      <c r="AJ20">
        <v>1</v>
      </c>
      <c r="AK20">
        <v>0</v>
      </c>
      <c r="AL20" s="9">
        <v>0</v>
      </c>
      <c r="AM20">
        <v>0</v>
      </c>
      <c r="AN20">
        <v>0</v>
      </c>
      <c r="AO20">
        <v>0</v>
      </c>
      <c r="AP20">
        <v>1</v>
      </c>
      <c r="AQ20">
        <v>0</v>
      </c>
      <c r="AR20">
        <v>1</v>
      </c>
      <c r="AS20">
        <v>0</v>
      </c>
      <c r="AT20" s="7">
        <v>0</v>
      </c>
      <c r="AU20" s="7">
        <v>0</v>
      </c>
      <c r="AV20">
        <v>1</v>
      </c>
      <c r="AW20">
        <v>0</v>
      </c>
      <c r="AX20">
        <v>0</v>
      </c>
      <c r="AY20" s="7">
        <v>0</v>
      </c>
      <c r="AZ20">
        <v>0</v>
      </c>
      <c r="BA20">
        <v>1</v>
      </c>
      <c r="BB20">
        <v>0</v>
      </c>
      <c r="BC20">
        <v>0</v>
      </c>
    </row>
    <row r="21" spans="1:55">
      <c r="A21" t="s">
        <v>194</v>
      </c>
      <c r="D21">
        <v>8.51</v>
      </c>
      <c r="E21">
        <v>38</v>
      </c>
      <c r="F21">
        <v>1</v>
      </c>
      <c r="G21">
        <v>1</v>
      </c>
      <c r="H21">
        <v>1</v>
      </c>
      <c r="I21">
        <v>0</v>
      </c>
      <c r="J21">
        <v>1</v>
      </c>
      <c r="K21">
        <v>1</v>
      </c>
      <c r="L21">
        <v>1</v>
      </c>
      <c r="M21">
        <v>0</v>
      </c>
      <c r="N21">
        <v>1</v>
      </c>
      <c r="O21">
        <v>1</v>
      </c>
      <c r="P21">
        <v>1</v>
      </c>
      <c r="Q21">
        <v>1</v>
      </c>
      <c r="R21">
        <v>1</v>
      </c>
      <c r="S21" s="7">
        <v>1</v>
      </c>
      <c r="T21" s="9">
        <v>1</v>
      </c>
      <c r="U21">
        <v>1</v>
      </c>
      <c r="V21" s="7">
        <v>1</v>
      </c>
      <c r="W21" s="7">
        <v>1</v>
      </c>
      <c r="X21">
        <v>0</v>
      </c>
      <c r="Y21" s="9">
        <v>1</v>
      </c>
      <c r="Z21">
        <v>1</v>
      </c>
      <c r="AA21">
        <v>1</v>
      </c>
      <c r="AB21" s="7">
        <v>1</v>
      </c>
      <c r="AC21">
        <v>0</v>
      </c>
      <c r="AD21">
        <v>1</v>
      </c>
      <c r="AE21">
        <v>1</v>
      </c>
      <c r="AF21">
        <v>1</v>
      </c>
      <c r="AG21">
        <v>0</v>
      </c>
      <c r="AH21">
        <v>1</v>
      </c>
      <c r="AI21" s="7">
        <v>0</v>
      </c>
      <c r="AJ21">
        <v>0</v>
      </c>
      <c r="AK21">
        <v>0</v>
      </c>
      <c r="AL21" s="9">
        <v>1</v>
      </c>
      <c r="AM21">
        <v>1</v>
      </c>
      <c r="AN21">
        <v>1</v>
      </c>
      <c r="AO21">
        <v>0</v>
      </c>
      <c r="AP21">
        <v>1</v>
      </c>
      <c r="AQ21">
        <v>1</v>
      </c>
      <c r="AR21">
        <v>1</v>
      </c>
      <c r="AS21">
        <v>0</v>
      </c>
      <c r="AT21" s="7">
        <v>0</v>
      </c>
      <c r="AU21" s="7">
        <v>1</v>
      </c>
      <c r="AV21">
        <v>1</v>
      </c>
      <c r="AW21">
        <v>1</v>
      </c>
      <c r="AX21">
        <v>1</v>
      </c>
      <c r="AY21" s="7">
        <v>1</v>
      </c>
      <c r="AZ21">
        <v>1</v>
      </c>
      <c r="BA21">
        <v>1</v>
      </c>
      <c r="BB21">
        <v>1</v>
      </c>
      <c r="BC21">
        <v>0</v>
      </c>
    </row>
    <row r="22" spans="1:55">
      <c r="A22" t="s">
        <v>168</v>
      </c>
      <c r="D22">
        <v>9.1999999999999993</v>
      </c>
      <c r="E22">
        <v>15</v>
      </c>
      <c r="F22">
        <v>1</v>
      </c>
      <c r="G22">
        <v>1</v>
      </c>
      <c r="H22">
        <v>1</v>
      </c>
      <c r="I22">
        <v>1</v>
      </c>
      <c r="J22">
        <v>1</v>
      </c>
      <c r="K22">
        <v>0</v>
      </c>
      <c r="L22">
        <v>0</v>
      </c>
      <c r="M22">
        <v>1</v>
      </c>
      <c r="N22">
        <v>0</v>
      </c>
      <c r="O22">
        <v>0</v>
      </c>
      <c r="P22">
        <v>0</v>
      </c>
      <c r="Q22">
        <v>1</v>
      </c>
      <c r="R22">
        <v>0</v>
      </c>
      <c r="S22" s="7">
        <v>1</v>
      </c>
      <c r="T22" s="9">
        <v>0</v>
      </c>
      <c r="U22">
        <v>0</v>
      </c>
      <c r="V22" s="7">
        <v>1</v>
      </c>
      <c r="W22" s="7">
        <v>0</v>
      </c>
      <c r="X22">
        <v>0</v>
      </c>
      <c r="Y22" s="9">
        <v>0</v>
      </c>
      <c r="Z22">
        <v>0</v>
      </c>
      <c r="AA22">
        <v>0</v>
      </c>
      <c r="AB22" s="7">
        <v>0</v>
      </c>
      <c r="AC22">
        <v>0</v>
      </c>
      <c r="AD22">
        <v>0</v>
      </c>
      <c r="AE22">
        <v>0</v>
      </c>
      <c r="AF22">
        <v>0</v>
      </c>
      <c r="AG22">
        <v>1</v>
      </c>
      <c r="AH22">
        <v>1</v>
      </c>
      <c r="AI22" s="7">
        <v>0</v>
      </c>
      <c r="AJ22">
        <v>0</v>
      </c>
      <c r="AK22">
        <v>1</v>
      </c>
      <c r="AL22" s="9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1</v>
      </c>
      <c r="AS22">
        <v>0</v>
      </c>
      <c r="AT22" s="7">
        <v>0</v>
      </c>
      <c r="AU22" s="7">
        <v>0</v>
      </c>
      <c r="AV22">
        <v>0</v>
      </c>
      <c r="AW22">
        <v>0</v>
      </c>
      <c r="AX22">
        <v>0</v>
      </c>
      <c r="AY22" s="7">
        <v>0</v>
      </c>
      <c r="AZ22">
        <v>1</v>
      </c>
      <c r="BA22">
        <v>0</v>
      </c>
      <c r="BB22">
        <v>1</v>
      </c>
      <c r="BC22">
        <v>0</v>
      </c>
    </row>
    <row r="23" spans="1:55">
      <c r="A23" t="s">
        <v>85</v>
      </c>
      <c r="D23">
        <v>9.5</v>
      </c>
      <c r="E23">
        <v>16</v>
      </c>
      <c r="F23">
        <v>0</v>
      </c>
      <c r="G23">
        <v>0</v>
      </c>
      <c r="H23">
        <v>1</v>
      </c>
      <c r="I23">
        <v>0</v>
      </c>
      <c r="J23">
        <v>1</v>
      </c>
      <c r="K23">
        <v>0</v>
      </c>
      <c r="L23">
        <v>1</v>
      </c>
      <c r="M23">
        <v>0</v>
      </c>
      <c r="N23">
        <v>0</v>
      </c>
      <c r="O23">
        <v>0</v>
      </c>
      <c r="P23">
        <v>0</v>
      </c>
      <c r="Q23">
        <v>1</v>
      </c>
      <c r="R23">
        <v>0</v>
      </c>
      <c r="S23" s="7">
        <v>0</v>
      </c>
      <c r="T23" s="9">
        <v>0</v>
      </c>
      <c r="U23">
        <v>1</v>
      </c>
      <c r="V23" s="7">
        <v>1</v>
      </c>
      <c r="W23" s="7">
        <v>0</v>
      </c>
      <c r="X23">
        <v>0</v>
      </c>
      <c r="Y23" s="9">
        <v>1</v>
      </c>
      <c r="Z23">
        <v>1</v>
      </c>
      <c r="AA23">
        <v>0</v>
      </c>
      <c r="AB23" s="7">
        <v>1</v>
      </c>
      <c r="AC23">
        <v>0</v>
      </c>
      <c r="AD23">
        <v>1</v>
      </c>
      <c r="AE23">
        <v>0</v>
      </c>
      <c r="AF23">
        <v>0</v>
      </c>
      <c r="AG23">
        <v>0</v>
      </c>
      <c r="AH23">
        <v>1</v>
      </c>
      <c r="AI23" s="7">
        <v>0</v>
      </c>
      <c r="AJ23">
        <v>0</v>
      </c>
      <c r="AK23">
        <v>0</v>
      </c>
      <c r="AL23" s="9">
        <v>1</v>
      </c>
      <c r="AM23">
        <v>0</v>
      </c>
      <c r="AN23">
        <v>0</v>
      </c>
      <c r="AO23">
        <v>0</v>
      </c>
      <c r="AP23">
        <v>1</v>
      </c>
      <c r="AQ23">
        <v>0</v>
      </c>
      <c r="AR23">
        <v>0</v>
      </c>
      <c r="AS23">
        <v>0</v>
      </c>
      <c r="AT23" s="7">
        <v>0</v>
      </c>
      <c r="AU23" s="7">
        <v>0</v>
      </c>
      <c r="AV23">
        <v>0</v>
      </c>
      <c r="AW23">
        <v>0</v>
      </c>
      <c r="AX23">
        <v>0</v>
      </c>
      <c r="AY23" s="7">
        <v>1</v>
      </c>
      <c r="AZ23">
        <v>1</v>
      </c>
      <c r="BA23">
        <v>1</v>
      </c>
      <c r="BB23">
        <v>0</v>
      </c>
      <c r="BC23">
        <v>0</v>
      </c>
    </row>
    <row r="24" spans="1:55">
      <c r="A24" t="s">
        <v>137</v>
      </c>
      <c r="D24">
        <v>10.15</v>
      </c>
      <c r="E24">
        <v>44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0</v>
      </c>
      <c r="P24">
        <v>1</v>
      </c>
      <c r="Q24">
        <v>0</v>
      </c>
      <c r="R24">
        <v>1</v>
      </c>
      <c r="S24" s="7">
        <v>1</v>
      </c>
      <c r="T24" s="9">
        <v>1</v>
      </c>
      <c r="U24">
        <v>1</v>
      </c>
      <c r="V24" s="7">
        <v>1</v>
      </c>
      <c r="W24" s="7">
        <v>1</v>
      </c>
      <c r="X24">
        <v>1</v>
      </c>
      <c r="Y24" s="9">
        <v>1</v>
      </c>
      <c r="Z24">
        <v>1</v>
      </c>
      <c r="AA24">
        <v>1</v>
      </c>
      <c r="AB24" s="7">
        <v>0</v>
      </c>
      <c r="AC24">
        <v>0</v>
      </c>
      <c r="AD24">
        <v>1</v>
      </c>
      <c r="AE24">
        <v>1</v>
      </c>
      <c r="AF24">
        <v>1</v>
      </c>
      <c r="AG24">
        <v>1</v>
      </c>
      <c r="AH24">
        <v>1</v>
      </c>
      <c r="AI24" s="7">
        <v>1</v>
      </c>
      <c r="AJ24">
        <v>1</v>
      </c>
      <c r="AK24">
        <v>0</v>
      </c>
      <c r="AL24" s="9">
        <v>1</v>
      </c>
      <c r="AM24">
        <v>1</v>
      </c>
      <c r="AN24">
        <v>1</v>
      </c>
      <c r="AO24">
        <v>0</v>
      </c>
      <c r="AP24">
        <v>1</v>
      </c>
      <c r="AQ24">
        <v>1</v>
      </c>
      <c r="AR24">
        <v>1</v>
      </c>
      <c r="AS24">
        <v>1</v>
      </c>
      <c r="AT24" s="7">
        <v>1</v>
      </c>
      <c r="AU24" s="7">
        <v>1</v>
      </c>
      <c r="AV24">
        <v>1</v>
      </c>
      <c r="AW24">
        <v>1</v>
      </c>
      <c r="AX24">
        <v>1</v>
      </c>
      <c r="AY24" s="7">
        <v>1</v>
      </c>
      <c r="AZ24">
        <v>1</v>
      </c>
      <c r="BA24">
        <v>1</v>
      </c>
      <c r="BB24">
        <v>1</v>
      </c>
      <c r="BC24">
        <v>1</v>
      </c>
    </row>
    <row r="25" spans="1:55">
      <c r="A25" t="s">
        <v>226</v>
      </c>
      <c r="D25">
        <v>10.16</v>
      </c>
      <c r="E25">
        <v>48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 s="7">
        <v>1</v>
      </c>
      <c r="T25" s="9">
        <v>1</v>
      </c>
      <c r="U25">
        <v>1</v>
      </c>
      <c r="V25" s="7">
        <v>1</v>
      </c>
      <c r="W25" s="7">
        <v>1</v>
      </c>
      <c r="X25">
        <v>1</v>
      </c>
      <c r="Y25" s="9">
        <v>1</v>
      </c>
      <c r="Z25">
        <v>1</v>
      </c>
      <c r="AA25">
        <v>1</v>
      </c>
      <c r="AB25" s="7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 s="7">
        <v>1</v>
      </c>
      <c r="AJ25">
        <v>1</v>
      </c>
      <c r="AK25">
        <v>1</v>
      </c>
      <c r="AL25" s="9">
        <v>1</v>
      </c>
      <c r="AM25">
        <v>1</v>
      </c>
      <c r="AN25">
        <v>1</v>
      </c>
      <c r="AO25">
        <v>1</v>
      </c>
      <c r="AP25">
        <v>1</v>
      </c>
      <c r="AQ25">
        <v>0</v>
      </c>
      <c r="AR25">
        <v>1</v>
      </c>
      <c r="AS25">
        <v>1</v>
      </c>
      <c r="AT25" s="7">
        <v>1</v>
      </c>
      <c r="AU25" s="7">
        <v>1</v>
      </c>
      <c r="AV25">
        <v>0</v>
      </c>
      <c r="AW25">
        <v>1</v>
      </c>
      <c r="AX25">
        <v>1</v>
      </c>
      <c r="AY25" s="7">
        <v>1</v>
      </c>
      <c r="AZ25">
        <v>1</v>
      </c>
      <c r="BA25">
        <v>1</v>
      </c>
      <c r="BB25">
        <v>1</v>
      </c>
      <c r="BC25">
        <v>1</v>
      </c>
    </row>
    <row r="26" spans="1:55">
      <c r="A26" t="s">
        <v>181</v>
      </c>
      <c r="D26">
        <v>10.24</v>
      </c>
      <c r="E26">
        <v>19</v>
      </c>
      <c r="F26">
        <v>0</v>
      </c>
      <c r="G26">
        <v>1</v>
      </c>
      <c r="H26">
        <v>0</v>
      </c>
      <c r="I26">
        <v>0</v>
      </c>
      <c r="J26">
        <v>0</v>
      </c>
      <c r="K26">
        <v>1</v>
      </c>
      <c r="L26">
        <v>0</v>
      </c>
      <c r="M26">
        <v>0</v>
      </c>
      <c r="N26">
        <v>1</v>
      </c>
      <c r="O26">
        <v>1</v>
      </c>
      <c r="P26">
        <v>0</v>
      </c>
      <c r="Q26">
        <v>1</v>
      </c>
      <c r="R26">
        <v>0</v>
      </c>
      <c r="S26" s="7">
        <v>0</v>
      </c>
      <c r="T26" s="9">
        <v>0</v>
      </c>
      <c r="U26">
        <v>0</v>
      </c>
      <c r="V26" s="7">
        <v>1</v>
      </c>
      <c r="W26" s="7">
        <v>1</v>
      </c>
      <c r="X26">
        <v>0</v>
      </c>
      <c r="Y26" s="9">
        <v>1</v>
      </c>
      <c r="Z26">
        <v>0</v>
      </c>
      <c r="AA26">
        <v>0</v>
      </c>
      <c r="AB26" s="7">
        <v>1</v>
      </c>
      <c r="AC26">
        <v>0</v>
      </c>
      <c r="AD26">
        <v>1</v>
      </c>
      <c r="AE26">
        <v>0</v>
      </c>
      <c r="AF26">
        <v>1</v>
      </c>
      <c r="AG26">
        <v>0</v>
      </c>
      <c r="AH26">
        <v>1</v>
      </c>
      <c r="AI26" s="7">
        <v>0</v>
      </c>
      <c r="AJ26">
        <v>1</v>
      </c>
      <c r="AK26">
        <v>0</v>
      </c>
      <c r="AL26" s="9">
        <v>1</v>
      </c>
      <c r="AM26">
        <v>0</v>
      </c>
      <c r="AN26">
        <v>0</v>
      </c>
      <c r="AO26">
        <v>0</v>
      </c>
      <c r="AP26">
        <v>1</v>
      </c>
      <c r="AQ26">
        <v>0</v>
      </c>
      <c r="AR26">
        <v>0</v>
      </c>
      <c r="AS26">
        <v>1</v>
      </c>
      <c r="AT26" s="7">
        <v>0</v>
      </c>
      <c r="AU26" s="7">
        <v>1</v>
      </c>
      <c r="AV26">
        <v>0</v>
      </c>
      <c r="AW26">
        <v>0</v>
      </c>
      <c r="AX26">
        <v>0</v>
      </c>
      <c r="AY26" s="7">
        <v>0</v>
      </c>
      <c r="AZ26">
        <v>1</v>
      </c>
      <c r="BA26">
        <v>1</v>
      </c>
      <c r="BB26">
        <v>0</v>
      </c>
      <c r="BC26">
        <v>0</v>
      </c>
    </row>
    <row r="27" spans="1:55">
      <c r="A27" t="s">
        <v>79</v>
      </c>
      <c r="D27">
        <v>10.32</v>
      </c>
      <c r="E27">
        <v>44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0</v>
      </c>
      <c r="R27">
        <v>1</v>
      </c>
      <c r="S27" s="7">
        <v>1</v>
      </c>
      <c r="T27" s="9">
        <v>1</v>
      </c>
      <c r="U27">
        <v>1</v>
      </c>
      <c r="V27" s="7">
        <v>1</v>
      </c>
      <c r="W27" s="7">
        <v>1</v>
      </c>
      <c r="X27">
        <v>1</v>
      </c>
      <c r="Y27" s="9">
        <v>1</v>
      </c>
      <c r="Z27">
        <v>1</v>
      </c>
      <c r="AA27">
        <v>1</v>
      </c>
      <c r="AB27" s="7">
        <v>1</v>
      </c>
      <c r="AC27">
        <v>0</v>
      </c>
      <c r="AD27">
        <v>1</v>
      </c>
      <c r="AE27">
        <v>1</v>
      </c>
      <c r="AF27">
        <v>1</v>
      </c>
      <c r="AG27">
        <v>0</v>
      </c>
      <c r="AH27">
        <v>1</v>
      </c>
      <c r="AI27" s="7">
        <v>1</v>
      </c>
      <c r="AJ27">
        <v>1</v>
      </c>
      <c r="AK27">
        <v>1</v>
      </c>
      <c r="AL27" s="9">
        <v>1</v>
      </c>
      <c r="AM27">
        <v>1</v>
      </c>
      <c r="AN27">
        <v>1</v>
      </c>
      <c r="AO27">
        <v>0</v>
      </c>
      <c r="AP27">
        <v>1</v>
      </c>
      <c r="AQ27">
        <v>1</v>
      </c>
      <c r="AR27">
        <v>1</v>
      </c>
      <c r="AS27">
        <v>1</v>
      </c>
      <c r="AT27" s="7">
        <v>0</v>
      </c>
      <c r="AU27" s="7">
        <v>1</v>
      </c>
      <c r="AV27">
        <v>1</v>
      </c>
      <c r="AW27">
        <v>1</v>
      </c>
      <c r="AX27">
        <v>1</v>
      </c>
      <c r="AY27" s="7">
        <v>1</v>
      </c>
      <c r="AZ27">
        <v>0</v>
      </c>
      <c r="BA27">
        <v>1</v>
      </c>
      <c r="BB27">
        <v>1</v>
      </c>
      <c r="BC27">
        <v>1</v>
      </c>
    </row>
    <row r="28" spans="1:55">
      <c r="A28" t="s">
        <v>66</v>
      </c>
      <c r="D28">
        <v>10.39</v>
      </c>
      <c r="E28">
        <v>41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0</v>
      </c>
      <c r="O28">
        <v>1</v>
      </c>
      <c r="P28">
        <v>1</v>
      </c>
      <c r="Q28">
        <v>1</v>
      </c>
      <c r="R28">
        <v>1</v>
      </c>
      <c r="S28" s="7">
        <v>1</v>
      </c>
      <c r="T28" s="9">
        <v>1</v>
      </c>
      <c r="U28">
        <v>0</v>
      </c>
      <c r="V28" s="7">
        <v>1</v>
      </c>
      <c r="W28" s="7">
        <v>1</v>
      </c>
      <c r="X28">
        <v>1</v>
      </c>
      <c r="Y28" s="9">
        <v>1</v>
      </c>
      <c r="Z28">
        <v>1</v>
      </c>
      <c r="AA28">
        <v>1</v>
      </c>
      <c r="AB28" s="7">
        <v>1</v>
      </c>
      <c r="AC28">
        <v>0</v>
      </c>
      <c r="AD28">
        <v>1</v>
      </c>
      <c r="AE28">
        <v>1</v>
      </c>
      <c r="AF28">
        <v>1</v>
      </c>
      <c r="AG28">
        <v>1</v>
      </c>
      <c r="AH28">
        <v>1</v>
      </c>
      <c r="AI28" s="7">
        <v>1</v>
      </c>
      <c r="AJ28">
        <v>1</v>
      </c>
      <c r="AK28">
        <v>1</v>
      </c>
      <c r="AL28" s="9">
        <v>1</v>
      </c>
      <c r="AM28">
        <v>0</v>
      </c>
      <c r="AN28">
        <v>1</v>
      </c>
      <c r="AO28">
        <v>1</v>
      </c>
      <c r="AP28">
        <v>1</v>
      </c>
      <c r="AQ28">
        <v>0</v>
      </c>
      <c r="AR28">
        <v>0</v>
      </c>
      <c r="AS28">
        <v>1</v>
      </c>
      <c r="AT28" s="7">
        <v>0</v>
      </c>
      <c r="AU28" s="7">
        <v>1</v>
      </c>
      <c r="AV28">
        <v>1</v>
      </c>
      <c r="AW28">
        <v>0</v>
      </c>
      <c r="AX28">
        <v>0</v>
      </c>
      <c r="AY28" s="7">
        <v>1</v>
      </c>
      <c r="AZ28">
        <v>1</v>
      </c>
      <c r="BA28">
        <v>1</v>
      </c>
      <c r="BB28">
        <v>1</v>
      </c>
      <c r="BC28">
        <v>1</v>
      </c>
    </row>
    <row r="29" spans="1:55">
      <c r="A29" t="s">
        <v>113</v>
      </c>
      <c r="D29">
        <v>10.48</v>
      </c>
      <c r="E29">
        <v>39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0</v>
      </c>
      <c r="O29">
        <v>0</v>
      </c>
      <c r="P29">
        <v>1</v>
      </c>
      <c r="Q29">
        <v>0</v>
      </c>
      <c r="R29">
        <v>1</v>
      </c>
      <c r="S29" s="7">
        <v>1</v>
      </c>
      <c r="T29" s="9">
        <v>1</v>
      </c>
      <c r="U29">
        <v>1</v>
      </c>
      <c r="V29" s="7">
        <v>1</v>
      </c>
      <c r="W29" s="7">
        <v>1</v>
      </c>
      <c r="X29">
        <v>1</v>
      </c>
      <c r="Y29" s="9">
        <v>1</v>
      </c>
      <c r="Z29">
        <v>1</v>
      </c>
      <c r="AA29">
        <v>0</v>
      </c>
      <c r="AB29" s="7">
        <v>1</v>
      </c>
      <c r="AC29">
        <v>0</v>
      </c>
      <c r="AD29">
        <v>1</v>
      </c>
      <c r="AE29">
        <v>1</v>
      </c>
      <c r="AF29">
        <v>1</v>
      </c>
      <c r="AG29">
        <v>1</v>
      </c>
      <c r="AH29">
        <v>1</v>
      </c>
      <c r="AI29" s="7">
        <v>1</v>
      </c>
      <c r="AJ29">
        <v>0</v>
      </c>
      <c r="AK29">
        <v>1</v>
      </c>
      <c r="AL29" s="9">
        <v>1</v>
      </c>
      <c r="AM29">
        <v>0</v>
      </c>
      <c r="AN29">
        <v>1</v>
      </c>
      <c r="AO29">
        <v>1</v>
      </c>
      <c r="AP29">
        <v>1</v>
      </c>
      <c r="AQ29">
        <v>0</v>
      </c>
      <c r="AR29">
        <v>1</v>
      </c>
      <c r="AS29">
        <v>1</v>
      </c>
      <c r="AT29" s="7">
        <v>0</v>
      </c>
      <c r="AU29" s="7">
        <v>1</v>
      </c>
      <c r="AV29">
        <v>1</v>
      </c>
      <c r="AW29">
        <v>1</v>
      </c>
      <c r="AX29">
        <v>1</v>
      </c>
      <c r="AY29" s="7">
        <v>1</v>
      </c>
      <c r="AZ29">
        <v>1</v>
      </c>
      <c r="BA29">
        <v>1</v>
      </c>
      <c r="BB29">
        <v>0</v>
      </c>
      <c r="BC29">
        <v>0</v>
      </c>
    </row>
    <row r="30" spans="1:55">
      <c r="A30" t="s">
        <v>192</v>
      </c>
      <c r="D30">
        <v>10.57</v>
      </c>
      <c r="E30">
        <v>35</v>
      </c>
      <c r="F30">
        <v>1</v>
      </c>
      <c r="G30">
        <v>0</v>
      </c>
      <c r="H30">
        <v>1</v>
      </c>
      <c r="I30">
        <v>1</v>
      </c>
      <c r="J30">
        <v>1</v>
      </c>
      <c r="K30">
        <v>0</v>
      </c>
      <c r="L30">
        <v>1</v>
      </c>
      <c r="M30">
        <v>1</v>
      </c>
      <c r="N30">
        <v>1</v>
      </c>
      <c r="O30">
        <v>1</v>
      </c>
      <c r="P30">
        <v>0</v>
      </c>
      <c r="Q30">
        <v>0</v>
      </c>
      <c r="R30">
        <v>1</v>
      </c>
      <c r="S30" s="7">
        <v>0</v>
      </c>
      <c r="T30" s="9">
        <v>1</v>
      </c>
      <c r="U30">
        <v>1</v>
      </c>
      <c r="V30" s="7">
        <v>0</v>
      </c>
      <c r="W30" s="7">
        <v>1</v>
      </c>
      <c r="X30">
        <v>1</v>
      </c>
      <c r="Y30" s="9">
        <v>1</v>
      </c>
      <c r="Z30">
        <v>1</v>
      </c>
      <c r="AA30">
        <v>1</v>
      </c>
      <c r="AB30" s="7">
        <v>1</v>
      </c>
      <c r="AC30">
        <v>0</v>
      </c>
      <c r="AD30">
        <v>0</v>
      </c>
      <c r="AE30">
        <v>1</v>
      </c>
      <c r="AF30">
        <v>0</v>
      </c>
      <c r="AG30">
        <v>1</v>
      </c>
      <c r="AH30">
        <v>1</v>
      </c>
      <c r="AI30" s="7">
        <v>0</v>
      </c>
      <c r="AJ30">
        <v>0</v>
      </c>
      <c r="AK30">
        <v>0</v>
      </c>
      <c r="AL30" s="9">
        <v>1</v>
      </c>
      <c r="AM30">
        <v>1</v>
      </c>
      <c r="AN30">
        <v>0</v>
      </c>
      <c r="AO30">
        <v>1</v>
      </c>
      <c r="AP30">
        <v>1</v>
      </c>
      <c r="AQ30">
        <v>0</v>
      </c>
      <c r="AR30">
        <v>1</v>
      </c>
      <c r="AS30">
        <v>1</v>
      </c>
      <c r="AT30" s="7">
        <v>1</v>
      </c>
      <c r="AU30" s="7">
        <v>1</v>
      </c>
      <c r="AV30">
        <v>0</v>
      </c>
      <c r="AW30">
        <v>1</v>
      </c>
      <c r="AX30">
        <v>1</v>
      </c>
      <c r="AY30" s="7">
        <v>1</v>
      </c>
      <c r="AZ30">
        <v>1</v>
      </c>
      <c r="BA30">
        <v>1</v>
      </c>
      <c r="BB30">
        <v>1</v>
      </c>
      <c r="BC30">
        <v>1</v>
      </c>
    </row>
    <row r="31" spans="1:55">
      <c r="A31" t="s">
        <v>104</v>
      </c>
      <c r="D31">
        <v>11.1</v>
      </c>
      <c r="E31">
        <v>32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0</v>
      </c>
      <c r="O31">
        <v>0</v>
      </c>
      <c r="P31">
        <v>1</v>
      </c>
      <c r="Q31">
        <v>0</v>
      </c>
      <c r="R31">
        <v>1</v>
      </c>
      <c r="S31" s="7">
        <v>1</v>
      </c>
      <c r="T31" s="9">
        <v>1</v>
      </c>
      <c r="U31">
        <v>0</v>
      </c>
      <c r="V31" s="7">
        <v>1</v>
      </c>
      <c r="W31" s="7">
        <v>1</v>
      </c>
      <c r="X31">
        <v>1</v>
      </c>
      <c r="Y31" s="9">
        <v>1</v>
      </c>
      <c r="Z31">
        <v>0</v>
      </c>
      <c r="AA31">
        <v>1</v>
      </c>
      <c r="AB31" s="7">
        <v>0</v>
      </c>
      <c r="AC31">
        <v>1</v>
      </c>
      <c r="AD31">
        <v>1</v>
      </c>
      <c r="AE31">
        <v>1</v>
      </c>
      <c r="AF31">
        <v>1</v>
      </c>
      <c r="AG31">
        <v>0</v>
      </c>
      <c r="AH31">
        <v>1</v>
      </c>
      <c r="AI31" s="7">
        <v>1</v>
      </c>
      <c r="AJ31">
        <v>0</v>
      </c>
      <c r="AK31">
        <v>0</v>
      </c>
      <c r="AL31" s="9">
        <v>0</v>
      </c>
      <c r="AM31">
        <v>0</v>
      </c>
      <c r="AN31">
        <v>0</v>
      </c>
      <c r="AO31">
        <v>0</v>
      </c>
      <c r="AP31">
        <v>1</v>
      </c>
      <c r="AQ31">
        <v>1</v>
      </c>
      <c r="AR31">
        <v>1</v>
      </c>
      <c r="AS31">
        <v>0</v>
      </c>
      <c r="AT31" s="7">
        <v>0</v>
      </c>
      <c r="AU31" s="7">
        <v>1</v>
      </c>
      <c r="AV31">
        <v>0</v>
      </c>
      <c r="AW31">
        <v>0</v>
      </c>
      <c r="AX31">
        <v>1</v>
      </c>
      <c r="AY31" s="7">
        <v>1</v>
      </c>
      <c r="AZ31">
        <v>1</v>
      </c>
      <c r="BA31">
        <v>1</v>
      </c>
      <c r="BB31">
        <v>1</v>
      </c>
      <c r="BC31">
        <v>0</v>
      </c>
    </row>
    <row r="32" spans="1:55">
      <c r="A32" t="s">
        <v>63</v>
      </c>
      <c r="D32">
        <v>11.27</v>
      </c>
      <c r="E32">
        <v>42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0</v>
      </c>
      <c r="P32">
        <v>1</v>
      </c>
      <c r="Q32">
        <v>1</v>
      </c>
      <c r="R32">
        <v>1</v>
      </c>
      <c r="S32" s="7">
        <v>1</v>
      </c>
      <c r="T32" s="9">
        <v>1</v>
      </c>
      <c r="U32">
        <v>0</v>
      </c>
      <c r="V32" s="7">
        <v>1</v>
      </c>
      <c r="W32" s="7">
        <v>1</v>
      </c>
      <c r="X32">
        <v>1</v>
      </c>
      <c r="Y32" s="9">
        <v>1</v>
      </c>
      <c r="Z32">
        <v>1</v>
      </c>
      <c r="AA32">
        <v>1</v>
      </c>
      <c r="AB32" s="7">
        <v>1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1</v>
      </c>
      <c r="AI32" s="7">
        <v>1</v>
      </c>
      <c r="AJ32">
        <v>1</v>
      </c>
      <c r="AK32">
        <v>1</v>
      </c>
      <c r="AL32" s="9">
        <v>1</v>
      </c>
      <c r="AM32">
        <v>0</v>
      </c>
      <c r="AN32">
        <v>0</v>
      </c>
      <c r="AO32">
        <v>1</v>
      </c>
      <c r="AP32">
        <v>1</v>
      </c>
      <c r="AQ32">
        <v>0</v>
      </c>
      <c r="AR32">
        <v>1</v>
      </c>
      <c r="AS32">
        <v>1</v>
      </c>
      <c r="AT32" s="7">
        <v>1</v>
      </c>
      <c r="AU32" s="7">
        <v>1</v>
      </c>
      <c r="AV32">
        <v>1</v>
      </c>
      <c r="AW32">
        <v>1</v>
      </c>
      <c r="AX32">
        <v>0</v>
      </c>
      <c r="AY32" s="7">
        <v>1</v>
      </c>
      <c r="AZ32">
        <v>0</v>
      </c>
      <c r="BA32">
        <v>1</v>
      </c>
      <c r="BB32">
        <v>0</v>
      </c>
      <c r="BC32">
        <v>1</v>
      </c>
    </row>
    <row r="33" spans="1:55">
      <c r="A33" t="s">
        <v>221</v>
      </c>
      <c r="D33">
        <v>11.41</v>
      </c>
      <c r="E33">
        <v>44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0</v>
      </c>
      <c r="O33">
        <v>0</v>
      </c>
      <c r="P33">
        <v>1</v>
      </c>
      <c r="Q33">
        <v>0</v>
      </c>
      <c r="R33">
        <v>0</v>
      </c>
      <c r="S33" s="7">
        <v>1</v>
      </c>
      <c r="T33" s="9">
        <v>1</v>
      </c>
      <c r="U33">
        <v>0</v>
      </c>
      <c r="V33" s="7">
        <v>1</v>
      </c>
      <c r="W33" s="7">
        <v>1</v>
      </c>
      <c r="X33">
        <v>1</v>
      </c>
      <c r="Y33" s="9">
        <v>1</v>
      </c>
      <c r="Z33">
        <v>1</v>
      </c>
      <c r="AA33">
        <v>1</v>
      </c>
      <c r="AB33" s="7">
        <v>1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  <c r="AI33" s="7">
        <v>1</v>
      </c>
      <c r="AJ33">
        <v>1</v>
      </c>
      <c r="AK33">
        <v>1</v>
      </c>
      <c r="AL33" s="9">
        <v>1</v>
      </c>
      <c r="AM33">
        <v>1</v>
      </c>
      <c r="AN33">
        <v>1</v>
      </c>
      <c r="AO33">
        <v>0</v>
      </c>
      <c r="AP33">
        <v>1</v>
      </c>
      <c r="AQ33">
        <v>1</v>
      </c>
      <c r="AR33">
        <v>1</v>
      </c>
      <c r="AS33">
        <v>1</v>
      </c>
      <c r="AT33" s="7">
        <v>1</v>
      </c>
      <c r="AU33" s="7">
        <v>1</v>
      </c>
      <c r="AV33">
        <v>1</v>
      </c>
      <c r="AW33">
        <v>1</v>
      </c>
      <c r="AX33">
        <v>1</v>
      </c>
      <c r="AY33" s="7">
        <v>1</v>
      </c>
      <c r="AZ33">
        <v>1</v>
      </c>
      <c r="BA33">
        <v>1</v>
      </c>
      <c r="BB33">
        <v>1</v>
      </c>
      <c r="BC33">
        <v>1</v>
      </c>
    </row>
    <row r="34" spans="1:55">
      <c r="A34" t="s">
        <v>185</v>
      </c>
      <c r="D34">
        <v>11.56</v>
      </c>
      <c r="E34">
        <v>44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0</v>
      </c>
      <c r="O34">
        <v>0</v>
      </c>
      <c r="P34">
        <v>1</v>
      </c>
      <c r="Q34">
        <v>0</v>
      </c>
      <c r="R34">
        <v>1</v>
      </c>
      <c r="S34" s="7">
        <v>1</v>
      </c>
      <c r="T34" s="9">
        <v>1</v>
      </c>
      <c r="U34">
        <v>1</v>
      </c>
      <c r="V34" s="7">
        <v>1</v>
      </c>
      <c r="W34" s="7">
        <v>1</v>
      </c>
      <c r="X34">
        <v>1</v>
      </c>
      <c r="Y34" s="9">
        <v>1</v>
      </c>
      <c r="Z34">
        <v>1</v>
      </c>
      <c r="AA34">
        <v>1</v>
      </c>
      <c r="AB34" s="7">
        <v>1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1</v>
      </c>
      <c r="AI34" s="7">
        <v>1</v>
      </c>
      <c r="AJ34">
        <v>1</v>
      </c>
      <c r="AK34">
        <v>1</v>
      </c>
      <c r="AL34" s="9">
        <v>1</v>
      </c>
      <c r="AM34">
        <v>0</v>
      </c>
      <c r="AN34">
        <v>1</v>
      </c>
      <c r="AO34">
        <v>1</v>
      </c>
      <c r="AP34">
        <v>1</v>
      </c>
      <c r="AQ34">
        <v>1</v>
      </c>
      <c r="AR34">
        <v>1</v>
      </c>
      <c r="AS34">
        <v>1</v>
      </c>
      <c r="AT34" s="7">
        <v>1</v>
      </c>
      <c r="AU34" s="7">
        <v>1</v>
      </c>
      <c r="AV34">
        <v>1</v>
      </c>
      <c r="AW34">
        <v>1</v>
      </c>
      <c r="AX34">
        <v>0</v>
      </c>
      <c r="AY34" s="7">
        <v>1</v>
      </c>
      <c r="AZ34">
        <v>1</v>
      </c>
      <c r="BA34">
        <v>1</v>
      </c>
      <c r="BB34">
        <v>1</v>
      </c>
      <c r="BC34">
        <v>0</v>
      </c>
    </row>
    <row r="35" spans="1:55">
      <c r="A35" t="s">
        <v>163</v>
      </c>
      <c r="D35">
        <v>12.23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 s="7">
        <v>0</v>
      </c>
      <c r="T35" s="9">
        <v>0</v>
      </c>
      <c r="U35">
        <v>0</v>
      </c>
      <c r="V35" s="7">
        <v>0</v>
      </c>
      <c r="W35" s="7">
        <v>0</v>
      </c>
      <c r="X35">
        <v>0</v>
      </c>
      <c r="Y35" s="9">
        <v>0</v>
      </c>
      <c r="Z35">
        <v>0</v>
      </c>
      <c r="AA35">
        <v>0</v>
      </c>
      <c r="AB35" s="7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 s="7">
        <v>0</v>
      </c>
      <c r="AJ35">
        <v>0</v>
      </c>
      <c r="AK35">
        <v>0</v>
      </c>
      <c r="AL35" s="9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 s="7">
        <v>0</v>
      </c>
      <c r="AU35" s="7">
        <v>0</v>
      </c>
      <c r="AV35">
        <v>0</v>
      </c>
      <c r="AW35">
        <v>0</v>
      </c>
      <c r="AX35">
        <v>0</v>
      </c>
      <c r="AY35" s="7">
        <v>0</v>
      </c>
      <c r="AZ35">
        <v>0</v>
      </c>
      <c r="BA35">
        <v>0</v>
      </c>
      <c r="BB35">
        <v>0</v>
      </c>
      <c r="BC35">
        <v>0</v>
      </c>
    </row>
    <row r="36" spans="1:55">
      <c r="A36" t="s">
        <v>97</v>
      </c>
      <c r="D36">
        <v>13.41</v>
      </c>
      <c r="E36">
        <v>48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0</v>
      </c>
      <c r="R36">
        <v>1</v>
      </c>
      <c r="S36" s="7">
        <v>1</v>
      </c>
      <c r="T36" s="9">
        <v>1</v>
      </c>
      <c r="U36">
        <v>1</v>
      </c>
      <c r="V36" s="7">
        <v>1</v>
      </c>
      <c r="W36" s="7">
        <v>1</v>
      </c>
      <c r="X36">
        <v>1</v>
      </c>
      <c r="Y36" s="9">
        <v>1</v>
      </c>
      <c r="Z36">
        <v>1</v>
      </c>
      <c r="AA36">
        <v>1</v>
      </c>
      <c r="AB36" s="7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 s="7">
        <v>1</v>
      </c>
      <c r="AJ36">
        <v>1</v>
      </c>
      <c r="AK36">
        <v>1</v>
      </c>
      <c r="AL36" s="9">
        <v>1</v>
      </c>
      <c r="AM36">
        <v>1</v>
      </c>
      <c r="AN36">
        <v>1</v>
      </c>
      <c r="AO36">
        <v>0</v>
      </c>
      <c r="AP36">
        <v>1</v>
      </c>
      <c r="AQ36">
        <v>1</v>
      </c>
      <c r="AR36">
        <v>1</v>
      </c>
      <c r="AS36">
        <v>1</v>
      </c>
      <c r="AT36" s="7">
        <v>1</v>
      </c>
      <c r="AU36" s="7">
        <v>1</v>
      </c>
      <c r="AV36">
        <v>1</v>
      </c>
      <c r="AW36">
        <v>1</v>
      </c>
      <c r="AX36">
        <v>1</v>
      </c>
      <c r="AY36" s="7">
        <v>1</v>
      </c>
      <c r="AZ36">
        <v>1</v>
      </c>
      <c r="BA36">
        <v>1</v>
      </c>
      <c r="BB36">
        <v>1</v>
      </c>
      <c r="BC36">
        <v>1</v>
      </c>
    </row>
    <row r="37" spans="1:55">
      <c r="A37" t="s">
        <v>203</v>
      </c>
      <c r="D37">
        <v>13.42</v>
      </c>
      <c r="E37">
        <v>50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 s="7">
        <v>1</v>
      </c>
      <c r="T37" s="9">
        <v>1</v>
      </c>
      <c r="U37">
        <v>1</v>
      </c>
      <c r="V37" s="7">
        <v>1</v>
      </c>
      <c r="W37" s="7">
        <v>1</v>
      </c>
      <c r="X37">
        <v>1</v>
      </c>
      <c r="Y37" s="9">
        <v>1</v>
      </c>
      <c r="Z37">
        <v>1</v>
      </c>
      <c r="AA37">
        <v>1</v>
      </c>
      <c r="AB37" s="7">
        <v>1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</v>
      </c>
      <c r="AI37" s="7">
        <v>1</v>
      </c>
      <c r="AJ37">
        <v>1</v>
      </c>
      <c r="AK37">
        <v>1</v>
      </c>
      <c r="AL37" s="9">
        <v>1</v>
      </c>
      <c r="AM37">
        <v>1</v>
      </c>
      <c r="AN37">
        <v>1</v>
      </c>
      <c r="AO37">
        <v>1</v>
      </c>
      <c r="AP37">
        <v>1</v>
      </c>
      <c r="AQ37">
        <v>1</v>
      </c>
      <c r="AR37">
        <v>1</v>
      </c>
      <c r="AS37">
        <v>1</v>
      </c>
      <c r="AT37" s="7">
        <v>1</v>
      </c>
      <c r="AU37" s="7">
        <v>1</v>
      </c>
      <c r="AV37">
        <v>1</v>
      </c>
      <c r="AW37">
        <v>1</v>
      </c>
      <c r="AX37">
        <v>1</v>
      </c>
      <c r="AY37" s="7">
        <v>1</v>
      </c>
      <c r="AZ37">
        <v>1</v>
      </c>
      <c r="BA37">
        <v>1</v>
      </c>
      <c r="BB37">
        <v>1</v>
      </c>
      <c r="BC37">
        <v>1</v>
      </c>
    </row>
    <row r="38" spans="1:55">
      <c r="A38" t="s">
        <v>155</v>
      </c>
      <c r="D38">
        <v>13.48</v>
      </c>
      <c r="E38">
        <v>22</v>
      </c>
      <c r="F38">
        <v>0</v>
      </c>
      <c r="G38">
        <v>0</v>
      </c>
      <c r="H38">
        <v>1</v>
      </c>
      <c r="I38">
        <v>1</v>
      </c>
      <c r="J38">
        <v>0</v>
      </c>
      <c r="K38">
        <v>1</v>
      </c>
      <c r="L38">
        <v>0</v>
      </c>
      <c r="M38">
        <v>1</v>
      </c>
      <c r="N38">
        <v>1</v>
      </c>
      <c r="O38">
        <v>0</v>
      </c>
      <c r="P38">
        <v>0</v>
      </c>
      <c r="Q38">
        <v>1</v>
      </c>
      <c r="R38">
        <v>0</v>
      </c>
      <c r="S38" s="7">
        <v>0</v>
      </c>
      <c r="T38" s="9">
        <v>1</v>
      </c>
      <c r="U38">
        <v>0</v>
      </c>
      <c r="V38" s="7">
        <v>0</v>
      </c>
      <c r="W38" s="7">
        <v>0</v>
      </c>
      <c r="X38">
        <v>1</v>
      </c>
      <c r="Y38" s="9">
        <v>1</v>
      </c>
      <c r="Z38">
        <v>1</v>
      </c>
      <c r="AA38">
        <v>0</v>
      </c>
      <c r="AB38" s="7">
        <v>1</v>
      </c>
      <c r="AC38">
        <v>0</v>
      </c>
      <c r="AD38">
        <v>1</v>
      </c>
      <c r="AE38">
        <v>1</v>
      </c>
      <c r="AF38">
        <v>1</v>
      </c>
      <c r="AG38">
        <v>0</v>
      </c>
      <c r="AH38">
        <v>0</v>
      </c>
      <c r="AI38" s="7">
        <v>0</v>
      </c>
      <c r="AJ38">
        <v>0</v>
      </c>
      <c r="AK38">
        <v>0</v>
      </c>
      <c r="AL38" s="9">
        <v>0</v>
      </c>
      <c r="AM38">
        <v>0</v>
      </c>
      <c r="AN38">
        <v>0</v>
      </c>
      <c r="AO38">
        <v>0</v>
      </c>
      <c r="AP38">
        <v>1</v>
      </c>
      <c r="AQ38">
        <v>1</v>
      </c>
      <c r="AR38">
        <v>1</v>
      </c>
      <c r="AS38">
        <v>0</v>
      </c>
      <c r="AT38" s="7">
        <v>0</v>
      </c>
      <c r="AU38" s="7">
        <v>0</v>
      </c>
      <c r="AV38">
        <v>1</v>
      </c>
      <c r="AW38">
        <v>0</v>
      </c>
      <c r="AX38">
        <v>1</v>
      </c>
      <c r="AY38" s="7">
        <v>1</v>
      </c>
      <c r="AZ38">
        <v>1</v>
      </c>
      <c r="BA38">
        <v>1</v>
      </c>
      <c r="BB38">
        <v>0</v>
      </c>
      <c r="BC38">
        <v>0</v>
      </c>
    </row>
    <row r="39" spans="1:55">
      <c r="A39" t="s">
        <v>73</v>
      </c>
      <c r="D39">
        <v>14.13</v>
      </c>
      <c r="E39">
        <v>50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 s="7">
        <v>1</v>
      </c>
      <c r="T39" s="9">
        <v>1</v>
      </c>
      <c r="U39">
        <v>1</v>
      </c>
      <c r="V39" s="7">
        <v>1</v>
      </c>
      <c r="W39" s="7">
        <v>1</v>
      </c>
      <c r="X39">
        <v>1</v>
      </c>
      <c r="Y39" s="9">
        <v>1</v>
      </c>
      <c r="Z39">
        <v>1</v>
      </c>
      <c r="AA39">
        <v>1</v>
      </c>
      <c r="AB39" s="7">
        <v>1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  <c r="AI39" s="7">
        <v>1</v>
      </c>
      <c r="AJ39">
        <v>1</v>
      </c>
      <c r="AK39">
        <v>1</v>
      </c>
      <c r="AL39" s="9">
        <v>1</v>
      </c>
      <c r="AM39">
        <v>1</v>
      </c>
      <c r="AN39">
        <v>1</v>
      </c>
      <c r="AO39">
        <v>1</v>
      </c>
      <c r="AP39">
        <v>1</v>
      </c>
      <c r="AQ39">
        <v>1</v>
      </c>
      <c r="AR39">
        <v>1</v>
      </c>
      <c r="AS39">
        <v>1</v>
      </c>
      <c r="AT39" s="7">
        <v>1</v>
      </c>
      <c r="AU39" s="7">
        <v>1</v>
      </c>
      <c r="AV39">
        <v>1</v>
      </c>
      <c r="AW39">
        <v>1</v>
      </c>
      <c r="AX39">
        <v>1</v>
      </c>
      <c r="AY39" s="7">
        <v>1</v>
      </c>
      <c r="AZ39">
        <v>1</v>
      </c>
      <c r="BA39">
        <v>1</v>
      </c>
      <c r="BB39">
        <v>1</v>
      </c>
      <c r="BC39">
        <v>1</v>
      </c>
    </row>
    <row r="40" spans="1:55">
      <c r="A40" t="s">
        <v>206</v>
      </c>
      <c r="D40">
        <v>14.18</v>
      </c>
      <c r="E40">
        <v>40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0</v>
      </c>
      <c r="N40">
        <v>1</v>
      </c>
      <c r="O40">
        <v>1</v>
      </c>
      <c r="P40">
        <v>1</v>
      </c>
      <c r="Q40">
        <v>0</v>
      </c>
      <c r="R40">
        <v>1</v>
      </c>
      <c r="S40" s="7">
        <v>1</v>
      </c>
      <c r="T40" s="9">
        <v>1</v>
      </c>
      <c r="U40">
        <v>1</v>
      </c>
      <c r="V40" s="7">
        <v>1</v>
      </c>
      <c r="W40" s="7">
        <v>1</v>
      </c>
      <c r="X40">
        <v>0</v>
      </c>
      <c r="Y40" s="9">
        <v>1</v>
      </c>
      <c r="Z40">
        <v>1</v>
      </c>
      <c r="AA40">
        <v>1</v>
      </c>
      <c r="AB40" s="7">
        <v>1</v>
      </c>
      <c r="AC40">
        <v>0</v>
      </c>
      <c r="AD40">
        <v>1</v>
      </c>
      <c r="AE40">
        <v>1</v>
      </c>
      <c r="AF40">
        <v>1</v>
      </c>
      <c r="AG40">
        <v>0</v>
      </c>
      <c r="AH40">
        <v>1</v>
      </c>
      <c r="AI40" s="7">
        <v>1</v>
      </c>
      <c r="AJ40">
        <v>0</v>
      </c>
      <c r="AK40">
        <v>0</v>
      </c>
      <c r="AL40" s="9">
        <v>1</v>
      </c>
      <c r="AM40">
        <v>1</v>
      </c>
      <c r="AN40">
        <v>1</v>
      </c>
      <c r="AO40">
        <v>1</v>
      </c>
      <c r="AP40">
        <v>1</v>
      </c>
      <c r="AQ40">
        <v>1</v>
      </c>
      <c r="AR40">
        <v>0</v>
      </c>
      <c r="AS40">
        <v>1</v>
      </c>
      <c r="AT40" s="7">
        <v>0</v>
      </c>
      <c r="AU40" s="7">
        <v>1</v>
      </c>
      <c r="AV40">
        <v>1</v>
      </c>
      <c r="AW40">
        <v>1</v>
      </c>
      <c r="AX40">
        <v>1</v>
      </c>
      <c r="AY40" s="7">
        <v>1</v>
      </c>
      <c r="AZ40">
        <v>1</v>
      </c>
      <c r="BA40">
        <v>1</v>
      </c>
      <c r="BB40">
        <v>1</v>
      </c>
      <c r="BC40">
        <v>0</v>
      </c>
    </row>
    <row r="41" spans="1:55">
      <c r="A41" t="s">
        <v>119</v>
      </c>
      <c r="D41">
        <v>14.21</v>
      </c>
      <c r="E41">
        <v>43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0</v>
      </c>
      <c r="P41">
        <v>1</v>
      </c>
      <c r="Q41">
        <v>0</v>
      </c>
      <c r="R41">
        <v>1</v>
      </c>
      <c r="S41" s="7">
        <v>1</v>
      </c>
      <c r="T41" s="9">
        <v>1</v>
      </c>
      <c r="U41">
        <v>1</v>
      </c>
      <c r="V41" s="7">
        <v>1</v>
      </c>
      <c r="W41" s="7">
        <v>1</v>
      </c>
      <c r="X41">
        <v>1</v>
      </c>
      <c r="Y41" s="9">
        <v>1</v>
      </c>
      <c r="Z41">
        <v>1</v>
      </c>
      <c r="AA41">
        <v>1</v>
      </c>
      <c r="AB41" s="7">
        <v>0</v>
      </c>
      <c r="AC41">
        <v>1</v>
      </c>
      <c r="AD41">
        <v>1</v>
      </c>
      <c r="AE41">
        <v>1</v>
      </c>
      <c r="AF41">
        <v>1</v>
      </c>
      <c r="AG41">
        <v>1</v>
      </c>
      <c r="AH41">
        <v>1</v>
      </c>
      <c r="AI41" s="7">
        <v>1</v>
      </c>
      <c r="AJ41">
        <v>1</v>
      </c>
      <c r="AK41">
        <v>0</v>
      </c>
      <c r="AL41" s="9">
        <v>1</v>
      </c>
      <c r="AM41">
        <v>1</v>
      </c>
      <c r="AN41">
        <v>1</v>
      </c>
      <c r="AO41">
        <v>0</v>
      </c>
      <c r="AP41">
        <v>1</v>
      </c>
      <c r="AQ41">
        <v>1</v>
      </c>
      <c r="AR41">
        <v>1</v>
      </c>
      <c r="AS41">
        <v>1</v>
      </c>
      <c r="AT41" s="7">
        <v>1</v>
      </c>
      <c r="AU41" s="7">
        <v>1</v>
      </c>
      <c r="AV41">
        <v>1</v>
      </c>
      <c r="AW41">
        <v>1</v>
      </c>
      <c r="AX41">
        <v>1</v>
      </c>
      <c r="AY41" s="7">
        <v>1</v>
      </c>
      <c r="AZ41">
        <v>0</v>
      </c>
      <c r="BA41">
        <v>1</v>
      </c>
      <c r="BB41">
        <v>1</v>
      </c>
      <c r="BC41">
        <v>0</v>
      </c>
    </row>
    <row r="42" spans="1:55">
      <c r="A42" t="s">
        <v>120</v>
      </c>
      <c r="D42">
        <v>14.21</v>
      </c>
      <c r="E42">
        <v>25</v>
      </c>
      <c r="F42">
        <v>0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0</v>
      </c>
      <c r="N42">
        <v>0</v>
      </c>
      <c r="O42">
        <v>0</v>
      </c>
      <c r="P42">
        <v>0</v>
      </c>
      <c r="Q42">
        <v>0</v>
      </c>
      <c r="R42">
        <v>1</v>
      </c>
      <c r="S42" s="7">
        <v>0</v>
      </c>
      <c r="T42" s="9">
        <v>1</v>
      </c>
      <c r="U42">
        <v>0</v>
      </c>
      <c r="V42" s="7">
        <v>1</v>
      </c>
      <c r="W42" s="7">
        <v>1</v>
      </c>
      <c r="X42">
        <v>1</v>
      </c>
      <c r="Y42" s="9">
        <v>0</v>
      </c>
      <c r="Z42">
        <v>0</v>
      </c>
      <c r="AA42">
        <v>0</v>
      </c>
      <c r="AB42" s="7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1</v>
      </c>
      <c r="AI42" s="7">
        <v>1</v>
      </c>
      <c r="AJ42">
        <v>1</v>
      </c>
      <c r="AK42">
        <v>0</v>
      </c>
      <c r="AL42" s="9">
        <v>1</v>
      </c>
      <c r="AM42">
        <v>0</v>
      </c>
      <c r="AN42">
        <v>0</v>
      </c>
      <c r="AO42">
        <v>1</v>
      </c>
      <c r="AP42">
        <v>1</v>
      </c>
      <c r="AQ42">
        <v>1</v>
      </c>
      <c r="AR42">
        <v>1</v>
      </c>
      <c r="AS42">
        <v>0</v>
      </c>
      <c r="AT42" s="7">
        <v>1</v>
      </c>
      <c r="AU42" s="7">
        <v>1</v>
      </c>
      <c r="AV42">
        <v>0</v>
      </c>
      <c r="AW42">
        <v>0</v>
      </c>
      <c r="AX42">
        <v>1</v>
      </c>
      <c r="AY42" s="7">
        <v>1</v>
      </c>
      <c r="AZ42">
        <v>0</v>
      </c>
      <c r="BA42">
        <v>1</v>
      </c>
      <c r="BB42">
        <v>1</v>
      </c>
      <c r="BC42">
        <v>0</v>
      </c>
    </row>
    <row r="43" spans="1:55">
      <c r="A43" t="s">
        <v>167</v>
      </c>
      <c r="D43">
        <v>14.38</v>
      </c>
      <c r="E43">
        <v>43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 s="7">
        <v>1</v>
      </c>
      <c r="T43" s="9">
        <v>1</v>
      </c>
      <c r="U43">
        <v>1</v>
      </c>
      <c r="V43" s="7">
        <v>1</v>
      </c>
      <c r="W43" s="7">
        <v>1</v>
      </c>
      <c r="X43">
        <v>1</v>
      </c>
      <c r="Y43" s="9">
        <v>1</v>
      </c>
      <c r="Z43">
        <v>1</v>
      </c>
      <c r="AA43">
        <v>1</v>
      </c>
      <c r="AB43" s="7">
        <v>0</v>
      </c>
      <c r="AC43">
        <v>1</v>
      </c>
      <c r="AD43">
        <v>1</v>
      </c>
      <c r="AE43">
        <v>1</v>
      </c>
      <c r="AF43">
        <v>1</v>
      </c>
      <c r="AG43">
        <v>1</v>
      </c>
      <c r="AH43">
        <v>1</v>
      </c>
      <c r="AI43" s="7">
        <v>1</v>
      </c>
      <c r="AJ43">
        <v>1</v>
      </c>
      <c r="AK43">
        <v>0</v>
      </c>
      <c r="AL43" s="9">
        <v>1</v>
      </c>
      <c r="AM43">
        <v>1</v>
      </c>
      <c r="AN43">
        <v>1</v>
      </c>
      <c r="AO43">
        <v>1</v>
      </c>
      <c r="AP43">
        <v>1</v>
      </c>
      <c r="AQ43">
        <v>1</v>
      </c>
      <c r="AR43">
        <v>1</v>
      </c>
      <c r="AS43">
        <v>0</v>
      </c>
      <c r="AT43" s="7">
        <v>0</v>
      </c>
      <c r="AU43" s="7">
        <v>0</v>
      </c>
      <c r="AV43">
        <v>0</v>
      </c>
      <c r="AW43">
        <v>1</v>
      </c>
      <c r="AX43">
        <v>1</v>
      </c>
      <c r="AY43" s="7">
        <v>1</v>
      </c>
      <c r="AZ43">
        <v>1</v>
      </c>
      <c r="BA43">
        <v>1</v>
      </c>
      <c r="BB43">
        <v>1</v>
      </c>
      <c r="BC43">
        <v>0</v>
      </c>
    </row>
    <row r="44" spans="1:55">
      <c r="A44" t="s">
        <v>100</v>
      </c>
      <c r="D44">
        <v>16.3</v>
      </c>
      <c r="E44">
        <v>44</v>
      </c>
      <c r="F44">
        <v>1</v>
      </c>
      <c r="G44">
        <v>0</v>
      </c>
      <c r="H44">
        <v>1</v>
      </c>
      <c r="I44">
        <v>1</v>
      </c>
      <c r="J44">
        <v>1</v>
      </c>
      <c r="K44">
        <v>0</v>
      </c>
      <c r="L44">
        <v>1</v>
      </c>
      <c r="M44">
        <v>0</v>
      </c>
      <c r="N44">
        <v>1</v>
      </c>
      <c r="O44">
        <v>1</v>
      </c>
      <c r="P44">
        <v>1</v>
      </c>
      <c r="Q44">
        <v>1</v>
      </c>
      <c r="R44">
        <v>1</v>
      </c>
      <c r="S44" s="7">
        <v>1</v>
      </c>
      <c r="T44" s="9">
        <v>1</v>
      </c>
      <c r="U44">
        <v>1</v>
      </c>
      <c r="V44" s="7">
        <v>1</v>
      </c>
      <c r="W44" s="7">
        <v>1</v>
      </c>
      <c r="X44">
        <v>1</v>
      </c>
      <c r="Y44" s="9">
        <v>1</v>
      </c>
      <c r="Z44">
        <v>1</v>
      </c>
      <c r="AA44">
        <v>1</v>
      </c>
      <c r="AB44" s="7">
        <v>1</v>
      </c>
      <c r="AC44">
        <v>0</v>
      </c>
      <c r="AD44">
        <v>1</v>
      </c>
      <c r="AE44">
        <v>1</v>
      </c>
      <c r="AF44">
        <v>1</v>
      </c>
      <c r="AG44">
        <v>1</v>
      </c>
      <c r="AH44">
        <v>1</v>
      </c>
      <c r="AI44" s="7">
        <v>1</v>
      </c>
      <c r="AJ44">
        <v>1</v>
      </c>
      <c r="AK44">
        <v>1</v>
      </c>
      <c r="AL44" s="9">
        <v>1</v>
      </c>
      <c r="AM44">
        <v>0</v>
      </c>
      <c r="AN44">
        <v>1</v>
      </c>
      <c r="AO44">
        <v>1</v>
      </c>
      <c r="AP44">
        <v>1</v>
      </c>
      <c r="AQ44">
        <v>1</v>
      </c>
      <c r="AR44">
        <v>1</v>
      </c>
      <c r="AS44">
        <v>1</v>
      </c>
      <c r="AT44" s="7">
        <v>1</v>
      </c>
      <c r="AU44" s="7">
        <v>1</v>
      </c>
      <c r="AV44">
        <v>1</v>
      </c>
      <c r="AW44">
        <v>1</v>
      </c>
      <c r="AX44">
        <v>1</v>
      </c>
      <c r="AY44" s="7">
        <v>0</v>
      </c>
      <c r="AZ44">
        <v>1</v>
      </c>
      <c r="BA44">
        <v>1</v>
      </c>
      <c r="BB44">
        <v>1</v>
      </c>
      <c r="BC44">
        <v>1</v>
      </c>
    </row>
    <row r="45" spans="1:55">
      <c r="A45" t="s">
        <v>170</v>
      </c>
      <c r="D45">
        <v>16.5</v>
      </c>
      <c r="E45">
        <v>15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1</v>
      </c>
      <c r="M45">
        <v>1</v>
      </c>
      <c r="N45">
        <v>1</v>
      </c>
      <c r="O45">
        <v>0</v>
      </c>
      <c r="P45">
        <v>0</v>
      </c>
      <c r="Q45">
        <v>0</v>
      </c>
      <c r="R45">
        <v>0</v>
      </c>
      <c r="S45" s="7">
        <v>0</v>
      </c>
      <c r="T45" s="9">
        <v>0</v>
      </c>
      <c r="U45">
        <v>0</v>
      </c>
      <c r="V45" s="7">
        <v>0</v>
      </c>
      <c r="W45" s="7">
        <v>0</v>
      </c>
      <c r="X45">
        <v>0</v>
      </c>
      <c r="Y45" s="9">
        <v>1</v>
      </c>
      <c r="Z45">
        <v>0</v>
      </c>
      <c r="AA45">
        <v>0</v>
      </c>
      <c r="AB45" s="7">
        <v>1</v>
      </c>
      <c r="AC45">
        <v>0</v>
      </c>
      <c r="AD45">
        <v>1</v>
      </c>
      <c r="AE45">
        <v>0</v>
      </c>
      <c r="AF45">
        <v>0</v>
      </c>
      <c r="AG45">
        <v>0</v>
      </c>
      <c r="AH45">
        <v>1</v>
      </c>
      <c r="AI45" s="7">
        <v>1</v>
      </c>
      <c r="AJ45">
        <v>0</v>
      </c>
      <c r="AK45">
        <v>0</v>
      </c>
      <c r="AL45" s="9">
        <v>1</v>
      </c>
      <c r="AM45">
        <v>0</v>
      </c>
      <c r="AN45">
        <v>1</v>
      </c>
      <c r="AO45">
        <v>0</v>
      </c>
      <c r="AP45">
        <v>0</v>
      </c>
      <c r="AQ45">
        <v>0</v>
      </c>
      <c r="AR45">
        <v>1</v>
      </c>
      <c r="AS45">
        <v>1</v>
      </c>
      <c r="AT45" s="7">
        <v>0</v>
      </c>
      <c r="AU45" s="7">
        <v>0</v>
      </c>
      <c r="AV45">
        <v>1</v>
      </c>
      <c r="AW45">
        <v>0</v>
      </c>
      <c r="AX45">
        <v>0</v>
      </c>
      <c r="AY45" s="7">
        <v>0</v>
      </c>
      <c r="AZ45">
        <v>1</v>
      </c>
      <c r="BA45">
        <v>0</v>
      </c>
      <c r="BB45">
        <v>0</v>
      </c>
      <c r="BC45">
        <v>1</v>
      </c>
    </row>
    <row r="46" spans="1:55">
      <c r="A46" t="s">
        <v>65</v>
      </c>
      <c r="D46">
        <v>16.559999999999999</v>
      </c>
      <c r="E46">
        <v>47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0</v>
      </c>
      <c r="P46">
        <v>1</v>
      </c>
      <c r="Q46">
        <v>1</v>
      </c>
      <c r="R46">
        <v>1</v>
      </c>
      <c r="S46" s="7">
        <v>1</v>
      </c>
      <c r="T46" s="9">
        <v>1</v>
      </c>
      <c r="U46">
        <v>1</v>
      </c>
      <c r="V46" s="7">
        <v>1</v>
      </c>
      <c r="W46" s="7">
        <v>1</v>
      </c>
      <c r="X46">
        <v>1</v>
      </c>
      <c r="Y46" s="9">
        <v>1</v>
      </c>
      <c r="Z46">
        <v>1</v>
      </c>
      <c r="AA46">
        <v>1</v>
      </c>
      <c r="AB46" s="7">
        <v>1</v>
      </c>
      <c r="AC46">
        <v>1</v>
      </c>
      <c r="AD46">
        <v>1</v>
      </c>
      <c r="AE46">
        <v>1</v>
      </c>
      <c r="AF46">
        <v>1</v>
      </c>
      <c r="AG46">
        <v>1</v>
      </c>
      <c r="AH46">
        <v>1</v>
      </c>
      <c r="AI46" s="7">
        <v>1</v>
      </c>
      <c r="AJ46">
        <v>1</v>
      </c>
      <c r="AK46">
        <v>1</v>
      </c>
      <c r="AL46" s="9">
        <v>1</v>
      </c>
      <c r="AM46">
        <v>1</v>
      </c>
      <c r="AN46">
        <v>0</v>
      </c>
      <c r="AO46">
        <v>1</v>
      </c>
      <c r="AP46">
        <v>1</v>
      </c>
      <c r="AQ46">
        <v>0</v>
      </c>
      <c r="AR46">
        <v>1</v>
      </c>
      <c r="AS46">
        <v>1</v>
      </c>
      <c r="AT46" s="7">
        <v>1</v>
      </c>
      <c r="AU46" s="7">
        <v>1</v>
      </c>
      <c r="AV46">
        <v>1</v>
      </c>
      <c r="AW46">
        <v>1</v>
      </c>
      <c r="AX46">
        <v>1</v>
      </c>
      <c r="AY46" s="7">
        <v>1</v>
      </c>
      <c r="AZ46">
        <v>1</v>
      </c>
      <c r="BA46">
        <v>1</v>
      </c>
      <c r="BB46">
        <v>1</v>
      </c>
      <c r="BC46">
        <v>1</v>
      </c>
    </row>
    <row r="47" spans="1:55">
      <c r="A47" t="s">
        <v>229</v>
      </c>
      <c r="D47">
        <v>17.22</v>
      </c>
      <c r="E47">
        <v>48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0</v>
      </c>
      <c r="R47">
        <v>1</v>
      </c>
      <c r="S47" s="7">
        <v>1</v>
      </c>
      <c r="T47" s="9">
        <v>1</v>
      </c>
      <c r="U47">
        <v>1</v>
      </c>
      <c r="V47" s="7">
        <v>1</v>
      </c>
      <c r="W47" s="7">
        <v>1</v>
      </c>
      <c r="X47">
        <v>1</v>
      </c>
      <c r="Y47" s="9">
        <v>1</v>
      </c>
      <c r="Z47">
        <v>1</v>
      </c>
      <c r="AA47">
        <v>1</v>
      </c>
      <c r="AB47" s="7">
        <v>1</v>
      </c>
      <c r="AC47">
        <v>1</v>
      </c>
      <c r="AD47">
        <v>1</v>
      </c>
      <c r="AE47">
        <v>1</v>
      </c>
      <c r="AF47">
        <v>1</v>
      </c>
      <c r="AG47">
        <v>1</v>
      </c>
      <c r="AH47">
        <v>1</v>
      </c>
      <c r="AI47" s="7">
        <v>1</v>
      </c>
      <c r="AJ47">
        <v>1</v>
      </c>
      <c r="AK47">
        <v>1</v>
      </c>
      <c r="AL47" s="9">
        <v>1</v>
      </c>
      <c r="AM47">
        <v>1</v>
      </c>
      <c r="AN47">
        <v>1</v>
      </c>
      <c r="AO47">
        <v>1</v>
      </c>
      <c r="AP47">
        <v>1</v>
      </c>
      <c r="AQ47">
        <v>1</v>
      </c>
      <c r="AR47">
        <v>1</v>
      </c>
      <c r="AS47">
        <v>1</v>
      </c>
      <c r="AT47" s="7">
        <v>1</v>
      </c>
      <c r="AU47" s="7">
        <v>1</v>
      </c>
      <c r="AV47">
        <v>1</v>
      </c>
      <c r="AW47">
        <v>0</v>
      </c>
      <c r="AX47">
        <v>1</v>
      </c>
      <c r="AY47" s="7">
        <v>1</v>
      </c>
      <c r="AZ47">
        <v>1</v>
      </c>
      <c r="BA47">
        <v>1</v>
      </c>
      <c r="BB47">
        <v>1</v>
      </c>
      <c r="BC47">
        <v>1</v>
      </c>
    </row>
    <row r="48" spans="1:55">
      <c r="A48" t="s">
        <v>198</v>
      </c>
      <c r="D48">
        <v>17.54</v>
      </c>
      <c r="E48">
        <v>50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 s="7">
        <v>1</v>
      </c>
      <c r="T48" s="9">
        <v>1</v>
      </c>
      <c r="U48">
        <v>1</v>
      </c>
      <c r="V48" s="7">
        <v>1</v>
      </c>
      <c r="W48" s="7">
        <v>1</v>
      </c>
      <c r="X48">
        <v>1</v>
      </c>
      <c r="Y48" s="9">
        <v>1</v>
      </c>
      <c r="Z48">
        <v>1</v>
      </c>
      <c r="AA48">
        <v>1</v>
      </c>
      <c r="AB48" s="7">
        <v>1</v>
      </c>
      <c r="AC48">
        <v>1</v>
      </c>
      <c r="AD48">
        <v>1</v>
      </c>
      <c r="AE48">
        <v>1</v>
      </c>
      <c r="AF48">
        <v>1</v>
      </c>
      <c r="AG48">
        <v>1</v>
      </c>
      <c r="AH48">
        <v>1</v>
      </c>
      <c r="AI48" s="7">
        <v>1</v>
      </c>
      <c r="AJ48">
        <v>1</v>
      </c>
      <c r="AK48">
        <v>1</v>
      </c>
      <c r="AL48" s="9">
        <v>1</v>
      </c>
      <c r="AM48">
        <v>1</v>
      </c>
      <c r="AN48">
        <v>1</v>
      </c>
      <c r="AO48">
        <v>1</v>
      </c>
      <c r="AP48">
        <v>1</v>
      </c>
      <c r="AQ48">
        <v>1</v>
      </c>
      <c r="AR48">
        <v>1</v>
      </c>
      <c r="AS48">
        <v>1</v>
      </c>
      <c r="AT48" s="7">
        <v>1</v>
      </c>
      <c r="AU48" s="7">
        <v>1</v>
      </c>
      <c r="AV48">
        <v>1</v>
      </c>
      <c r="AW48">
        <v>1</v>
      </c>
      <c r="AX48">
        <v>1</v>
      </c>
      <c r="AY48" s="7">
        <v>1</v>
      </c>
      <c r="AZ48">
        <v>1</v>
      </c>
      <c r="BA48">
        <v>1</v>
      </c>
      <c r="BB48">
        <v>1</v>
      </c>
      <c r="BC48">
        <v>1</v>
      </c>
    </row>
    <row r="49" spans="1:55">
      <c r="A49" t="s">
        <v>89</v>
      </c>
      <c r="D49">
        <v>17.57</v>
      </c>
      <c r="E49">
        <v>47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0</v>
      </c>
      <c r="R49">
        <v>0</v>
      </c>
      <c r="S49" s="7">
        <v>1</v>
      </c>
      <c r="T49" s="9">
        <v>1</v>
      </c>
      <c r="U49">
        <v>1</v>
      </c>
      <c r="V49" s="7">
        <v>1</v>
      </c>
      <c r="W49" s="7">
        <v>1</v>
      </c>
      <c r="X49">
        <v>1</v>
      </c>
      <c r="Y49" s="9">
        <v>1</v>
      </c>
      <c r="Z49">
        <v>1</v>
      </c>
      <c r="AA49">
        <v>1</v>
      </c>
      <c r="AB49" s="7">
        <v>1</v>
      </c>
      <c r="AC49">
        <v>1</v>
      </c>
      <c r="AD49">
        <v>1</v>
      </c>
      <c r="AE49">
        <v>1</v>
      </c>
      <c r="AF49">
        <v>1</v>
      </c>
      <c r="AG49">
        <v>1</v>
      </c>
      <c r="AH49">
        <v>1</v>
      </c>
      <c r="AI49" s="7">
        <v>1</v>
      </c>
      <c r="AJ49">
        <v>1</v>
      </c>
      <c r="AK49">
        <v>1</v>
      </c>
      <c r="AL49" s="9">
        <v>1</v>
      </c>
      <c r="AM49">
        <v>1</v>
      </c>
      <c r="AN49">
        <v>1</v>
      </c>
      <c r="AO49">
        <v>0</v>
      </c>
      <c r="AP49">
        <v>1</v>
      </c>
      <c r="AQ49">
        <v>1</v>
      </c>
      <c r="AR49">
        <v>1</v>
      </c>
      <c r="AS49">
        <v>1</v>
      </c>
      <c r="AT49" s="7">
        <v>1</v>
      </c>
      <c r="AU49" s="7">
        <v>1</v>
      </c>
      <c r="AV49">
        <v>1</v>
      </c>
      <c r="AW49">
        <v>1</v>
      </c>
      <c r="AX49">
        <v>1</v>
      </c>
      <c r="AY49" s="7">
        <v>1</v>
      </c>
      <c r="AZ49">
        <v>1</v>
      </c>
      <c r="BA49">
        <v>1</v>
      </c>
      <c r="BB49">
        <v>1</v>
      </c>
      <c r="BC49">
        <v>1</v>
      </c>
    </row>
    <row r="50" spans="1:55">
      <c r="A50" t="s">
        <v>57</v>
      </c>
      <c r="D50">
        <v>18.14</v>
      </c>
      <c r="E50">
        <v>17</v>
      </c>
      <c r="F50">
        <v>0</v>
      </c>
      <c r="G50">
        <v>0</v>
      </c>
      <c r="H50">
        <v>1</v>
      </c>
      <c r="I50">
        <v>1</v>
      </c>
      <c r="J50">
        <v>0</v>
      </c>
      <c r="K50">
        <v>1</v>
      </c>
      <c r="L50">
        <v>1</v>
      </c>
      <c r="M50">
        <v>0</v>
      </c>
      <c r="N50">
        <v>0</v>
      </c>
      <c r="O50">
        <v>0</v>
      </c>
      <c r="P50">
        <v>0</v>
      </c>
      <c r="Q50">
        <v>1</v>
      </c>
      <c r="R50">
        <v>0</v>
      </c>
      <c r="S50" s="7">
        <v>0</v>
      </c>
      <c r="T50" s="9">
        <v>1</v>
      </c>
      <c r="U50">
        <v>1</v>
      </c>
      <c r="V50" s="7">
        <v>1</v>
      </c>
      <c r="W50" s="7">
        <v>0</v>
      </c>
      <c r="X50">
        <v>0</v>
      </c>
      <c r="Y50" s="9">
        <v>1</v>
      </c>
      <c r="Z50">
        <v>0</v>
      </c>
      <c r="AA50">
        <v>0</v>
      </c>
      <c r="AB50" s="7">
        <v>0</v>
      </c>
      <c r="AC50">
        <v>0</v>
      </c>
      <c r="AD50">
        <v>0</v>
      </c>
      <c r="AE50">
        <v>0</v>
      </c>
      <c r="AF50">
        <v>1</v>
      </c>
      <c r="AG50">
        <v>0</v>
      </c>
      <c r="AH50">
        <v>0</v>
      </c>
      <c r="AI50" s="7">
        <v>0</v>
      </c>
      <c r="AJ50">
        <v>0</v>
      </c>
      <c r="AK50">
        <v>0</v>
      </c>
      <c r="AL50" s="9">
        <v>1</v>
      </c>
      <c r="AM50">
        <v>1</v>
      </c>
      <c r="AN50">
        <v>0</v>
      </c>
      <c r="AO50">
        <v>0</v>
      </c>
      <c r="AP50">
        <v>0</v>
      </c>
      <c r="AQ50">
        <v>0</v>
      </c>
      <c r="AR50">
        <v>1</v>
      </c>
      <c r="AS50">
        <v>0</v>
      </c>
      <c r="AT50" s="7">
        <v>0</v>
      </c>
      <c r="AU50" s="7">
        <v>0</v>
      </c>
      <c r="AV50">
        <v>0</v>
      </c>
      <c r="AW50">
        <v>0</v>
      </c>
      <c r="AX50">
        <v>1</v>
      </c>
      <c r="AY50" s="7">
        <v>1</v>
      </c>
      <c r="AZ50">
        <v>1</v>
      </c>
      <c r="BA50">
        <v>0</v>
      </c>
      <c r="BB50">
        <v>1</v>
      </c>
      <c r="BC50">
        <v>0</v>
      </c>
    </row>
    <row r="51" spans="1:55">
      <c r="A51" t="s">
        <v>191</v>
      </c>
      <c r="D51">
        <v>18.14</v>
      </c>
      <c r="E51">
        <v>47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0</v>
      </c>
      <c r="P51">
        <v>1</v>
      </c>
      <c r="Q51">
        <v>0</v>
      </c>
      <c r="R51">
        <v>1</v>
      </c>
      <c r="S51" s="7">
        <v>1</v>
      </c>
      <c r="T51" s="9">
        <v>1</v>
      </c>
      <c r="U51">
        <v>1</v>
      </c>
      <c r="V51" s="7">
        <v>1</v>
      </c>
      <c r="W51" s="7">
        <v>1</v>
      </c>
      <c r="X51">
        <v>1</v>
      </c>
      <c r="Y51" s="9">
        <v>1</v>
      </c>
      <c r="Z51">
        <v>1</v>
      </c>
      <c r="AA51">
        <v>1</v>
      </c>
      <c r="AB51" s="7">
        <v>1</v>
      </c>
      <c r="AC51">
        <v>1</v>
      </c>
      <c r="AD51">
        <v>1</v>
      </c>
      <c r="AE51">
        <v>1</v>
      </c>
      <c r="AF51">
        <v>1</v>
      </c>
      <c r="AG51">
        <v>1</v>
      </c>
      <c r="AH51">
        <v>1</v>
      </c>
      <c r="AI51" s="7">
        <v>1</v>
      </c>
      <c r="AJ51">
        <v>1</v>
      </c>
      <c r="AK51">
        <v>1</v>
      </c>
      <c r="AL51" s="9">
        <v>1</v>
      </c>
      <c r="AM51">
        <v>1</v>
      </c>
      <c r="AN51">
        <v>1</v>
      </c>
      <c r="AO51">
        <v>1</v>
      </c>
      <c r="AP51">
        <v>1</v>
      </c>
      <c r="AQ51">
        <v>1</v>
      </c>
      <c r="AR51">
        <v>1</v>
      </c>
      <c r="AS51">
        <v>1</v>
      </c>
      <c r="AT51" s="7">
        <v>1</v>
      </c>
      <c r="AU51" s="7">
        <v>1</v>
      </c>
      <c r="AV51">
        <v>1</v>
      </c>
      <c r="AW51">
        <v>1</v>
      </c>
      <c r="AX51">
        <v>1</v>
      </c>
      <c r="AY51" s="7">
        <v>1</v>
      </c>
      <c r="AZ51">
        <v>1</v>
      </c>
      <c r="BA51">
        <v>1</v>
      </c>
      <c r="BB51">
        <v>1</v>
      </c>
      <c r="BC51">
        <v>0</v>
      </c>
    </row>
    <row r="52" spans="1:55">
      <c r="A52" t="s">
        <v>56</v>
      </c>
      <c r="D52">
        <v>18.22</v>
      </c>
      <c r="E52">
        <v>48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0</v>
      </c>
      <c r="R52">
        <v>1</v>
      </c>
      <c r="S52" s="7">
        <v>1</v>
      </c>
      <c r="T52" s="9">
        <v>1</v>
      </c>
      <c r="U52">
        <v>1</v>
      </c>
      <c r="V52" s="7">
        <v>1</v>
      </c>
      <c r="W52" s="7">
        <v>1</v>
      </c>
      <c r="X52">
        <v>1</v>
      </c>
      <c r="Y52" s="9">
        <v>1</v>
      </c>
      <c r="Z52">
        <v>1</v>
      </c>
      <c r="AA52">
        <v>1</v>
      </c>
      <c r="AB52" s="7">
        <v>1</v>
      </c>
      <c r="AC52">
        <v>1</v>
      </c>
      <c r="AD52">
        <v>1</v>
      </c>
      <c r="AE52">
        <v>1</v>
      </c>
      <c r="AF52">
        <v>1</v>
      </c>
      <c r="AG52">
        <v>1</v>
      </c>
      <c r="AH52">
        <v>1</v>
      </c>
      <c r="AI52" s="7">
        <v>1</v>
      </c>
      <c r="AJ52">
        <v>1</v>
      </c>
      <c r="AK52">
        <v>1</v>
      </c>
      <c r="AL52" s="9">
        <v>1</v>
      </c>
      <c r="AM52">
        <v>1</v>
      </c>
      <c r="AN52">
        <v>1</v>
      </c>
      <c r="AO52">
        <v>1</v>
      </c>
      <c r="AP52">
        <v>1</v>
      </c>
      <c r="AQ52">
        <v>1</v>
      </c>
      <c r="AR52">
        <v>1</v>
      </c>
      <c r="AS52">
        <v>1</v>
      </c>
      <c r="AT52" s="7">
        <v>1</v>
      </c>
      <c r="AU52" s="7">
        <v>1</v>
      </c>
      <c r="AV52">
        <v>1</v>
      </c>
      <c r="AW52">
        <v>0</v>
      </c>
      <c r="AX52">
        <v>1</v>
      </c>
      <c r="AY52" s="7">
        <v>1</v>
      </c>
      <c r="AZ52">
        <v>1</v>
      </c>
      <c r="BA52">
        <v>1</v>
      </c>
      <c r="BB52">
        <v>1</v>
      </c>
      <c r="BC52">
        <v>1</v>
      </c>
    </row>
    <row r="53" spans="1:55">
      <c r="A53" t="s">
        <v>77</v>
      </c>
      <c r="D53">
        <v>18.29</v>
      </c>
      <c r="E53">
        <v>46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0</v>
      </c>
      <c r="P53">
        <v>1</v>
      </c>
      <c r="Q53">
        <v>1</v>
      </c>
      <c r="R53">
        <v>1</v>
      </c>
      <c r="S53" s="7">
        <v>1</v>
      </c>
      <c r="T53" s="9">
        <v>1</v>
      </c>
      <c r="U53">
        <v>1</v>
      </c>
      <c r="V53" s="7">
        <v>1</v>
      </c>
      <c r="W53" s="7">
        <v>1</v>
      </c>
      <c r="X53">
        <v>1</v>
      </c>
      <c r="Y53" s="9">
        <v>1</v>
      </c>
      <c r="Z53">
        <v>1</v>
      </c>
      <c r="AA53">
        <v>1</v>
      </c>
      <c r="AB53" s="7">
        <v>0</v>
      </c>
      <c r="AC53">
        <v>1</v>
      </c>
      <c r="AD53">
        <v>1</v>
      </c>
      <c r="AE53">
        <v>1</v>
      </c>
      <c r="AF53">
        <v>1</v>
      </c>
      <c r="AG53">
        <v>1</v>
      </c>
      <c r="AH53">
        <v>1</v>
      </c>
      <c r="AI53" s="7">
        <v>1</v>
      </c>
      <c r="AJ53">
        <v>1</v>
      </c>
      <c r="AK53">
        <v>0</v>
      </c>
      <c r="AL53" s="9">
        <v>1</v>
      </c>
      <c r="AM53">
        <v>1</v>
      </c>
      <c r="AN53">
        <v>1</v>
      </c>
      <c r="AO53">
        <v>1</v>
      </c>
      <c r="AP53">
        <v>1</v>
      </c>
      <c r="AQ53">
        <v>1</v>
      </c>
      <c r="AR53">
        <v>1</v>
      </c>
      <c r="AS53">
        <v>1</v>
      </c>
      <c r="AT53" s="7">
        <v>1</v>
      </c>
      <c r="AU53" s="7">
        <v>1</v>
      </c>
      <c r="AV53">
        <v>0</v>
      </c>
      <c r="AW53">
        <v>1</v>
      </c>
      <c r="AX53">
        <v>1</v>
      </c>
      <c r="AY53" s="7">
        <v>1</v>
      </c>
      <c r="AZ53">
        <v>1</v>
      </c>
      <c r="BA53">
        <v>1</v>
      </c>
      <c r="BB53">
        <v>1</v>
      </c>
      <c r="BC53">
        <v>1</v>
      </c>
    </row>
    <row r="54" spans="1:55">
      <c r="A54" t="s">
        <v>123</v>
      </c>
      <c r="D54">
        <v>18.5</v>
      </c>
      <c r="E54">
        <v>42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1</v>
      </c>
      <c r="R54">
        <v>1</v>
      </c>
      <c r="S54" s="7">
        <v>1</v>
      </c>
      <c r="T54" s="9">
        <v>1</v>
      </c>
      <c r="U54">
        <v>0</v>
      </c>
      <c r="V54" s="7">
        <v>1</v>
      </c>
      <c r="W54" s="7">
        <v>1</v>
      </c>
      <c r="X54">
        <v>1</v>
      </c>
      <c r="Y54" s="9">
        <v>1</v>
      </c>
      <c r="Z54">
        <v>1</v>
      </c>
      <c r="AA54">
        <v>1</v>
      </c>
      <c r="AB54" s="7">
        <v>1</v>
      </c>
      <c r="AC54">
        <v>0</v>
      </c>
      <c r="AD54">
        <v>1</v>
      </c>
      <c r="AE54">
        <v>1</v>
      </c>
      <c r="AF54">
        <v>1</v>
      </c>
      <c r="AG54">
        <v>1</v>
      </c>
      <c r="AH54">
        <v>1</v>
      </c>
      <c r="AI54" s="7">
        <v>1</v>
      </c>
      <c r="AJ54">
        <v>1</v>
      </c>
      <c r="AK54">
        <v>1</v>
      </c>
      <c r="AL54" s="9">
        <v>1</v>
      </c>
      <c r="AM54">
        <v>0</v>
      </c>
      <c r="AN54">
        <v>1</v>
      </c>
      <c r="AO54">
        <v>1</v>
      </c>
      <c r="AP54">
        <v>1</v>
      </c>
      <c r="AQ54">
        <v>0</v>
      </c>
      <c r="AR54">
        <v>1</v>
      </c>
      <c r="AS54">
        <v>1</v>
      </c>
      <c r="AT54" s="7">
        <v>0</v>
      </c>
      <c r="AU54" s="7">
        <v>1</v>
      </c>
      <c r="AV54">
        <v>0</v>
      </c>
      <c r="AW54">
        <v>1</v>
      </c>
      <c r="AX54">
        <v>0</v>
      </c>
      <c r="AY54" s="7">
        <v>1</v>
      </c>
      <c r="AZ54">
        <v>1</v>
      </c>
      <c r="BA54">
        <v>1</v>
      </c>
      <c r="BB54">
        <v>1</v>
      </c>
      <c r="BC54">
        <v>0</v>
      </c>
    </row>
    <row r="55" spans="1:55">
      <c r="A55" t="s">
        <v>146</v>
      </c>
      <c r="D55">
        <v>19.329999999999998</v>
      </c>
      <c r="E55">
        <v>24</v>
      </c>
      <c r="F55">
        <v>1</v>
      </c>
      <c r="G55">
        <v>0</v>
      </c>
      <c r="H55">
        <v>0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0</v>
      </c>
      <c r="P55">
        <v>1</v>
      </c>
      <c r="Q55">
        <v>0</v>
      </c>
      <c r="R55">
        <v>1</v>
      </c>
      <c r="S55" s="7">
        <v>1</v>
      </c>
      <c r="T55" s="9">
        <v>0</v>
      </c>
      <c r="U55">
        <v>0</v>
      </c>
      <c r="V55" s="7">
        <v>1</v>
      </c>
      <c r="W55" s="7">
        <v>1</v>
      </c>
      <c r="X55">
        <v>0</v>
      </c>
      <c r="Y55" s="9">
        <v>0</v>
      </c>
      <c r="Z55">
        <v>0</v>
      </c>
      <c r="AA55">
        <v>0</v>
      </c>
      <c r="AB55" s="7">
        <v>0</v>
      </c>
      <c r="AC55">
        <v>0</v>
      </c>
      <c r="AD55">
        <v>0</v>
      </c>
      <c r="AE55">
        <v>1</v>
      </c>
      <c r="AF55">
        <v>0</v>
      </c>
      <c r="AG55">
        <v>1</v>
      </c>
      <c r="AH55">
        <v>1</v>
      </c>
      <c r="AI55" s="7">
        <v>1</v>
      </c>
      <c r="AJ55">
        <v>0</v>
      </c>
      <c r="AK55">
        <v>0</v>
      </c>
      <c r="AL55" s="9">
        <v>0</v>
      </c>
      <c r="AM55">
        <v>0</v>
      </c>
      <c r="AN55">
        <v>0</v>
      </c>
      <c r="AO55">
        <v>1</v>
      </c>
      <c r="AP55">
        <v>1</v>
      </c>
      <c r="AQ55">
        <v>0</v>
      </c>
      <c r="AR55">
        <v>1</v>
      </c>
      <c r="AS55">
        <v>0</v>
      </c>
      <c r="AT55" s="7">
        <v>0</v>
      </c>
      <c r="AU55" s="7">
        <v>1</v>
      </c>
      <c r="AV55">
        <v>0</v>
      </c>
      <c r="AW55">
        <v>0</v>
      </c>
      <c r="AX55">
        <v>1</v>
      </c>
      <c r="AY55" s="7">
        <v>1</v>
      </c>
      <c r="AZ55">
        <v>0</v>
      </c>
      <c r="BA55">
        <v>1</v>
      </c>
      <c r="BB55">
        <v>1</v>
      </c>
      <c r="BC55">
        <v>0</v>
      </c>
    </row>
    <row r="56" spans="1:55">
      <c r="A56" t="s">
        <v>154</v>
      </c>
      <c r="D56">
        <v>19.52</v>
      </c>
      <c r="E56">
        <v>47</v>
      </c>
      <c r="F56">
        <v>1</v>
      </c>
      <c r="G56">
        <v>1</v>
      </c>
      <c r="H56">
        <v>1</v>
      </c>
      <c r="I56">
        <v>1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  <c r="P56">
        <v>1</v>
      </c>
      <c r="Q56">
        <v>0</v>
      </c>
      <c r="R56">
        <v>1</v>
      </c>
      <c r="S56" s="7">
        <v>1</v>
      </c>
      <c r="T56" s="9">
        <v>1</v>
      </c>
      <c r="U56">
        <v>1</v>
      </c>
      <c r="V56" s="7">
        <v>1</v>
      </c>
      <c r="W56" s="7">
        <v>1</v>
      </c>
      <c r="X56">
        <v>1</v>
      </c>
      <c r="Y56" s="9">
        <v>1</v>
      </c>
      <c r="Z56">
        <v>1</v>
      </c>
      <c r="AA56">
        <v>1</v>
      </c>
      <c r="AB56" s="7">
        <v>1</v>
      </c>
      <c r="AC56">
        <v>1</v>
      </c>
      <c r="AD56">
        <v>1</v>
      </c>
      <c r="AE56">
        <v>1</v>
      </c>
      <c r="AF56">
        <v>1</v>
      </c>
      <c r="AG56">
        <v>1</v>
      </c>
      <c r="AH56">
        <v>1</v>
      </c>
      <c r="AI56" s="7">
        <v>1</v>
      </c>
      <c r="AJ56">
        <v>1</v>
      </c>
      <c r="AK56">
        <v>0</v>
      </c>
      <c r="AL56" s="9">
        <v>1</v>
      </c>
      <c r="AM56">
        <v>1</v>
      </c>
      <c r="AN56">
        <v>1</v>
      </c>
      <c r="AO56">
        <v>1</v>
      </c>
      <c r="AP56">
        <v>1</v>
      </c>
      <c r="AQ56">
        <v>1</v>
      </c>
      <c r="AR56">
        <v>1</v>
      </c>
      <c r="AS56">
        <v>1</v>
      </c>
      <c r="AT56" s="7">
        <v>1</v>
      </c>
      <c r="AU56" s="7">
        <v>1</v>
      </c>
      <c r="AV56">
        <v>1</v>
      </c>
      <c r="AW56">
        <v>1</v>
      </c>
      <c r="AX56">
        <v>1</v>
      </c>
      <c r="AY56" s="7">
        <v>1</v>
      </c>
      <c r="AZ56">
        <v>0</v>
      </c>
      <c r="BA56">
        <v>1</v>
      </c>
      <c r="BB56">
        <v>1</v>
      </c>
      <c r="BC56">
        <v>1</v>
      </c>
    </row>
    <row r="57" spans="1:55">
      <c r="A57" t="s">
        <v>158</v>
      </c>
      <c r="D57">
        <v>20.190000000000001</v>
      </c>
      <c r="E57">
        <v>36</v>
      </c>
      <c r="F57">
        <v>1</v>
      </c>
      <c r="G57">
        <v>1</v>
      </c>
      <c r="H57">
        <v>1</v>
      </c>
      <c r="I57">
        <v>0</v>
      </c>
      <c r="J57">
        <v>0</v>
      </c>
      <c r="K57">
        <v>1</v>
      </c>
      <c r="L57">
        <v>1</v>
      </c>
      <c r="M57">
        <v>1</v>
      </c>
      <c r="N57">
        <v>1</v>
      </c>
      <c r="O57">
        <v>0</v>
      </c>
      <c r="P57">
        <v>1</v>
      </c>
      <c r="Q57">
        <v>0</v>
      </c>
      <c r="R57">
        <v>0</v>
      </c>
      <c r="S57" s="7">
        <v>1</v>
      </c>
      <c r="T57" s="9">
        <v>1</v>
      </c>
      <c r="U57">
        <v>0</v>
      </c>
      <c r="V57" s="7">
        <v>1</v>
      </c>
      <c r="W57" s="7">
        <v>1</v>
      </c>
      <c r="X57">
        <v>1</v>
      </c>
      <c r="Y57" s="9">
        <v>1</v>
      </c>
      <c r="Z57">
        <v>0</v>
      </c>
      <c r="AA57">
        <v>0</v>
      </c>
      <c r="AB57" s="7">
        <v>1</v>
      </c>
      <c r="AC57">
        <v>1</v>
      </c>
      <c r="AD57">
        <v>1</v>
      </c>
      <c r="AE57">
        <v>1</v>
      </c>
      <c r="AF57">
        <v>1</v>
      </c>
      <c r="AG57">
        <v>1</v>
      </c>
      <c r="AH57">
        <v>1</v>
      </c>
      <c r="AI57" s="7">
        <v>1</v>
      </c>
      <c r="AJ57">
        <v>0</v>
      </c>
      <c r="AK57">
        <v>1</v>
      </c>
      <c r="AL57" s="9">
        <v>0</v>
      </c>
      <c r="AM57">
        <v>1</v>
      </c>
      <c r="AN57">
        <v>0</v>
      </c>
      <c r="AO57">
        <v>0</v>
      </c>
      <c r="AP57">
        <v>1</v>
      </c>
      <c r="AQ57">
        <v>1</v>
      </c>
      <c r="AR57">
        <v>1</v>
      </c>
      <c r="AS57">
        <v>1</v>
      </c>
      <c r="AT57" s="7">
        <v>1</v>
      </c>
      <c r="AU57" s="7">
        <v>1</v>
      </c>
      <c r="AV57">
        <v>0</v>
      </c>
      <c r="AW57">
        <v>0</v>
      </c>
      <c r="AX57">
        <v>1</v>
      </c>
      <c r="AY57" s="7">
        <v>1</v>
      </c>
      <c r="AZ57">
        <v>1</v>
      </c>
      <c r="BA57">
        <v>1</v>
      </c>
      <c r="BB57">
        <v>1</v>
      </c>
      <c r="BC57">
        <v>1</v>
      </c>
    </row>
    <row r="58" spans="1:55">
      <c r="A58" t="s">
        <v>150</v>
      </c>
      <c r="D58">
        <v>20.5</v>
      </c>
      <c r="E58">
        <v>49</v>
      </c>
      <c r="F58">
        <v>1</v>
      </c>
      <c r="G58">
        <v>1</v>
      </c>
      <c r="H58">
        <v>1</v>
      </c>
      <c r="I58">
        <v>1</v>
      </c>
      <c r="J58">
        <v>1</v>
      </c>
      <c r="K58">
        <v>1</v>
      </c>
      <c r="L58">
        <v>1</v>
      </c>
      <c r="M58">
        <v>1</v>
      </c>
      <c r="N58">
        <v>1</v>
      </c>
      <c r="O58">
        <v>1</v>
      </c>
      <c r="P58">
        <v>1</v>
      </c>
      <c r="Q58">
        <v>1</v>
      </c>
      <c r="R58">
        <v>1</v>
      </c>
      <c r="S58" s="7">
        <v>1</v>
      </c>
      <c r="T58" s="9">
        <v>1</v>
      </c>
      <c r="U58">
        <v>1</v>
      </c>
      <c r="V58" s="7">
        <v>1</v>
      </c>
      <c r="W58" s="7">
        <v>1</v>
      </c>
      <c r="X58">
        <v>1</v>
      </c>
      <c r="Y58" s="9">
        <v>1</v>
      </c>
      <c r="Z58">
        <v>1</v>
      </c>
      <c r="AA58">
        <v>1</v>
      </c>
      <c r="AB58" s="7">
        <v>1</v>
      </c>
      <c r="AC58">
        <v>1</v>
      </c>
      <c r="AD58">
        <v>1</v>
      </c>
      <c r="AE58">
        <v>1</v>
      </c>
      <c r="AF58">
        <v>1</v>
      </c>
      <c r="AG58">
        <v>1</v>
      </c>
      <c r="AH58">
        <v>1</v>
      </c>
      <c r="AI58" s="7">
        <v>1</v>
      </c>
      <c r="AJ58">
        <v>1</v>
      </c>
      <c r="AK58">
        <v>1</v>
      </c>
      <c r="AL58" s="9">
        <v>1</v>
      </c>
      <c r="AM58">
        <v>1</v>
      </c>
      <c r="AN58">
        <v>1</v>
      </c>
      <c r="AO58">
        <v>1</v>
      </c>
      <c r="AP58">
        <v>1</v>
      </c>
      <c r="AQ58">
        <v>1</v>
      </c>
      <c r="AR58">
        <v>1</v>
      </c>
      <c r="AS58">
        <v>1</v>
      </c>
      <c r="AT58" s="7">
        <v>1</v>
      </c>
      <c r="AU58" s="7">
        <v>1</v>
      </c>
      <c r="AV58">
        <v>1</v>
      </c>
      <c r="AW58">
        <v>1</v>
      </c>
      <c r="AX58">
        <v>1</v>
      </c>
      <c r="AY58" s="7">
        <v>1</v>
      </c>
      <c r="AZ58">
        <v>1</v>
      </c>
      <c r="BA58">
        <v>1</v>
      </c>
      <c r="BB58">
        <v>1</v>
      </c>
      <c r="BC58">
        <v>0</v>
      </c>
    </row>
    <row r="59" spans="1:55">
      <c r="A59" t="s">
        <v>184</v>
      </c>
      <c r="D59">
        <v>21.1</v>
      </c>
      <c r="E59">
        <v>35</v>
      </c>
      <c r="F59">
        <v>1</v>
      </c>
      <c r="G59">
        <v>0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  <c r="P59">
        <v>1</v>
      </c>
      <c r="Q59">
        <v>0</v>
      </c>
      <c r="R59">
        <v>0</v>
      </c>
      <c r="S59" s="7">
        <v>0</v>
      </c>
      <c r="T59" s="9">
        <v>1</v>
      </c>
      <c r="U59">
        <v>0</v>
      </c>
      <c r="V59" s="7">
        <v>1</v>
      </c>
      <c r="W59" s="7">
        <v>1</v>
      </c>
      <c r="X59">
        <v>1</v>
      </c>
      <c r="Y59" s="9">
        <v>1</v>
      </c>
      <c r="Z59">
        <v>1</v>
      </c>
      <c r="AA59">
        <v>1</v>
      </c>
      <c r="AB59" s="7">
        <v>0</v>
      </c>
      <c r="AC59">
        <v>0</v>
      </c>
      <c r="AD59">
        <v>1</v>
      </c>
      <c r="AE59">
        <v>1</v>
      </c>
      <c r="AF59">
        <v>1</v>
      </c>
      <c r="AG59">
        <v>0</v>
      </c>
      <c r="AH59">
        <v>1</v>
      </c>
      <c r="AI59" s="7">
        <v>1</v>
      </c>
      <c r="AJ59">
        <v>0</v>
      </c>
      <c r="AK59">
        <v>0</v>
      </c>
      <c r="AL59" s="9">
        <v>0</v>
      </c>
      <c r="AM59">
        <v>1</v>
      </c>
      <c r="AN59">
        <v>0</v>
      </c>
      <c r="AO59">
        <v>0</v>
      </c>
      <c r="AP59">
        <v>1</v>
      </c>
      <c r="AQ59">
        <v>1</v>
      </c>
      <c r="AR59">
        <v>1</v>
      </c>
      <c r="AS59">
        <v>1</v>
      </c>
      <c r="AT59" s="7">
        <v>1</v>
      </c>
      <c r="AU59" s="7">
        <v>1</v>
      </c>
      <c r="AV59">
        <v>1</v>
      </c>
      <c r="AW59">
        <v>1</v>
      </c>
      <c r="AX59">
        <v>1</v>
      </c>
      <c r="AY59" s="7">
        <v>0</v>
      </c>
      <c r="AZ59">
        <v>1</v>
      </c>
      <c r="BA59">
        <v>1</v>
      </c>
      <c r="BB59">
        <v>1</v>
      </c>
      <c r="BC59">
        <v>0</v>
      </c>
    </row>
    <row r="60" spans="1:55">
      <c r="A60" t="s">
        <v>140</v>
      </c>
      <c r="D60">
        <v>21.15</v>
      </c>
      <c r="E60">
        <v>48</v>
      </c>
      <c r="F60">
        <v>1</v>
      </c>
      <c r="G60">
        <v>1</v>
      </c>
      <c r="H60">
        <v>1</v>
      </c>
      <c r="I60">
        <v>1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  <c r="R60">
        <v>1</v>
      </c>
      <c r="S60" s="7">
        <v>1</v>
      </c>
      <c r="T60" s="9">
        <v>1</v>
      </c>
      <c r="U60">
        <v>1</v>
      </c>
      <c r="V60" s="7">
        <v>1</v>
      </c>
      <c r="W60" s="7">
        <v>1</v>
      </c>
      <c r="X60">
        <v>1</v>
      </c>
      <c r="Y60" s="9">
        <v>1</v>
      </c>
      <c r="Z60">
        <v>1</v>
      </c>
      <c r="AA60">
        <v>1</v>
      </c>
      <c r="AB60" s="7">
        <v>1</v>
      </c>
      <c r="AC60">
        <v>1</v>
      </c>
      <c r="AD60">
        <v>1</v>
      </c>
      <c r="AE60">
        <v>1</v>
      </c>
      <c r="AF60">
        <v>1</v>
      </c>
      <c r="AG60">
        <v>1</v>
      </c>
      <c r="AH60">
        <v>1</v>
      </c>
      <c r="AI60" s="7">
        <v>1</v>
      </c>
      <c r="AJ60">
        <v>1</v>
      </c>
      <c r="AK60">
        <v>1</v>
      </c>
      <c r="AL60" s="9">
        <v>1</v>
      </c>
      <c r="AM60">
        <v>1</v>
      </c>
      <c r="AN60">
        <v>1</v>
      </c>
      <c r="AO60">
        <v>1</v>
      </c>
      <c r="AP60">
        <v>1</v>
      </c>
      <c r="AQ60">
        <v>1</v>
      </c>
      <c r="AR60">
        <v>1</v>
      </c>
      <c r="AS60">
        <v>1</v>
      </c>
      <c r="AT60" s="7">
        <v>1</v>
      </c>
      <c r="AU60" s="7">
        <v>1</v>
      </c>
      <c r="AV60">
        <v>1</v>
      </c>
      <c r="AW60">
        <v>0</v>
      </c>
      <c r="AX60">
        <v>1</v>
      </c>
      <c r="AY60" s="7">
        <v>1</v>
      </c>
      <c r="AZ60">
        <v>1</v>
      </c>
      <c r="BA60">
        <v>1</v>
      </c>
      <c r="BB60">
        <v>1</v>
      </c>
      <c r="BC60">
        <v>0</v>
      </c>
    </row>
    <row r="61" spans="1:55">
      <c r="A61" t="s">
        <v>96</v>
      </c>
      <c r="D61">
        <v>21.31</v>
      </c>
      <c r="E61">
        <v>46</v>
      </c>
      <c r="F61">
        <v>1</v>
      </c>
      <c r="G61">
        <v>1</v>
      </c>
      <c r="H61">
        <v>1</v>
      </c>
      <c r="I61">
        <v>1</v>
      </c>
      <c r="J61">
        <v>1</v>
      </c>
      <c r="K61">
        <v>0</v>
      </c>
      <c r="L61">
        <v>1</v>
      </c>
      <c r="M61">
        <v>1</v>
      </c>
      <c r="N61">
        <v>1</v>
      </c>
      <c r="O61">
        <v>1</v>
      </c>
      <c r="P61">
        <v>1</v>
      </c>
      <c r="Q61">
        <v>0</v>
      </c>
      <c r="R61">
        <v>1</v>
      </c>
      <c r="S61" s="7">
        <v>1</v>
      </c>
      <c r="T61" s="9">
        <v>1</v>
      </c>
      <c r="U61">
        <v>1</v>
      </c>
      <c r="V61" s="7">
        <v>1</v>
      </c>
      <c r="W61" s="7">
        <v>1</v>
      </c>
      <c r="X61">
        <v>1</v>
      </c>
      <c r="Y61" s="9">
        <v>1</v>
      </c>
      <c r="Z61">
        <v>0</v>
      </c>
      <c r="AA61">
        <v>1</v>
      </c>
      <c r="AB61" s="7">
        <v>1</v>
      </c>
      <c r="AC61">
        <v>1</v>
      </c>
      <c r="AD61">
        <v>1</v>
      </c>
      <c r="AE61">
        <v>1</v>
      </c>
      <c r="AF61">
        <v>1</v>
      </c>
      <c r="AG61">
        <v>1</v>
      </c>
      <c r="AH61">
        <v>1</v>
      </c>
      <c r="AI61" s="7">
        <v>1</v>
      </c>
      <c r="AJ61">
        <v>1</v>
      </c>
      <c r="AK61">
        <v>1</v>
      </c>
      <c r="AL61" s="9">
        <v>1</v>
      </c>
      <c r="AM61">
        <v>1</v>
      </c>
      <c r="AN61">
        <v>1</v>
      </c>
      <c r="AO61">
        <v>1</v>
      </c>
      <c r="AP61">
        <v>1</v>
      </c>
      <c r="AQ61">
        <v>1</v>
      </c>
      <c r="AR61">
        <v>1</v>
      </c>
      <c r="AS61">
        <v>1</v>
      </c>
      <c r="AT61" s="7">
        <v>1</v>
      </c>
      <c r="AU61" s="7">
        <v>1</v>
      </c>
      <c r="AV61">
        <v>1</v>
      </c>
      <c r="AW61">
        <v>1</v>
      </c>
      <c r="AX61">
        <v>1</v>
      </c>
      <c r="AY61" s="7">
        <v>1</v>
      </c>
      <c r="AZ61">
        <v>1</v>
      </c>
      <c r="BA61">
        <v>1</v>
      </c>
      <c r="BB61">
        <v>0</v>
      </c>
      <c r="BC61">
        <v>1</v>
      </c>
    </row>
    <row r="62" spans="1:55">
      <c r="A62" t="s">
        <v>172</v>
      </c>
      <c r="D62">
        <v>21.35</v>
      </c>
      <c r="E62">
        <v>45</v>
      </c>
      <c r="F62">
        <v>1</v>
      </c>
      <c r="G62">
        <v>1</v>
      </c>
      <c r="H62">
        <v>1</v>
      </c>
      <c r="I62">
        <v>1</v>
      </c>
      <c r="J62">
        <v>1</v>
      </c>
      <c r="K62">
        <v>1</v>
      </c>
      <c r="L62">
        <v>1</v>
      </c>
      <c r="M62">
        <v>1</v>
      </c>
      <c r="N62">
        <v>1</v>
      </c>
      <c r="O62">
        <v>1</v>
      </c>
      <c r="P62">
        <v>1</v>
      </c>
      <c r="Q62">
        <v>0</v>
      </c>
      <c r="R62">
        <v>1</v>
      </c>
      <c r="S62" s="7">
        <v>1</v>
      </c>
      <c r="T62" s="9">
        <v>1</v>
      </c>
      <c r="U62">
        <v>1</v>
      </c>
      <c r="V62" s="7">
        <v>1</v>
      </c>
      <c r="W62" s="7">
        <v>1</v>
      </c>
      <c r="X62">
        <v>1</v>
      </c>
      <c r="Y62" s="9">
        <v>1</v>
      </c>
      <c r="Z62">
        <v>1</v>
      </c>
      <c r="AA62">
        <v>1</v>
      </c>
      <c r="AB62" s="7">
        <v>1</v>
      </c>
      <c r="AC62">
        <v>1</v>
      </c>
      <c r="AD62">
        <v>1</v>
      </c>
      <c r="AE62">
        <v>1</v>
      </c>
      <c r="AF62">
        <v>1</v>
      </c>
      <c r="AG62">
        <v>1</v>
      </c>
      <c r="AH62">
        <v>1</v>
      </c>
      <c r="AI62" s="7">
        <v>1</v>
      </c>
      <c r="AJ62">
        <v>1</v>
      </c>
      <c r="AK62">
        <v>1</v>
      </c>
      <c r="AL62" s="9">
        <v>1</v>
      </c>
      <c r="AM62">
        <v>0</v>
      </c>
      <c r="AN62">
        <v>0</v>
      </c>
      <c r="AO62">
        <v>1</v>
      </c>
      <c r="AP62">
        <v>1</v>
      </c>
      <c r="AQ62">
        <v>1</v>
      </c>
      <c r="AR62">
        <v>1</v>
      </c>
      <c r="AS62">
        <v>1</v>
      </c>
      <c r="AT62" s="7">
        <v>1</v>
      </c>
      <c r="AU62" s="7">
        <v>1</v>
      </c>
      <c r="AV62">
        <v>1</v>
      </c>
      <c r="AW62">
        <v>1</v>
      </c>
      <c r="AX62">
        <v>1</v>
      </c>
      <c r="AY62" s="7">
        <v>1</v>
      </c>
      <c r="AZ62">
        <v>1</v>
      </c>
      <c r="BA62">
        <v>1</v>
      </c>
      <c r="BB62">
        <v>0</v>
      </c>
      <c r="BC62">
        <v>0</v>
      </c>
    </row>
    <row r="63" spans="1:55">
      <c r="A63" t="s">
        <v>116</v>
      </c>
      <c r="D63">
        <v>21.38</v>
      </c>
      <c r="E63">
        <v>43</v>
      </c>
      <c r="F63">
        <v>1</v>
      </c>
      <c r="G63">
        <v>1</v>
      </c>
      <c r="H63">
        <v>1</v>
      </c>
      <c r="I63">
        <v>1</v>
      </c>
      <c r="J63">
        <v>1</v>
      </c>
      <c r="K63">
        <v>1</v>
      </c>
      <c r="L63">
        <v>1</v>
      </c>
      <c r="M63">
        <v>1</v>
      </c>
      <c r="N63">
        <v>1</v>
      </c>
      <c r="O63">
        <v>0</v>
      </c>
      <c r="P63">
        <v>1</v>
      </c>
      <c r="Q63">
        <v>0</v>
      </c>
      <c r="R63">
        <v>1</v>
      </c>
      <c r="S63" s="7">
        <v>1</v>
      </c>
      <c r="T63" s="9">
        <v>1</v>
      </c>
      <c r="U63">
        <v>1</v>
      </c>
      <c r="V63" s="7">
        <v>1</v>
      </c>
      <c r="W63" s="7">
        <v>1</v>
      </c>
      <c r="X63">
        <v>1</v>
      </c>
      <c r="Y63" s="9">
        <v>1</v>
      </c>
      <c r="Z63">
        <v>1</v>
      </c>
      <c r="AA63">
        <v>1</v>
      </c>
      <c r="AB63" s="7">
        <v>0</v>
      </c>
      <c r="AC63">
        <v>1</v>
      </c>
      <c r="AD63">
        <v>1</v>
      </c>
      <c r="AE63">
        <v>1</v>
      </c>
      <c r="AF63">
        <v>1</v>
      </c>
      <c r="AG63">
        <v>1</v>
      </c>
      <c r="AH63">
        <v>1</v>
      </c>
      <c r="AI63" s="7">
        <v>1</v>
      </c>
      <c r="AJ63">
        <v>1</v>
      </c>
      <c r="AK63">
        <v>0</v>
      </c>
      <c r="AL63" s="9">
        <v>1</v>
      </c>
      <c r="AM63">
        <v>1</v>
      </c>
      <c r="AN63">
        <v>1</v>
      </c>
      <c r="AO63">
        <v>0</v>
      </c>
      <c r="AP63">
        <v>1</v>
      </c>
      <c r="AQ63">
        <v>1</v>
      </c>
      <c r="AR63">
        <v>1</v>
      </c>
      <c r="AS63">
        <v>1</v>
      </c>
      <c r="AT63" s="7">
        <v>1</v>
      </c>
      <c r="AU63" s="7">
        <v>1</v>
      </c>
      <c r="AV63">
        <v>1</v>
      </c>
      <c r="AW63">
        <v>1</v>
      </c>
      <c r="AX63">
        <v>1</v>
      </c>
      <c r="AY63" s="7">
        <v>1</v>
      </c>
      <c r="AZ63">
        <v>0</v>
      </c>
      <c r="BA63">
        <v>1</v>
      </c>
      <c r="BB63">
        <v>1</v>
      </c>
      <c r="BC63">
        <v>0</v>
      </c>
    </row>
    <row r="64" spans="1:55">
      <c r="A64" t="s">
        <v>76</v>
      </c>
      <c r="D64">
        <v>21.4</v>
      </c>
      <c r="E64">
        <v>46</v>
      </c>
      <c r="F64">
        <v>1</v>
      </c>
      <c r="G64">
        <v>1</v>
      </c>
      <c r="H64">
        <v>1</v>
      </c>
      <c r="I64">
        <v>1</v>
      </c>
      <c r="J64">
        <v>1</v>
      </c>
      <c r="K64">
        <v>1</v>
      </c>
      <c r="L64">
        <v>1</v>
      </c>
      <c r="M64">
        <v>0</v>
      </c>
      <c r="N64">
        <v>1</v>
      </c>
      <c r="O64">
        <v>1</v>
      </c>
      <c r="P64">
        <v>1</v>
      </c>
      <c r="Q64">
        <v>1</v>
      </c>
      <c r="R64">
        <v>0</v>
      </c>
      <c r="S64" s="7">
        <v>1</v>
      </c>
      <c r="T64" s="9">
        <v>1</v>
      </c>
      <c r="U64">
        <v>1</v>
      </c>
      <c r="V64" s="7">
        <v>1</v>
      </c>
      <c r="W64" s="7">
        <v>1</v>
      </c>
      <c r="X64">
        <v>1</v>
      </c>
      <c r="Y64" s="9">
        <v>1</v>
      </c>
      <c r="Z64">
        <v>1</v>
      </c>
      <c r="AA64">
        <v>1</v>
      </c>
      <c r="AB64" s="7">
        <v>1</v>
      </c>
      <c r="AC64">
        <v>1</v>
      </c>
      <c r="AD64">
        <v>1</v>
      </c>
      <c r="AE64">
        <v>1</v>
      </c>
      <c r="AF64">
        <v>1</v>
      </c>
      <c r="AG64">
        <v>1</v>
      </c>
      <c r="AH64">
        <v>1</v>
      </c>
      <c r="AI64" s="7">
        <v>1</v>
      </c>
      <c r="AJ64">
        <v>1</v>
      </c>
      <c r="AK64">
        <v>0</v>
      </c>
      <c r="AL64" s="9">
        <v>1</v>
      </c>
      <c r="AM64">
        <v>1</v>
      </c>
      <c r="AN64">
        <v>1</v>
      </c>
      <c r="AO64">
        <v>1</v>
      </c>
      <c r="AP64">
        <v>1</v>
      </c>
      <c r="AQ64">
        <v>1</v>
      </c>
      <c r="AR64">
        <v>1</v>
      </c>
      <c r="AS64">
        <v>1</v>
      </c>
      <c r="AT64" s="7">
        <v>1</v>
      </c>
      <c r="AU64" s="7">
        <v>1</v>
      </c>
      <c r="AV64">
        <v>1</v>
      </c>
      <c r="AW64">
        <v>1</v>
      </c>
      <c r="AX64">
        <v>0</v>
      </c>
      <c r="AY64" s="7">
        <v>1</v>
      </c>
      <c r="AZ64">
        <v>1</v>
      </c>
      <c r="BA64">
        <v>1</v>
      </c>
      <c r="BB64">
        <v>1</v>
      </c>
      <c r="BC64">
        <v>1</v>
      </c>
    </row>
    <row r="65" spans="1:55">
      <c r="A65" t="s">
        <v>122</v>
      </c>
      <c r="D65">
        <v>21.7</v>
      </c>
      <c r="E65">
        <v>23</v>
      </c>
      <c r="F65">
        <v>0</v>
      </c>
      <c r="G65">
        <v>0</v>
      </c>
      <c r="H65">
        <v>0</v>
      </c>
      <c r="I65">
        <v>0</v>
      </c>
      <c r="J65">
        <v>0</v>
      </c>
      <c r="K65">
        <v>1</v>
      </c>
      <c r="L65">
        <v>1</v>
      </c>
      <c r="M65">
        <v>0</v>
      </c>
      <c r="N65">
        <v>0</v>
      </c>
      <c r="O65">
        <v>0</v>
      </c>
      <c r="P65">
        <v>0</v>
      </c>
      <c r="Q65">
        <v>1</v>
      </c>
      <c r="R65">
        <v>1</v>
      </c>
      <c r="S65" s="7">
        <v>0</v>
      </c>
      <c r="T65" s="9">
        <v>1</v>
      </c>
      <c r="U65">
        <v>0</v>
      </c>
      <c r="V65" s="7">
        <v>1</v>
      </c>
      <c r="W65" s="7">
        <v>1</v>
      </c>
      <c r="X65">
        <v>1</v>
      </c>
      <c r="Y65" s="9">
        <v>0</v>
      </c>
      <c r="Z65">
        <v>0</v>
      </c>
      <c r="AA65">
        <v>0</v>
      </c>
      <c r="AB65" s="7">
        <v>1</v>
      </c>
      <c r="AC65">
        <v>0</v>
      </c>
      <c r="AD65">
        <v>1</v>
      </c>
      <c r="AE65">
        <v>1</v>
      </c>
      <c r="AF65">
        <v>1</v>
      </c>
      <c r="AG65">
        <v>0</v>
      </c>
      <c r="AH65">
        <v>1</v>
      </c>
      <c r="AI65" s="7">
        <v>0</v>
      </c>
      <c r="AJ65">
        <v>1</v>
      </c>
      <c r="AK65">
        <v>0</v>
      </c>
      <c r="AL65" s="9">
        <v>0</v>
      </c>
      <c r="AM65">
        <v>1</v>
      </c>
      <c r="AN65">
        <v>0</v>
      </c>
      <c r="AO65">
        <v>0</v>
      </c>
      <c r="AP65">
        <v>1</v>
      </c>
      <c r="AQ65">
        <v>0</v>
      </c>
      <c r="AR65">
        <v>1</v>
      </c>
      <c r="AS65">
        <v>0</v>
      </c>
      <c r="AT65" s="7">
        <v>0</v>
      </c>
      <c r="AU65" s="7">
        <v>0</v>
      </c>
      <c r="AV65">
        <v>1</v>
      </c>
      <c r="AW65">
        <v>0</v>
      </c>
      <c r="AX65">
        <v>1</v>
      </c>
      <c r="AY65" s="7">
        <v>1</v>
      </c>
      <c r="AZ65">
        <v>1</v>
      </c>
      <c r="BA65">
        <v>1</v>
      </c>
      <c r="BB65">
        <v>1</v>
      </c>
      <c r="BC65">
        <v>0</v>
      </c>
    </row>
    <row r="66" spans="1:55">
      <c r="A66" t="s">
        <v>78</v>
      </c>
      <c r="D66">
        <v>22.12</v>
      </c>
      <c r="E66">
        <v>50</v>
      </c>
      <c r="F66">
        <v>1</v>
      </c>
      <c r="G66">
        <v>1</v>
      </c>
      <c r="H66">
        <v>1</v>
      </c>
      <c r="I66">
        <v>1</v>
      </c>
      <c r="J66">
        <v>1</v>
      </c>
      <c r="K66">
        <v>1</v>
      </c>
      <c r="L66">
        <v>1</v>
      </c>
      <c r="M66">
        <v>1</v>
      </c>
      <c r="N66">
        <v>1</v>
      </c>
      <c r="O66">
        <v>1</v>
      </c>
      <c r="P66">
        <v>1</v>
      </c>
      <c r="Q66">
        <v>1</v>
      </c>
      <c r="R66">
        <v>1</v>
      </c>
      <c r="S66" s="7">
        <v>1</v>
      </c>
      <c r="T66" s="9">
        <v>1</v>
      </c>
      <c r="U66">
        <v>1</v>
      </c>
      <c r="V66" s="7">
        <v>1</v>
      </c>
      <c r="W66" s="7">
        <v>1</v>
      </c>
      <c r="X66">
        <v>1</v>
      </c>
      <c r="Y66" s="9">
        <v>1</v>
      </c>
      <c r="Z66">
        <v>1</v>
      </c>
      <c r="AA66">
        <v>1</v>
      </c>
      <c r="AB66" s="7">
        <v>1</v>
      </c>
      <c r="AC66">
        <v>1</v>
      </c>
      <c r="AD66">
        <v>1</v>
      </c>
      <c r="AE66">
        <v>1</v>
      </c>
      <c r="AF66">
        <v>1</v>
      </c>
      <c r="AG66">
        <v>1</v>
      </c>
      <c r="AH66">
        <v>1</v>
      </c>
      <c r="AI66" s="7">
        <v>1</v>
      </c>
      <c r="AJ66">
        <v>1</v>
      </c>
      <c r="AK66">
        <v>1</v>
      </c>
      <c r="AL66" s="9">
        <v>1</v>
      </c>
      <c r="AM66">
        <v>1</v>
      </c>
      <c r="AN66">
        <v>1</v>
      </c>
      <c r="AO66">
        <v>1</v>
      </c>
      <c r="AP66">
        <v>1</v>
      </c>
      <c r="AQ66">
        <v>1</v>
      </c>
      <c r="AR66">
        <v>1</v>
      </c>
      <c r="AS66">
        <v>1</v>
      </c>
      <c r="AT66" s="7">
        <v>1</v>
      </c>
      <c r="AU66" s="7">
        <v>1</v>
      </c>
      <c r="AV66">
        <v>1</v>
      </c>
      <c r="AW66">
        <v>1</v>
      </c>
      <c r="AX66">
        <v>1</v>
      </c>
      <c r="AY66" s="7">
        <v>1</v>
      </c>
      <c r="AZ66">
        <v>1</v>
      </c>
      <c r="BA66">
        <v>1</v>
      </c>
      <c r="BB66">
        <v>1</v>
      </c>
      <c r="BC66">
        <v>1</v>
      </c>
    </row>
    <row r="67" spans="1:55">
      <c r="A67" t="s">
        <v>93</v>
      </c>
      <c r="D67">
        <v>22.31</v>
      </c>
      <c r="E67">
        <v>9</v>
      </c>
      <c r="F67">
        <v>1</v>
      </c>
      <c r="G67">
        <v>0</v>
      </c>
      <c r="H67">
        <v>0</v>
      </c>
      <c r="I67">
        <v>0</v>
      </c>
      <c r="J67">
        <v>0</v>
      </c>
      <c r="K67">
        <v>1</v>
      </c>
      <c r="L67">
        <v>0</v>
      </c>
      <c r="M67">
        <v>0</v>
      </c>
      <c r="N67">
        <v>0</v>
      </c>
      <c r="O67">
        <v>0</v>
      </c>
      <c r="P67">
        <v>0</v>
      </c>
      <c r="Q67">
        <v>1</v>
      </c>
      <c r="R67">
        <v>0</v>
      </c>
      <c r="S67" s="7">
        <v>0</v>
      </c>
      <c r="T67" s="9">
        <v>1</v>
      </c>
      <c r="U67">
        <v>1</v>
      </c>
      <c r="V67" s="7">
        <v>0</v>
      </c>
      <c r="W67" s="7">
        <v>0</v>
      </c>
      <c r="X67">
        <v>0</v>
      </c>
      <c r="Y67" s="9">
        <v>0</v>
      </c>
      <c r="Z67">
        <v>0</v>
      </c>
      <c r="AA67">
        <v>0</v>
      </c>
      <c r="AB67" s="7">
        <v>0</v>
      </c>
      <c r="AC67">
        <v>0</v>
      </c>
      <c r="AD67">
        <v>0</v>
      </c>
      <c r="AE67">
        <v>1</v>
      </c>
      <c r="AF67">
        <v>1</v>
      </c>
      <c r="AG67">
        <v>0</v>
      </c>
      <c r="AH67">
        <v>0</v>
      </c>
      <c r="AI67" s="7">
        <v>0</v>
      </c>
      <c r="AJ67">
        <v>0</v>
      </c>
      <c r="AK67">
        <v>0</v>
      </c>
      <c r="AL67" s="9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 s="7">
        <v>0</v>
      </c>
      <c r="AU67" s="7">
        <v>0</v>
      </c>
      <c r="AV67">
        <v>0</v>
      </c>
      <c r="AW67">
        <v>0</v>
      </c>
      <c r="AX67">
        <v>1</v>
      </c>
      <c r="AY67" s="7">
        <v>0</v>
      </c>
      <c r="AZ67">
        <v>0</v>
      </c>
      <c r="BA67">
        <v>0</v>
      </c>
      <c r="BB67">
        <v>1</v>
      </c>
      <c r="BC67">
        <v>0</v>
      </c>
    </row>
    <row r="68" spans="1:55">
      <c r="A68" t="s">
        <v>175</v>
      </c>
      <c r="D68">
        <v>22.48</v>
      </c>
      <c r="E68">
        <v>49</v>
      </c>
      <c r="F68">
        <v>1</v>
      </c>
      <c r="G68">
        <v>1</v>
      </c>
      <c r="H68">
        <v>1</v>
      </c>
      <c r="I68">
        <v>1</v>
      </c>
      <c r="J68">
        <v>1</v>
      </c>
      <c r="K68">
        <v>1</v>
      </c>
      <c r="L68">
        <v>1</v>
      </c>
      <c r="M68">
        <v>1</v>
      </c>
      <c r="N68">
        <v>1</v>
      </c>
      <c r="O68">
        <v>1</v>
      </c>
      <c r="P68">
        <v>1</v>
      </c>
      <c r="Q68">
        <v>1</v>
      </c>
      <c r="R68">
        <v>1</v>
      </c>
      <c r="S68" s="7">
        <v>0</v>
      </c>
      <c r="T68" s="9">
        <v>1</v>
      </c>
      <c r="U68">
        <v>1</v>
      </c>
      <c r="V68" s="7">
        <v>1</v>
      </c>
      <c r="W68" s="7">
        <v>1</v>
      </c>
      <c r="X68">
        <v>1</v>
      </c>
      <c r="Y68" s="9">
        <v>1</v>
      </c>
      <c r="Z68">
        <v>1</v>
      </c>
      <c r="AA68">
        <v>1</v>
      </c>
      <c r="AB68" s="7">
        <v>1</v>
      </c>
      <c r="AC68">
        <v>1</v>
      </c>
      <c r="AD68">
        <v>1</v>
      </c>
      <c r="AE68">
        <v>1</v>
      </c>
      <c r="AF68">
        <v>1</v>
      </c>
      <c r="AG68">
        <v>1</v>
      </c>
      <c r="AH68">
        <v>1</v>
      </c>
      <c r="AI68" s="7">
        <v>1</v>
      </c>
      <c r="AJ68">
        <v>1</v>
      </c>
      <c r="AK68">
        <v>1</v>
      </c>
      <c r="AL68" s="9">
        <v>1</v>
      </c>
      <c r="AM68">
        <v>1</v>
      </c>
      <c r="AN68">
        <v>1</v>
      </c>
      <c r="AO68">
        <v>1</v>
      </c>
      <c r="AP68">
        <v>1</v>
      </c>
      <c r="AQ68">
        <v>1</v>
      </c>
      <c r="AR68">
        <v>1</v>
      </c>
      <c r="AS68">
        <v>1</v>
      </c>
      <c r="AT68" s="7">
        <v>1</v>
      </c>
      <c r="AU68" s="7">
        <v>1</v>
      </c>
      <c r="AV68">
        <v>1</v>
      </c>
      <c r="AW68">
        <v>1</v>
      </c>
      <c r="AX68">
        <v>1</v>
      </c>
      <c r="AY68" s="7">
        <v>1</v>
      </c>
      <c r="AZ68">
        <v>1</v>
      </c>
      <c r="BA68">
        <v>1</v>
      </c>
      <c r="BB68">
        <v>1</v>
      </c>
      <c r="BC68">
        <v>1</v>
      </c>
    </row>
    <row r="69" spans="1:55">
      <c r="A69" t="s">
        <v>159</v>
      </c>
      <c r="D69">
        <v>23.3</v>
      </c>
      <c r="E69">
        <v>38</v>
      </c>
      <c r="F69">
        <v>1</v>
      </c>
      <c r="G69">
        <v>1</v>
      </c>
      <c r="H69">
        <v>1</v>
      </c>
      <c r="I69">
        <v>1</v>
      </c>
      <c r="J69">
        <v>1</v>
      </c>
      <c r="K69">
        <v>1</v>
      </c>
      <c r="L69">
        <v>1</v>
      </c>
      <c r="M69">
        <v>1</v>
      </c>
      <c r="N69">
        <v>0</v>
      </c>
      <c r="O69">
        <v>0</v>
      </c>
      <c r="P69">
        <v>1</v>
      </c>
      <c r="Q69">
        <v>0</v>
      </c>
      <c r="R69">
        <v>1</v>
      </c>
      <c r="S69" s="7">
        <v>0</v>
      </c>
      <c r="T69" s="9">
        <v>1</v>
      </c>
      <c r="U69">
        <v>1</v>
      </c>
      <c r="V69" s="7">
        <v>1</v>
      </c>
      <c r="W69" s="7">
        <v>1</v>
      </c>
      <c r="X69">
        <v>0</v>
      </c>
      <c r="Y69" s="9">
        <v>1</v>
      </c>
      <c r="Z69">
        <v>1</v>
      </c>
      <c r="AA69">
        <v>1</v>
      </c>
      <c r="AB69" s="7">
        <v>1</v>
      </c>
      <c r="AC69">
        <v>1</v>
      </c>
      <c r="AD69">
        <v>0</v>
      </c>
      <c r="AE69">
        <v>1</v>
      </c>
      <c r="AF69">
        <v>1</v>
      </c>
      <c r="AG69">
        <v>1</v>
      </c>
      <c r="AH69">
        <v>1</v>
      </c>
      <c r="AI69" s="7">
        <v>0</v>
      </c>
      <c r="AJ69">
        <v>0</v>
      </c>
      <c r="AK69">
        <v>0</v>
      </c>
      <c r="AL69" s="9">
        <v>1</v>
      </c>
      <c r="AM69">
        <v>1</v>
      </c>
      <c r="AN69">
        <v>0</v>
      </c>
      <c r="AO69">
        <v>1</v>
      </c>
      <c r="AP69">
        <v>1</v>
      </c>
      <c r="AQ69">
        <v>1</v>
      </c>
      <c r="AR69">
        <v>1</v>
      </c>
      <c r="AS69">
        <v>1</v>
      </c>
      <c r="AT69" s="7">
        <v>1</v>
      </c>
      <c r="AU69" s="7">
        <v>1</v>
      </c>
      <c r="AV69">
        <v>1</v>
      </c>
      <c r="AW69">
        <v>0</v>
      </c>
      <c r="AX69">
        <v>1</v>
      </c>
      <c r="AY69" s="7">
        <v>1</v>
      </c>
      <c r="AZ69">
        <v>1</v>
      </c>
      <c r="BA69">
        <v>1</v>
      </c>
      <c r="BB69">
        <v>1</v>
      </c>
      <c r="BC69">
        <v>0</v>
      </c>
    </row>
    <row r="70" spans="1:55">
      <c r="A70" t="s">
        <v>143</v>
      </c>
      <c r="D70">
        <v>23.42</v>
      </c>
      <c r="E70">
        <v>16</v>
      </c>
      <c r="F70">
        <v>0</v>
      </c>
      <c r="G70">
        <v>0</v>
      </c>
      <c r="H70">
        <v>0</v>
      </c>
      <c r="I70">
        <v>1</v>
      </c>
      <c r="J70">
        <v>0</v>
      </c>
      <c r="K70">
        <v>1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 s="7">
        <v>0</v>
      </c>
      <c r="T70" s="9">
        <v>0</v>
      </c>
      <c r="U70">
        <v>1</v>
      </c>
      <c r="V70" s="7">
        <v>0</v>
      </c>
      <c r="W70" s="7">
        <v>0</v>
      </c>
      <c r="X70">
        <v>0</v>
      </c>
      <c r="Y70" s="9">
        <v>0</v>
      </c>
      <c r="Z70">
        <v>0</v>
      </c>
      <c r="AA70">
        <v>0</v>
      </c>
      <c r="AB70" s="7">
        <v>1</v>
      </c>
      <c r="AC70">
        <v>0</v>
      </c>
      <c r="AD70">
        <v>0</v>
      </c>
      <c r="AE70">
        <v>1</v>
      </c>
      <c r="AF70">
        <v>1</v>
      </c>
      <c r="AG70">
        <v>0</v>
      </c>
      <c r="AH70">
        <v>0</v>
      </c>
      <c r="AI70" s="7">
        <v>0</v>
      </c>
      <c r="AJ70">
        <v>1</v>
      </c>
      <c r="AK70">
        <v>1</v>
      </c>
      <c r="AL70" s="9">
        <v>0</v>
      </c>
      <c r="AM70">
        <v>1</v>
      </c>
      <c r="AN70">
        <v>1</v>
      </c>
      <c r="AO70">
        <v>0</v>
      </c>
      <c r="AP70">
        <v>0</v>
      </c>
      <c r="AQ70">
        <v>1</v>
      </c>
      <c r="AR70">
        <v>0</v>
      </c>
      <c r="AS70">
        <v>0</v>
      </c>
      <c r="AT70" s="7">
        <v>1</v>
      </c>
      <c r="AU70" s="7">
        <v>1</v>
      </c>
      <c r="AV70">
        <v>0</v>
      </c>
      <c r="AW70">
        <v>0</v>
      </c>
      <c r="AX70">
        <v>0</v>
      </c>
      <c r="AY70" s="7">
        <v>0</v>
      </c>
      <c r="AZ70">
        <v>1</v>
      </c>
      <c r="BA70">
        <v>1</v>
      </c>
      <c r="BB70">
        <v>0</v>
      </c>
      <c r="BC70">
        <v>1</v>
      </c>
    </row>
    <row r="71" spans="1:55">
      <c r="A71" t="s">
        <v>220</v>
      </c>
      <c r="D71">
        <v>23.56</v>
      </c>
      <c r="E71">
        <v>48</v>
      </c>
      <c r="F71">
        <v>1</v>
      </c>
      <c r="G71">
        <v>1</v>
      </c>
      <c r="H71">
        <v>1</v>
      </c>
      <c r="I71">
        <v>1</v>
      </c>
      <c r="J71">
        <v>1</v>
      </c>
      <c r="K71">
        <v>1</v>
      </c>
      <c r="L71">
        <v>1</v>
      </c>
      <c r="M71">
        <v>1</v>
      </c>
      <c r="N71">
        <v>1</v>
      </c>
      <c r="O71">
        <v>1</v>
      </c>
      <c r="P71">
        <v>1</v>
      </c>
      <c r="Q71">
        <v>1</v>
      </c>
      <c r="R71">
        <v>1</v>
      </c>
      <c r="S71" s="7">
        <v>1</v>
      </c>
      <c r="T71" s="9">
        <v>1</v>
      </c>
      <c r="U71">
        <v>1</v>
      </c>
      <c r="V71" s="7">
        <v>1</v>
      </c>
      <c r="W71" s="7">
        <v>1</v>
      </c>
      <c r="X71">
        <v>1</v>
      </c>
      <c r="Y71" s="9">
        <v>1</v>
      </c>
      <c r="Z71">
        <v>1</v>
      </c>
      <c r="AA71">
        <v>1</v>
      </c>
      <c r="AB71" s="7">
        <v>1</v>
      </c>
      <c r="AC71">
        <v>1</v>
      </c>
      <c r="AD71">
        <v>1</v>
      </c>
      <c r="AE71">
        <v>1</v>
      </c>
      <c r="AF71">
        <v>1</v>
      </c>
      <c r="AG71">
        <v>1</v>
      </c>
      <c r="AH71">
        <v>1</v>
      </c>
      <c r="AI71" s="7">
        <v>1</v>
      </c>
      <c r="AJ71">
        <v>1</v>
      </c>
      <c r="AK71">
        <v>1</v>
      </c>
      <c r="AL71" s="9">
        <v>1</v>
      </c>
      <c r="AM71">
        <v>1</v>
      </c>
      <c r="AN71">
        <v>1</v>
      </c>
      <c r="AO71">
        <v>1</v>
      </c>
      <c r="AP71">
        <v>1</v>
      </c>
      <c r="AQ71">
        <v>0</v>
      </c>
      <c r="AR71">
        <v>1</v>
      </c>
      <c r="AS71">
        <v>1</v>
      </c>
      <c r="AT71" s="7">
        <v>0</v>
      </c>
      <c r="AU71" s="7">
        <v>1</v>
      </c>
      <c r="AV71">
        <v>1</v>
      </c>
      <c r="AW71">
        <v>1</v>
      </c>
      <c r="AX71">
        <v>1</v>
      </c>
      <c r="AY71" s="7">
        <v>1</v>
      </c>
      <c r="AZ71">
        <v>1</v>
      </c>
      <c r="BA71">
        <v>1</v>
      </c>
      <c r="BB71">
        <v>1</v>
      </c>
      <c r="BC71">
        <v>1</v>
      </c>
    </row>
    <row r="72" spans="1:55">
      <c r="A72" t="s">
        <v>147</v>
      </c>
      <c r="D72">
        <v>23.57</v>
      </c>
      <c r="E72">
        <v>40</v>
      </c>
      <c r="F72">
        <v>0</v>
      </c>
      <c r="G72">
        <v>0</v>
      </c>
      <c r="H72">
        <v>1</v>
      </c>
      <c r="I72">
        <v>1</v>
      </c>
      <c r="J72">
        <v>1</v>
      </c>
      <c r="K72">
        <v>1</v>
      </c>
      <c r="L72">
        <v>1</v>
      </c>
      <c r="M72">
        <v>1</v>
      </c>
      <c r="N72">
        <v>1</v>
      </c>
      <c r="O72">
        <v>1</v>
      </c>
      <c r="P72">
        <v>1</v>
      </c>
      <c r="Q72">
        <v>0</v>
      </c>
      <c r="R72">
        <v>1</v>
      </c>
      <c r="S72" s="7">
        <v>0</v>
      </c>
      <c r="T72" s="9">
        <v>1</v>
      </c>
      <c r="U72">
        <v>1</v>
      </c>
      <c r="V72" s="7">
        <v>0</v>
      </c>
      <c r="W72" s="7">
        <v>1</v>
      </c>
      <c r="X72">
        <v>1</v>
      </c>
      <c r="Y72" s="9">
        <v>1</v>
      </c>
      <c r="Z72">
        <v>0</v>
      </c>
      <c r="AA72">
        <v>1</v>
      </c>
      <c r="AB72" s="7">
        <v>1</v>
      </c>
      <c r="AC72">
        <v>1</v>
      </c>
      <c r="AD72">
        <v>1</v>
      </c>
      <c r="AE72">
        <v>1</v>
      </c>
      <c r="AF72">
        <v>1</v>
      </c>
      <c r="AG72">
        <v>0</v>
      </c>
      <c r="AH72">
        <v>1</v>
      </c>
      <c r="AI72" s="7">
        <v>1</v>
      </c>
      <c r="AJ72">
        <v>1</v>
      </c>
      <c r="AK72">
        <v>0</v>
      </c>
      <c r="AL72" s="9">
        <v>1</v>
      </c>
      <c r="AM72">
        <v>1</v>
      </c>
      <c r="AN72">
        <v>1</v>
      </c>
      <c r="AO72">
        <v>1</v>
      </c>
      <c r="AP72">
        <v>1</v>
      </c>
      <c r="AQ72">
        <v>1</v>
      </c>
      <c r="AR72">
        <v>1</v>
      </c>
      <c r="AS72">
        <v>1</v>
      </c>
      <c r="AT72" s="7">
        <v>1</v>
      </c>
      <c r="AU72" s="7">
        <v>1</v>
      </c>
      <c r="AV72">
        <v>0</v>
      </c>
      <c r="AW72">
        <v>1</v>
      </c>
      <c r="AX72">
        <v>1</v>
      </c>
      <c r="AY72" s="7">
        <v>1</v>
      </c>
      <c r="AZ72">
        <v>1</v>
      </c>
      <c r="BA72">
        <v>0</v>
      </c>
      <c r="BB72">
        <v>1</v>
      </c>
      <c r="BC72">
        <v>1</v>
      </c>
    </row>
    <row r="73" spans="1:55">
      <c r="A73" t="s">
        <v>99</v>
      </c>
      <c r="D73">
        <v>24.37</v>
      </c>
      <c r="E73">
        <v>43</v>
      </c>
      <c r="F73">
        <v>1</v>
      </c>
      <c r="G73">
        <v>0</v>
      </c>
      <c r="H73">
        <v>1</v>
      </c>
      <c r="I73">
        <v>1</v>
      </c>
      <c r="J73">
        <v>1</v>
      </c>
      <c r="K73">
        <v>0</v>
      </c>
      <c r="L73">
        <v>1</v>
      </c>
      <c r="M73">
        <v>0</v>
      </c>
      <c r="N73">
        <v>1</v>
      </c>
      <c r="O73">
        <v>1</v>
      </c>
      <c r="P73">
        <v>1</v>
      </c>
      <c r="Q73">
        <v>1</v>
      </c>
      <c r="R73">
        <v>1</v>
      </c>
      <c r="S73" s="7">
        <v>1</v>
      </c>
      <c r="T73" s="9">
        <v>1</v>
      </c>
      <c r="U73">
        <v>1</v>
      </c>
      <c r="V73" s="7">
        <v>1</v>
      </c>
      <c r="W73" s="7">
        <v>1</v>
      </c>
      <c r="X73">
        <v>1</v>
      </c>
      <c r="Y73" s="9">
        <v>1</v>
      </c>
      <c r="Z73">
        <v>1</v>
      </c>
      <c r="AA73">
        <v>1</v>
      </c>
      <c r="AB73" s="7">
        <v>1</v>
      </c>
      <c r="AC73">
        <v>0</v>
      </c>
      <c r="AD73">
        <v>1</v>
      </c>
      <c r="AE73">
        <v>1</v>
      </c>
      <c r="AF73">
        <v>1</v>
      </c>
      <c r="AG73">
        <v>1</v>
      </c>
      <c r="AH73">
        <v>1</v>
      </c>
      <c r="AI73" s="7">
        <v>1</v>
      </c>
      <c r="AJ73">
        <v>1</v>
      </c>
      <c r="AK73">
        <v>1</v>
      </c>
      <c r="AL73" s="9">
        <v>1</v>
      </c>
      <c r="AM73">
        <v>0</v>
      </c>
      <c r="AN73">
        <v>1</v>
      </c>
      <c r="AO73">
        <v>1</v>
      </c>
      <c r="AP73">
        <v>1</v>
      </c>
      <c r="AQ73">
        <v>1</v>
      </c>
      <c r="AR73">
        <v>1</v>
      </c>
      <c r="AS73">
        <v>1</v>
      </c>
      <c r="AT73" s="7">
        <v>1</v>
      </c>
      <c r="AU73" s="7">
        <v>1</v>
      </c>
      <c r="AV73">
        <v>1</v>
      </c>
      <c r="AW73">
        <v>0</v>
      </c>
      <c r="AX73">
        <v>1</v>
      </c>
      <c r="AY73" s="7">
        <v>0</v>
      </c>
      <c r="AZ73">
        <v>1</v>
      </c>
      <c r="BA73">
        <v>1</v>
      </c>
      <c r="BB73">
        <v>1</v>
      </c>
      <c r="BC73">
        <v>1</v>
      </c>
    </row>
    <row r="74" spans="1:55">
      <c r="A74" t="s">
        <v>166</v>
      </c>
      <c r="D74">
        <v>24.57</v>
      </c>
      <c r="E74">
        <v>45</v>
      </c>
      <c r="F74">
        <v>1</v>
      </c>
      <c r="G74">
        <v>1</v>
      </c>
      <c r="H74">
        <v>1</v>
      </c>
      <c r="I74">
        <v>1</v>
      </c>
      <c r="J74">
        <v>1</v>
      </c>
      <c r="K74">
        <v>1</v>
      </c>
      <c r="L74">
        <v>1</v>
      </c>
      <c r="M74">
        <v>1</v>
      </c>
      <c r="N74">
        <v>1</v>
      </c>
      <c r="O74">
        <v>1</v>
      </c>
      <c r="P74">
        <v>1</v>
      </c>
      <c r="Q74">
        <v>1</v>
      </c>
      <c r="R74">
        <v>1</v>
      </c>
      <c r="S74" s="7">
        <v>1</v>
      </c>
      <c r="T74" s="9">
        <v>1</v>
      </c>
      <c r="U74">
        <v>1</v>
      </c>
      <c r="V74" s="7">
        <v>1</v>
      </c>
      <c r="W74" s="7">
        <v>1</v>
      </c>
      <c r="X74">
        <v>1</v>
      </c>
      <c r="Y74" s="9">
        <v>1</v>
      </c>
      <c r="Z74">
        <v>1</v>
      </c>
      <c r="AA74">
        <v>1</v>
      </c>
      <c r="AB74" s="7">
        <v>1</v>
      </c>
      <c r="AC74">
        <v>1</v>
      </c>
      <c r="AD74">
        <v>1</v>
      </c>
      <c r="AE74">
        <v>1</v>
      </c>
      <c r="AF74">
        <v>1</v>
      </c>
      <c r="AG74">
        <v>1</v>
      </c>
      <c r="AH74">
        <v>1</v>
      </c>
      <c r="AI74" s="7">
        <v>1</v>
      </c>
      <c r="AJ74">
        <v>1</v>
      </c>
      <c r="AK74">
        <v>0</v>
      </c>
      <c r="AL74" s="9">
        <v>1</v>
      </c>
      <c r="AM74">
        <v>0</v>
      </c>
      <c r="AN74">
        <v>1</v>
      </c>
      <c r="AO74">
        <v>1</v>
      </c>
      <c r="AP74">
        <v>1</v>
      </c>
      <c r="AQ74">
        <v>1</v>
      </c>
      <c r="AR74">
        <v>1</v>
      </c>
      <c r="AS74">
        <v>0</v>
      </c>
      <c r="AT74" s="7">
        <v>1</v>
      </c>
      <c r="AU74" s="7">
        <v>1</v>
      </c>
      <c r="AV74">
        <v>1</v>
      </c>
      <c r="AW74">
        <v>1</v>
      </c>
      <c r="AX74">
        <v>0</v>
      </c>
      <c r="AY74" s="7">
        <v>1</v>
      </c>
      <c r="AZ74">
        <v>1</v>
      </c>
      <c r="BA74">
        <v>1</v>
      </c>
      <c r="BB74">
        <v>1</v>
      </c>
      <c r="BC74">
        <v>0</v>
      </c>
    </row>
    <row r="75" spans="1:55">
      <c r="A75" t="s">
        <v>190</v>
      </c>
      <c r="D75">
        <v>25.15</v>
      </c>
      <c r="E75">
        <v>45</v>
      </c>
      <c r="F75">
        <v>1</v>
      </c>
      <c r="G75">
        <v>1</v>
      </c>
      <c r="H75">
        <v>1</v>
      </c>
      <c r="I75">
        <v>1</v>
      </c>
      <c r="J75">
        <v>1</v>
      </c>
      <c r="K75">
        <v>1</v>
      </c>
      <c r="L75">
        <v>1</v>
      </c>
      <c r="M75">
        <v>1</v>
      </c>
      <c r="N75">
        <v>1</v>
      </c>
      <c r="O75">
        <v>0</v>
      </c>
      <c r="P75">
        <v>1</v>
      </c>
      <c r="Q75">
        <v>0</v>
      </c>
      <c r="R75">
        <v>1</v>
      </c>
      <c r="S75" s="7">
        <v>1</v>
      </c>
      <c r="T75" s="9">
        <v>1</v>
      </c>
      <c r="U75">
        <v>1</v>
      </c>
      <c r="V75" s="7">
        <v>1</v>
      </c>
      <c r="W75" s="7">
        <v>1</v>
      </c>
      <c r="X75">
        <v>1</v>
      </c>
      <c r="Y75" s="9">
        <v>1</v>
      </c>
      <c r="Z75">
        <v>1</v>
      </c>
      <c r="AA75">
        <v>1</v>
      </c>
      <c r="AB75" s="7">
        <v>1</v>
      </c>
      <c r="AC75">
        <v>1</v>
      </c>
      <c r="AD75">
        <v>1</v>
      </c>
      <c r="AE75">
        <v>1</v>
      </c>
      <c r="AF75">
        <v>1</v>
      </c>
      <c r="AG75">
        <v>1</v>
      </c>
      <c r="AH75">
        <v>1</v>
      </c>
      <c r="AI75" s="7">
        <v>1</v>
      </c>
      <c r="AJ75">
        <v>1</v>
      </c>
      <c r="AK75">
        <v>0</v>
      </c>
      <c r="AL75" s="9">
        <v>1</v>
      </c>
      <c r="AM75">
        <v>1</v>
      </c>
      <c r="AN75">
        <v>1</v>
      </c>
      <c r="AO75">
        <v>1</v>
      </c>
      <c r="AP75">
        <v>1</v>
      </c>
      <c r="AQ75">
        <v>1</v>
      </c>
      <c r="AR75">
        <v>1</v>
      </c>
      <c r="AS75">
        <v>1</v>
      </c>
      <c r="AT75" s="7">
        <v>1</v>
      </c>
      <c r="AU75" s="7">
        <v>0</v>
      </c>
      <c r="AV75">
        <v>1</v>
      </c>
      <c r="AW75">
        <v>1</v>
      </c>
      <c r="AX75">
        <v>1</v>
      </c>
      <c r="AY75" s="7">
        <v>1</v>
      </c>
      <c r="AZ75">
        <v>1</v>
      </c>
      <c r="BA75">
        <v>1</v>
      </c>
      <c r="BB75">
        <v>1</v>
      </c>
      <c r="BC75">
        <v>0</v>
      </c>
    </row>
    <row r="76" spans="1:55">
      <c r="A76" t="s">
        <v>139</v>
      </c>
      <c r="D76">
        <v>25.25</v>
      </c>
      <c r="E76">
        <v>45</v>
      </c>
      <c r="F76">
        <v>1</v>
      </c>
      <c r="G76">
        <v>1</v>
      </c>
      <c r="H76">
        <v>1</v>
      </c>
      <c r="I76">
        <v>1</v>
      </c>
      <c r="J76">
        <v>1</v>
      </c>
      <c r="K76">
        <v>1</v>
      </c>
      <c r="L76">
        <v>1</v>
      </c>
      <c r="M76">
        <v>1</v>
      </c>
      <c r="N76">
        <v>1</v>
      </c>
      <c r="O76">
        <v>1</v>
      </c>
      <c r="P76">
        <v>1</v>
      </c>
      <c r="Q76">
        <v>0</v>
      </c>
      <c r="R76">
        <v>1</v>
      </c>
      <c r="S76" s="7">
        <v>1</v>
      </c>
      <c r="T76" s="9">
        <v>1</v>
      </c>
      <c r="U76">
        <v>1</v>
      </c>
      <c r="V76" s="7">
        <v>1</v>
      </c>
      <c r="W76" s="7">
        <v>1</v>
      </c>
      <c r="X76">
        <v>1</v>
      </c>
      <c r="Y76" s="9">
        <v>1</v>
      </c>
      <c r="Z76">
        <v>1</v>
      </c>
      <c r="AA76">
        <v>1</v>
      </c>
      <c r="AB76" s="7">
        <v>1</v>
      </c>
      <c r="AC76">
        <v>1</v>
      </c>
      <c r="AD76">
        <v>1</v>
      </c>
      <c r="AE76">
        <v>1</v>
      </c>
      <c r="AF76">
        <v>1</v>
      </c>
      <c r="AG76">
        <v>1</v>
      </c>
      <c r="AH76">
        <v>1</v>
      </c>
      <c r="AI76" s="7">
        <v>1</v>
      </c>
      <c r="AJ76">
        <v>1</v>
      </c>
      <c r="AK76">
        <v>0</v>
      </c>
      <c r="AL76" s="9">
        <v>1</v>
      </c>
      <c r="AM76">
        <v>1</v>
      </c>
      <c r="AN76">
        <v>1</v>
      </c>
      <c r="AO76">
        <v>1</v>
      </c>
      <c r="AP76">
        <v>1</v>
      </c>
      <c r="AQ76">
        <v>1</v>
      </c>
      <c r="AR76">
        <v>1</v>
      </c>
      <c r="AS76">
        <v>1</v>
      </c>
      <c r="AT76" s="7">
        <v>0</v>
      </c>
      <c r="AU76" s="7">
        <v>1</v>
      </c>
      <c r="AV76">
        <v>1</v>
      </c>
      <c r="AW76">
        <v>1</v>
      </c>
      <c r="AX76">
        <v>1</v>
      </c>
      <c r="AY76" s="7">
        <v>0</v>
      </c>
      <c r="AZ76">
        <v>1</v>
      </c>
      <c r="BA76">
        <v>1</v>
      </c>
      <c r="BB76">
        <v>1</v>
      </c>
      <c r="BC76">
        <v>0</v>
      </c>
    </row>
    <row r="77" spans="1:55">
      <c r="A77" t="s">
        <v>188</v>
      </c>
      <c r="D77">
        <v>25.34</v>
      </c>
      <c r="E77">
        <v>43</v>
      </c>
      <c r="F77">
        <v>1</v>
      </c>
      <c r="G77">
        <v>0</v>
      </c>
      <c r="H77">
        <v>1</v>
      </c>
      <c r="I77">
        <v>1</v>
      </c>
      <c r="J77">
        <v>1</v>
      </c>
      <c r="K77">
        <v>1</v>
      </c>
      <c r="L77">
        <v>1</v>
      </c>
      <c r="M77">
        <v>1</v>
      </c>
      <c r="N77">
        <v>1</v>
      </c>
      <c r="O77">
        <v>1</v>
      </c>
      <c r="P77">
        <v>1</v>
      </c>
      <c r="Q77">
        <v>0</v>
      </c>
      <c r="R77">
        <v>0</v>
      </c>
      <c r="S77" s="7">
        <v>1</v>
      </c>
      <c r="T77" s="9">
        <v>1</v>
      </c>
      <c r="U77">
        <v>0</v>
      </c>
      <c r="V77" s="7">
        <v>1</v>
      </c>
      <c r="W77" s="7">
        <v>1</v>
      </c>
      <c r="X77">
        <v>1</v>
      </c>
      <c r="Y77" s="9">
        <v>1</v>
      </c>
      <c r="Z77">
        <v>1</v>
      </c>
      <c r="AA77">
        <v>1</v>
      </c>
      <c r="AB77" s="7">
        <v>1</v>
      </c>
      <c r="AC77">
        <v>1</v>
      </c>
      <c r="AD77">
        <v>1</v>
      </c>
      <c r="AE77">
        <v>1</v>
      </c>
      <c r="AF77">
        <v>1</v>
      </c>
      <c r="AG77">
        <v>0</v>
      </c>
      <c r="AH77">
        <v>1</v>
      </c>
      <c r="AI77" s="7">
        <v>1</v>
      </c>
      <c r="AJ77">
        <v>1</v>
      </c>
      <c r="AK77">
        <v>1</v>
      </c>
      <c r="AL77" s="9">
        <v>1</v>
      </c>
      <c r="AM77">
        <v>1</v>
      </c>
      <c r="AN77">
        <v>1</v>
      </c>
      <c r="AO77">
        <v>0</v>
      </c>
      <c r="AP77">
        <v>1</v>
      </c>
      <c r="AQ77">
        <v>1</v>
      </c>
      <c r="AR77">
        <v>1</v>
      </c>
      <c r="AS77">
        <v>1</v>
      </c>
      <c r="AT77" s="7">
        <v>1</v>
      </c>
      <c r="AU77" s="7">
        <v>1</v>
      </c>
      <c r="AV77">
        <v>1</v>
      </c>
      <c r="AW77">
        <v>0</v>
      </c>
      <c r="AX77">
        <v>1</v>
      </c>
      <c r="AY77" s="7">
        <v>1</v>
      </c>
      <c r="AZ77">
        <v>1</v>
      </c>
      <c r="BA77">
        <v>1</v>
      </c>
      <c r="BB77">
        <v>1</v>
      </c>
      <c r="BC77">
        <v>1</v>
      </c>
    </row>
    <row r="78" spans="1:55">
      <c r="A78" t="s">
        <v>90</v>
      </c>
      <c r="D78">
        <v>25.42</v>
      </c>
      <c r="E78">
        <v>44</v>
      </c>
      <c r="F78">
        <v>1</v>
      </c>
      <c r="G78">
        <v>1</v>
      </c>
      <c r="H78">
        <v>1</v>
      </c>
      <c r="I78">
        <v>1</v>
      </c>
      <c r="J78">
        <v>1</v>
      </c>
      <c r="K78">
        <v>1</v>
      </c>
      <c r="L78">
        <v>1</v>
      </c>
      <c r="M78">
        <v>1</v>
      </c>
      <c r="N78">
        <v>1</v>
      </c>
      <c r="O78">
        <v>1</v>
      </c>
      <c r="P78">
        <v>1</v>
      </c>
      <c r="Q78">
        <v>0</v>
      </c>
      <c r="R78">
        <v>1</v>
      </c>
      <c r="S78" s="7">
        <v>1</v>
      </c>
      <c r="T78" s="9">
        <v>1</v>
      </c>
      <c r="U78">
        <v>0</v>
      </c>
      <c r="V78" s="7">
        <v>1</v>
      </c>
      <c r="W78" s="7">
        <v>1</v>
      </c>
      <c r="X78">
        <v>1</v>
      </c>
      <c r="Y78" s="9">
        <v>1</v>
      </c>
      <c r="Z78">
        <v>1</v>
      </c>
      <c r="AA78">
        <v>1</v>
      </c>
      <c r="AB78" s="7">
        <v>0</v>
      </c>
      <c r="AC78">
        <v>1</v>
      </c>
      <c r="AD78">
        <v>1</v>
      </c>
      <c r="AE78">
        <v>1</v>
      </c>
      <c r="AF78">
        <v>1</v>
      </c>
      <c r="AG78">
        <v>1</v>
      </c>
      <c r="AH78">
        <v>1</v>
      </c>
      <c r="AI78" s="7">
        <v>1</v>
      </c>
      <c r="AJ78">
        <v>1</v>
      </c>
      <c r="AK78">
        <v>0</v>
      </c>
      <c r="AL78" s="9">
        <v>1</v>
      </c>
      <c r="AM78">
        <v>0</v>
      </c>
      <c r="AN78">
        <v>1</v>
      </c>
      <c r="AO78">
        <v>1</v>
      </c>
      <c r="AP78">
        <v>1</v>
      </c>
      <c r="AQ78">
        <v>1</v>
      </c>
      <c r="AR78">
        <v>1</v>
      </c>
      <c r="AS78">
        <v>1</v>
      </c>
      <c r="AT78" s="7">
        <v>1</v>
      </c>
      <c r="AU78" s="7">
        <v>1</v>
      </c>
      <c r="AV78">
        <v>1</v>
      </c>
      <c r="AW78">
        <v>1</v>
      </c>
      <c r="AX78">
        <v>1</v>
      </c>
      <c r="AY78" s="7">
        <v>1</v>
      </c>
      <c r="AZ78">
        <v>1</v>
      </c>
      <c r="BA78">
        <v>1</v>
      </c>
      <c r="BB78">
        <v>1</v>
      </c>
      <c r="BC78">
        <v>0</v>
      </c>
    </row>
    <row r="79" spans="1:55">
      <c r="A79" t="s">
        <v>135</v>
      </c>
      <c r="D79">
        <v>26.1</v>
      </c>
      <c r="E79">
        <v>32</v>
      </c>
      <c r="F79">
        <v>1</v>
      </c>
      <c r="G79">
        <v>1</v>
      </c>
      <c r="H79">
        <v>1</v>
      </c>
      <c r="I79">
        <v>1</v>
      </c>
      <c r="J79">
        <v>1</v>
      </c>
      <c r="K79">
        <v>1</v>
      </c>
      <c r="L79">
        <v>1</v>
      </c>
      <c r="M79">
        <v>0</v>
      </c>
      <c r="N79">
        <v>1</v>
      </c>
      <c r="O79">
        <v>0</v>
      </c>
      <c r="P79">
        <v>1</v>
      </c>
      <c r="Q79">
        <v>0</v>
      </c>
      <c r="R79">
        <v>0</v>
      </c>
      <c r="S79" s="7">
        <v>0</v>
      </c>
      <c r="T79" s="9">
        <v>1</v>
      </c>
      <c r="U79">
        <v>0</v>
      </c>
      <c r="V79" s="7">
        <v>1</v>
      </c>
      <c r="W79" s="7">
        <v>1</v>
      </c>
      <c r="X79">
        <v>1</v>
      </c>
      <c r="Y79" s="9">
        <v>0</v>
      </c>
      <c r="Z79">
        <v>0</v>
      </c>
      <c r="AA79">
        <v>1</v>
      </c>
      <c r="AB79" s="7">
        <v>1</v>
      </c>
      <c r="AC79">
        <v>1</v>
      </c>
      <c r="AD79">
        <v>1</v>
      </c>
      <c r="AE79">
        <v>1</v>
      </c>
      <c r="AF79">
        <v>1</v>
      </c>
      <c r="AG79">
        <v>0</v>
      </c>
      <c r="AH79">
        <v>1</v>
      </c>
      <c r="AI79" s="7">
        <v>1</v>
      </c>
      <c r="AJ79">
        <v>1</v>
      </c>
      <c r="AK79">
        <v>0</v>
      </c>
      <c r="AL79" s="9">
        <v>0</v>
      </c>
      <c r="AM79">
        <v>0</v>
      </c>
      <c r="AN79">
        <v>1</v>
      </c>
      <c r="AO79">
        <v>0</v>
      </c>
      <c r="AP79">
        <v>1</v>
      </c>
      <c r="AQ79">
        <v>1</v>
      </c>
      <c r="AR79">
        <v>1</v>
      </c>
      <c r="AS79">
        <v>1</v>
      </c>
      <c r="AT79" s="7">
        <v>0</v>
      </c>
      <c r="AU79" s="7">
        <v>0</v>
      </c>
      <c r="AV79">
        <v>0</v>
      </c>
      <c r="AW79">
        <v>0</v>
      </c>
      <c r="AX79">
        <v>1</v>
      </c>
      <c r="AY79" s="7">
        <v>1</v>
      </c>
      <c r="AZ79">
        <v>0</v>
      </c>
      <c r="BA79">
        <v>1</v>
      </c>
      <c r="BB79">
        <v>1</v>
      </c>
      <c r="BC79">
        <v>1</v>
      </c>
    </row>
    <row r="80" spans="1:55">
      <c r="A80" t="s">
        <v>177</v>
      </c>
      <c r="D80">
        <v>26.25</v>
      </c>
      <c r="E80">
        <v>48</v>
      </c>
      <c r="F80">
        <v>1</v>
      </c>
      <c r="G80">
        <v>1</v>
      </c>
      <c r="H80">
        <v>1</v>
      </c>
      <c r="I80">
        <v>1</v>
      </c>
      <c r="J80">
        <v>1</v>
      </c>
      <c r="K80">
        <v>1</v>
      </c>
      <c r="L80">
        <v>1</v>
      </c>
      <c r="M80">
        <v>1</v>
      </c>
      <c r="N80">
        <v>1</v>
      </c>
      <c r="O80">
        <v>1</v>
      </c>
      <c r="P80">
        <v>1</v>
      </c>
      <c r="Q80">
        <v>1</v>
      </c>
      <c r="R80">
        <v>1</v>
      </c>
      <c r="S80" s="7">
        <v>1</v>
      </c>
      <c r="T80" s="9">
        <v>1</v>
      </c>
      <c r="U80">
        <v>1</v>
      </c>
      <c r="V80" s="7">
        <v>1</v>
      </c>
      <c r="W80" s="7">
        <v>0</v>
      </c>
      <c r="X80">
        <v>1</v>
      </c>
      <c r="Y80" s="9">
        <v>1</v>
      </c>
      <c r="Z80">
        <v>1</v>
      </c>
      <c r="AA80">
        <v>1</v>
      </c>
      <c r="AB80" s="7">
        <v>1</v>
      </c>
      <c r="AC80">
        <v>1</v>
      </c>
      <c r="AD80">
        <v>1</v>
      </c>
      <c r="AE80">
        <v>1</v>
      </c>
      <c r="AF80">
        <v>1</v>
      </c>
      <c r="AG80">
        <v>1</v>
      </c>
      <c r="AH80">
        <v>1</v>
      </c>
      <c r="AI80" s="7">
        <v>1</v>
      </c>
      <c r="AJ80">
        <v>1</v>
      </c>
      <c r="AK80">
        <v>1</v>
      </c>
      <c r="AL80" s="9">
        <v>1</v>
      </c>
      <c r="AM80">
        <v>1</v>
      </c>
      <c r="AN80">
        <v>1</v>
      </c>
      <c r="AO80">
        <v>1</v>
      </c>
      <c r="AP80">
        <v>1</v>
      </c>
      <c r="AQ80">
        <v>1</v>
      </c>
      <c r="AR80">
        <v>1</v>
      </c>
      <c r="AS80">
        <v>1</v>
      </c>
      <c r="AT80" s="7">
        <v>1</v>
      </c>
      <c r="AU80" s="7">
        <v>1</v>
      </c>
      <c r="AV80">
        <v>1</v>
      </c>
      <c r="AW80">
        <v>1</v>
      </c>
      <c r="AX80">
        <v>1</v>
      </c>
      <c r="AY80" s="7">
        <v>1</v>
      </c>
      <c r="AZ80">
        <v>1</v>
      </c>
      <c r="BA80">
        <v>1</v>
      </c>
      <c r="BB80">
        <v>1</v>
      </c>
      <c r="BC80">
        <v>0</v>
      </c>
    </row>
    <row r="81" spans="1:55">
      <c r="A81" t="s">
        <v>182</v>
      </c>
      <c r="D81">
        <v>26.42</v>
      </c>
      <c r="E81">
        <v>45</v>
      </c>
      <c r="F81">
        <v>1</v>
      </c>
      <c r="G81">
        <v>1</v>
      </c>
      <c r="H81">
        <v>1</v>
      </c>
      <c r="I81">
        <v>1</v>
      </c>
      <c r="J81">
        <v>1</v>
      </c>
      <c r="K81">
        <v>1</v>
      </c>
      <c r="L81">
        <v>1</v>
      </c>
      <c r="M81">
        <v>1</v>
      </c>
      <c r="N81">
        <v>1</v>
      </c>
      <c r="O81">
        <v>0</v>
      </c>
      <c r="P81">
        <v>1</v>
      </c>
      <c r="Q81">
        <v>1</v>
      </c>
      <c r="R81">
        <v>1</v>
      </c>
      <c r="S81" s="7">
        <v>1</v>
      </c>
      <c r="T81" s="9">
        <v>1</v>
      </c>
      <c r="U81">
        <v>1</v>
      </c>
      <c r="V81" s="7">
        <v>1</v>
      </c>
      <c r="W81" s="7">
        <v>1</v>
      </c>
      <c r="X81">
        <v>1</v>
      </c>
      <c r="Y81" s="9">
        <v>1</v>
      </c>
      <c r="Z81">
        <v>1</v>
      </c>
      <c r="AA81">
        <v>1</v>
      </c>
      <c r="AB81" s="7">
        <v>1</v>
      </c>
      <c r="AC81">
        <v>1</v>
      </c>
      <c r="AD81">
        <v>1</v>
      </c>
      <c r="AE81">
        <v>1</v>
      </c>
      <c r="AF81">
        <v>1</v>
      </c>
      <c r="AG81">
        <v>1</v>
      </c>
      <c r="AH81">
        <v>1</v>
      </c>
      <c r="AI81" s="7">
        <v>1</v>
      </c>
      <c r="AJ81">
        <v>1</v>
      </c>
      <c r="AK81">
        <v>1</v>
      </c>
      <c r="AL81" s="9">
        <v>1</v>
      </c>
      <c r="AM81">
        <v>0</v>
      </c>
      <c r="AN81">
        <v>0</v>
      </c>
      <c r="AO81">
        <v>1</v>
      </c>
      <c r="AP81">
        <v>1</v>
      </c>
      <c r="AQ81">
        <v>1</v>
      </c>
      <c r="AR81">
        <v>1</v>
      </c>
      <c r="AS81">
        <v>1</v>
      </c>
      <c r="AT81" s="7">
        <v>1</v>
      </c>
      <c r="AU81" s="7">
        <v>1</v>
      </c>
      <c r="AV81">
        <v>0</v>
      </c>
      <c r="AW81">
        <v>1</v>
      </c>
      <c r="AX81">
        <v>0</v>
      </c>
      <c r="AY81" s="7">
        <v>1</v>
      </c>
      <c r="AZ81">
        <v>1</v>
      </c>
      <c r="BA81">
        <v>1</v>
      </c>
      <c r="BB81">
        <v>1</v>
      </c>
      <c r="BC81">
        <v>1</v>
      </c>
    </row>
    <row r="82" spans="1:55">
      <c r="A82" t="s">
        <v>151</v>
      </c>
      <c r="D82">
        <v>27.26</v>
      </c>
      <c r="E82">
        <v>44</v>
      </c>
      <c r="F82">
        <v>1</v>
      </c>
      <c r="G82">
        <v>1</v>
      </c>
      <c r="H82">
        <v>1</v>
      </c>
      <c r="I82">
        <v>1</v>
      </c>
      <c r="J82">
        <v>1</v>
      </c>
      <c r="K82">
        <v>1</v>
      </c>
      <c r="L82">
        <v>1</v>
      </c>
      <c r="M82">
        <v>1</v>
      </c>
      <c r="N82">
        <v>1</v>
      </c>
      <c r="O82">
        <v>1</v>
      </c>
      <c r="P82">
        <v>1</v>
      </c>
      <c r="Q82">
        <v>1</v>
      </c>
      <c r="R82">
        <v>1</v>
      </c>
      <c r="S82" s="7">
        <v>0</v>
      </c>
      <c r="T82" s="9">
        <v>1</v>
      </c>
      <c r="U82">
        <v>1</v>
      </c>
      <c r="V82" s="7">
        <v>1</v>
      </c>
      <c r="W82" s="7">
        <v>1</v>
      </c>
      <c r="X82">
        <v>1</v>
      </c>
      <c r="Y82" s="9">
        <v>1</v>
      </c>
      <c r="Z82">
        <v>1</v>
      </c>
      <c r="AA82">
        <v>1</v>
      </c>
      <c r="AB82" s="7">
        <v>0</v>
      </c>
      <c r="AC82">
        <v>1</v>
      </c>
      <c r="AD82">
        <v>1</v>
      </c>
      <c r="AE82">
        <v>1</v>
      </c>
      <c r="AF82">
        <v>1</v>
      </c>
      <c r="AG82">
        <v>1</v>
      </c>
      <c r="AH82">
        <v>1</v>
      </c>
      <c r="AI82" s="7">
        <v>1</v>
      </c>
      <c r="AJ82">
        <v>1</v>
      </c>
      <c r="AK82">
        <v>1</v>
      </c>
      <c r="AL82" s="9">
        <v>0</v>
      </c>
      <c r="AM82">
        <v>0</v>
      </c>
      <c r="AN82">
        <v>1</v>
      </c>
      <c r="AO82">
        <v>1</v>
      </c>
      <c r="AP82">
        <v>1</v>
      </c>
      <c r="AQ82">
        <v>1</v>
      </c>
      <c r="AR82">
        <v>1</v>
      </c>
      <c r="AS82">
        <v>1</v>
      </c>
      <c r="AT82" s="7">
        <v>1</v>
      </c>
      <c r="AU82" s="7">
        <v>1</v>
      </c>
      <c r="AV82">
        <v>1</v>
      </c>
      <c r="AW82">
        <v>1</v>
      </c>
      <c r="AX82">
        <v>0</v>
      </c>
      <c r="AY82" s="7">
        <v>1</v>
      </c>
      <c r="AZ82">
        <v>1</v>
      </c>
      <c r="BA82">
        <v>1</v>
      </c>
      <c r="BB82">
        <v>1</v>
      </c>
      <c r="BC82">
        <v>0</v>
      </c>
    </row>
    <row r="83" spans="1:55">
      <c r="A83" t="s">
        <v>210</v>
      </c>
      <c r="D83">
        <v>27.51</v>
      </c>
      <c r="E83">
        <v>45</v>
      </c>
      <c r="F83">
        <v>1</v>
      </c>
      <c r="G83">
        <v>1</v>
      </c>
      <c r="H83">
        <v>1</v>
      </c>
      <c r="I83">
        <v>1</v>
      </c>
      <c r="J83">
        <v>1</v>
      </c>
      <c r="K83">
        <v>1</v>
      </c>
      <c r="L83">
        <v>1</v>
      </c>
      <c r="M83">
        <v>1</v>
      </c>
      <c r="N83">
        <v>1</v>
      </c>
      <c r="O83">
        <v>0</v>
      </c>
      <c r="P83">
        <v>1</v>
      </c>
      <c r="Q83">
        <v>0</v>
      </c>
      <c r="R83">
        <v>1</v>
      </c>
      <c r="S83" s="7">
        <v>1</v>
      </c>
      <c r="T83" s="9">
        <v>1</v>
      </c>
      <c r="U83">
        <v>1</v>
      </c>
      <c r="V83" s="7">
        <v>1</v>
      </c>
      <c r="W83" s="7">
        <v>0</v>
      </c>
      <c r="X83">
        <v>1</v>
      </c>
      <c r="Y83" s="9">
        <v>1</v>
      </c>
      <c r="Z83">
        <v>1</v>
      </c>
      <c r="AA83">
        <v>1</v>
      </c>
      <c r="AB83" s="7">
        <v>1</v>
      </c>
      <c r="AC83">
        <v>1</v>
      </c>
      <c r="AD83">
        <v>1</v>
      </c>
      <c r="AE83">
        <v>1</v>
      </c>
      <c r="AF83">
        <v>1</v>
      </c>
      <c r="AG83">
        <v>1</v>
      </c>
      <c r="AH83">
        <v>1</v>
      </c>
      <c r="AI83" s="7">
        <v>1</v>
      </c>
      <c r="AJ83">
        <v>1</v>
      </c>
      <c r="AK83">
        <v>1</v>
      </c>
      <c r="AL83" s="9">
        <v>1</v>
      </c>
      <c r="AM83">
        <v>1</v>
      </c>
      <c r="AN83">
        <v>1</v>
      </c>
      <c r="AO83">
        <v>1</v>
      </c>
      <c r="AP83">
        <v>1</v>
      </c>
      <c r="AQ83">
        <v>1</v>
      </c>
      <c r="AR83">
        <v>1</v>
      </c>
      <c r="AS83">
        <v>1</v>
      </c>
      <c r="AT83" s="7">
        <v>1</v>
      </c>
      <c r="AU83" s="7">
        <v>1</v>
      </c>
      <c r="AV83">
        <v>1</v>
      </c>
      <c r="AW83">
        <v>1</v>
      </c>
      <c r="AX83">
        <v>1</v>
      </c>
      <c r="AY83" s="7">
        <v>1</v>
      </c>
      <c r="AZ83">
        <v>1</v>
      </c>
      <c r="BA83">
        <v>1</v>
      </c>
      <c r="BB83">
        <v>0</v>
      </c>
      <c r="BC83">
        <v>0</v>
      </c>
    </row>
    <row r="84" spans="1:55">
      <c r="A84" t="s">
        <v>91</v>
      </c>
      <c r="D84">
        <v>28.15</v>
      </c>
      <c r="E84">
        <v>32</v>
      </c>
      <c r="F84">
        <v>1</v>
      </c>
      <c r="G84">
        <v>0</v>
      </c>
      <c r="H84">
        <v>1</v>
      </c>
      <c r="I84">
        <v>1</v>
      </c>
      <c r="J84">
        <v>0</v>
      </c>
      <c r="K84">
        <v>1</v>
      </c>
      <c r="L84">
        <v>1</v>
      </c>
      <c r="M84">
        <v>0</v>
      </c>
      <c r="N84">
        <v>1</v>
      </c>
      <c r="O84">
        <v>1</v>
      </c>
      <c r="P84">
        <v>1</v>
      </c>
      <c r="Q84">
        <v>0</v>
      </c>
      <c r="R84">
        <v>1</v>
      </c>
      <c r="S84" s="7">
        <v>1</v>
      </c>
      <c r="T84" s="9">
        <v>1</v>
      </c>
      <c r="U84">
        <v>0</v>
      </c>
      <c r="V84" s="7">
        <v>1</v>
      </c>
      <c r="W84" s="7">
        <v>1</v>
      </c>
      <c r="X84">
        <v>0</v>
      </c>
      <c r="Y84" s="9">
        <v>0</v>
      </c>
      <c r="Z84">
        <v>0</v>
      </c>
      <c r="AA84">
        <v>1</v>
      </c>
      <c r="AB84" s="7">
        <v>0</v>
      </c>
      <c r="AC84">
        <v>0</v>
      </c>
      <c r="AD84">
        <v>1</v>
      </c>
      <c r="AE84">
        <v>1</v>
      </c>
      <c r="AF84">
        <v>1</v>
      </c>
      <c r="AG84">
        <v>1</v>
      </c>
      <c r="AH84">
        <v>1</v>
      </c>
      <c r="AI84" s="7">
        <v>1</v>
      </c>
      <c r="AJ84">
        <v>1</v>
      </c>
      <c r="AK84">
        <v>0</v>
      </c>
      <c r="AL84" s="9">
        <v>1</v>
      </c>
      <c r="AM84">
        <v>0</v>
      </c>
      <c r="AN84">
        <v>0</v>
      </c>
      <c r="AO84">
        <v>0</v>
      </c>
      <c r="AP84">
        <v>1</v>
      </c>
      <c r="AQ84">
        <v>1</v>
      </c>
      <c r="AR84">
        <v>1</v>
      </c>
      <c r="AS84">
        <v>0</v>
      </c>
      <c r="AT84" s="7">
        <v>0</v>
      </c>
      <c r="AU84" s="7">
        <v>1</v>
      </c>
      <c r="AV84">
        <v>1</v>
      </c>
      <c r="AW84">
        <v>1</v>
      </c>
      <c r="AX84">
        <v>1</v>
      </c>
      <c r="AY84" s="7">
        <v>1</v>
      </c>
      <c r="AZ84">
        <v>1</v>
      </c>
      <c r="BA84">
        <v>1</v>
      </c>
      <c r="BB84">
        <v>0</v>
      </c>
      <c r="BC84">
        <v>0</v>
      </c>
    </row>
    <row r="85" spans="1:55">
      <c r="A85" t="s">
        <v>54</v>
      </c>
      <c r="D85">
        <v>28.25</v>
      </c>
      <c r="E85">
        <v>48</v>
      </c>
      <c r="F85">
        <v>1</v>
      </c>
      <c r="G85">
        <v>1</v>
      </c>
      <c r="H85">
        <v>1</v>
      </c>
      <c r="I85">
        <v>1</v>
      </c>
      <c r="J85">
        <v>1</v>
      </c>
      <c r="K85">
        <v>1</v>
      </c>
      <c r="L85">
        <v>1</v>
      </c>
      <c r="M85">
        <v>1</v>
      </c>
      <c r="N85">
        <v>1</v>
      </c>
      <c r="O85">
        <v>1</v>
      </c>
      <c r="P85">
        <v>1</v>
      </c>
      <c r="Q85">
        <v>1</v>
      </c>
      <c r="R85">
        <v>1</v>
      </c>
      <c r="S85" s="7">
        <v>1</v>
      </c>
      <c r="T85" s="9">
        <v>1</v>
      </c>
      <c r="U85">
        <v>1</v>
      </c>
      <c r="V85" s="7">
        <v>1</v>
      </c>
      <c r="W85" s="7">
        <v>1</v>
      </c>
      <c r="X85">
        <v>1</v>
      </c>
      <c r="Y85" s="9">
        <v>1</v>
      </c>
      <c r="Z85">
        <v>1</v>
      </c>
      <c r="AA85">
        <v>1</v>
      </c>
      <c r="AB85" s="7">
        <v>1</v>
      </c>
      <c r="AC85">
        <v>1</v>
      </c>
      <c r="AD85">
        <v>1</v>
      </c>
      <c r="AE85">
        <v>1</v>
      </c>
      <c r="AF85">
        <v>1</v>
      </c>
      <c r="AG85">
        <v>1</v>
      </c>
      <c r="AH85">
        <v>1</v>
      </c>
      <c r="AI85" s="7">
        <v>1</v>
      </c>
      <c r="AJ85">
        <v>1</v>
      </c>
      <c r="AK85">
        <v>1</v>
      </c>
      <c r="AL85" s="9">
        <v>1</v>
      </c>
      <c r="AM85">
        <v>0</v>
      </c>
      <c r="AN85">
        <v>1</v>
      </c>
      <c r="AO85">
        <v>1</v>
      </c>
      <c r="AP85">
        <v>1</v>
      </c>
      <c r="AQ85">
        <v>1</v>
      </c>
      <c r="AR85">
        <v>1</v>
      </c>
      <c r="AS85">
        <v>1</v>
      </c>
      <c r="AT85" s="7">
        <v>0</v>
      </c>
      <c r="AU85" s="7">
        <v>1</v>
      </c>
      <c r="AV85">
        <v>1</v>
      </c>
      <c r="AW85">
        <v>1</v>
      </c>
      <c r="AX85">
        <v>1</v>
      </c>
      <c r="AY85" s="7">
        <v>1</v>
      </c>
      <c r="AZ85">
        <v>1</v>
      </c>
      <c r="BA85">
        <v>1</v>
      </c>
      <c r="BB85">
        <v>1</v>
      </c>
      <c r="BC85">
        <v>1</v>
      </c>
    </row>
    <row r="86" spans="1:55">
      <c r="A86" t="s">
        <v>174</v>
      </c>
      <c r="D86">
        <v>28.25</v>
      </c>
      <c r="E86">
        <v>49</v>
      </c>
      <c r="F86">
        <v>1</v>
      </c>
      <c r="G86">
        <v>1</v>
      </c>
      <c r="H86">
        <v>1</v>
      </c>
      <c r="I86">
        <v>1</v>
      </c>
      <c r="J86">
        <v>1</v>
      </c>
      <c r="K86">
        <v>1</v>
      </c>
      <c r="L86">
        <v>1</v>
      </c>
      <c r="M86">
        <v>1</v>
      </c>
      <c r="N86">
        <v>1</v>
      </c>
      <c r="O86">
        <v>1</v>
      </c>
      <c r="P86">
        <v>1</v>
      </c>
      <c r="Q86">
        <v>1</v>
      </c>
      <c r="R86">
        <v>1</v>
      </c>
      <c r="S86" s="7">
        <v>0</v>
      </c>
      <c r="T86" s="9">
        <v>1</v>
      </c>
      <c r="U86">
        <v>1</v>
      </c>
      <c r="V86" s="7">
        <v>1</v>
      </c>
      <c r="W86" s="7">
        <v>1</v>
      </c>
      <c r="X86">
        <v>1</v>
      </c>
      <c r="Y86" s="9">
        <v>1</v>
      </c>
      <c r="Z86">
        <v>1</v>
      </c>
      <c r="AA86">
        <v>1</v>
      </c>
      <c r="AB86" s="7">
        <v>1</v>
      </c>
      <c r="AC86">
        <v>1</v>
      </c>
      <c r="AD86">
        <v>1</v>
      </c>
      <c r="AE86">
        <v>1</v>
      </c>
      <c r="AF86">
        <v>1</v>
      </c>
      <c r="AG86">
        <v>1</v>
      </c>
      <c r="AH86">
        <v>1</v>
      </c>
      <c r="AI86" s="7">
        <v>1</v>
      </c>
      <c r="AJ86">
        <v>1</v>
      </c>
      <c r="AK86">
        <v>1</v>
      </c>
      <c r="AL86" s="9">
        <v>1</v>
      </c>
      <c r="AM86">
        <v>1</v>
      </c>
      <c r="AN86">
        <v>1</v>
      </c>
      <c r="AO86">
        <v>1</v>
      </c>
      <c r="AP86">
        <v>1</v>
      </c>
      <c r="AQ86">
        <v>1</v>
      </c>
      <c r="AR86">
        <v>1</v>
      </c>
      <c r="AS86">
        <v>1</v>
      </c>
      <c r="AT86" s="7">
        <v>1</v>
      </c>
      <c r="AU86" s="7">
        <v>1</v>
      </c>
      <c r="AV86">
        <v>1</v>
      </c>
      <c r="AW86">
        <v>1</v>
      </c>
      <c r="AX86">
        <v>1</v>
      </c>
      <c r="AY86" s="7">
        <v>1</v>
      </c>
      <c r="AZ86">
        <v>1</v>
      </c>
      <c r="BA86">
        <v>1</v>
      </c>
      <c r="BB86">
        <v>1</v>
      </c>
      <c r="BC86">
        <v>1</v>
      </c>
    </row>
    <row r="87" spans="1:55">
      <c r="A87" t="s">
        <v>227</v>
      </c>
      <c r="D87">
        <v>28.3</v>
      </c>
      <c r="E87">
        <v>40</v>
      </c>
      <c r="F87">
        <v>1</v>
      </c>
      <c r="G87">
        <v>1</v>
      </c>
      <c r="H87">
        <v>1</v>
      </c>
      <c r="I87">
        <v>1</v>
      </c>
      <c r="J87">
        <v>1</v>
      </c>
      <c r="K87">
        <v>1</v>
      </c>
      <c r="L87">
        <v>1</v>
      </c>
      <c r="M87">
        <v>1</v>
      </c>
      <c r="N87">
        <v>1</v>
      </c>
      <c r="O87">
        <v>0</v>
      </c>
      <c r="P87">
        <v>1</v>
      </c>
      <c r="Q87">
        <v>0</v>
      </c>
      <c r="R87">
        <v>1</v>
      </c>
      <c r="S87" s="7">
        <v>1</v>
      </c>
      <c r="T87" s="9">
        <v>1</v>
      </c>
      <c r="U87">
        <v>0</v>
      </c>
      <c r="V87" s="7">
        <v>1</v>
      </c>
      <c r="W87" s="7">
        <v>1</v>
      </c>
      <c r="X87">
        <v>1</v>
      </c>
      <c r="Y87" s="9">
        <v>1</v>
      </c>
      <c r="Z87">
        <v>1</v>
      </c>
      <c r="AA87">
        <v>1</v>
      </c>
      <c r="AB87" s="7">
        <v>1</v>
      </c>
      <c r="AC87">
        <v>0</v>
      </c>
      <c r="AD87">
        <v>1</v>
      </c>
      <c r="AE87">
        <v>1</v>
      </c>
      <c r="AF87">
        <v>1</v>
      </c>
      <c r="AG87">
        <v>1</v>
      </c>
      <c r="AH87">
        <v>1</v>
      </c>
      <c r="AI87" s="7">
        <v>1</v>
      </c>
      <c r="AJ87">
        <v>1</v>
      </c>
      <c r="AK87">
        <v>0</v>
      </c>
      <c r="AL87" s="9">
        <v>1</v>
      </c>
      <c r="AM87">
        <v>0</v>
      </c>
      <c r="AN87">
        <v>1</v>
      </c>
      <c r="AO87">
        <v>0</v>
      </c>
      <c r="AP87">
        <v>1</v>
      </c>
      <c r="AQ87">
        <v>1</v>
      </c>
      <c r="AR87">
        <v>1</v>
      </c>
      <c r="AS87">
        <v>1</v>
      </c>
      <c r="AT87" s="7">
        <v>1</v>
      </c>
      <c r="AU87" s="7">
        <v>1</v>
      </c>
      <c r="AV87">
        <v>1</v>
      </c>
      <c r="AW87">
        <v>1</v>
      </c>
      <c r="AX87">
        <v>0</v>
      </c>
      <c r="AY87" s="7">
        <v>1</v>
      </c>
      <c r="AZ87">
        <v>1</v>
      </c>
      <c r="BA87">
        <v>1</v>
      </c>
      <c r="BB87">
        <v>0</v>
      </c>
      <c r="BC87">
        <v>0</v>
      </c>
    </row>
    <row r="88" spans="1:55">
      <c r="A88" t="s">
        <v>127</v>
      </c>
      <c r="D88">
        <v>28.45</v>
      </c>
      <c r="E88">
        <v>46</v>
      </c>
      <c r="F88">
        <v>1</v>
      </c>
      <c r="G88">
        <v>1</v>
      </c>
      <c r="H88">
        <v>1</v>
      </c>
      <c r="I88">
        <v>1</v>
      </c>
      <c r="J88">
        <v>1</v>
      </c>
      <c r="K88">
        <v>1</v>
      </c>
      <c r="L88">
        <v>1</v>
      </c>
      <c r="M88">
        <v>1</v>
      </c>
      <c r="N88">
        <v>1</v>
      </c>
      <c r="O88">
        <v>0</v>
      </c>
      <c r="P88">
        <v>1</v>
      </c>
      <c r="Q88">
        <v>1</v>
      </c>
      <c r="R88">
        <v>1</v>
      </c>
      <c r="S88" s="7">
        <v>1</v>
      </c>
      <c r="T88" s="9">
        <v>1</v>
      </c>
      <c r="U88">
        <v>1</v>
      </c>
      <c r="V88" s="7">
        <v>1</v>
      </c>
      <c r="W88" s="7">
        <v>1</v>
      </c>
      <c r="X88">
        <v>1</v>
      </c>
      <c r="Y88" s="9">
        <v>1</v>
      </c>
      <c r="Z88">
        <v>1</v>
      </c>
      <c r="AA88">
        <v>1</v>
      </c>
      <c r="AB88" s="7">
        <v>1</v>
      </c>
      <c r="AC88">
        <v>1</v>
      </c>
      <c r="AD88">
        <v>1</v>
      </c>
      <c r="AE88">
        <v>1</v>
      </c>
      <c r="AF88">
        <v>1</v>
      </c>
      <c r="AG88">
        <v>1</v>
      </c>
      <c r="AH88">
        <v>1</v>
      </c>
      <c r="AI88" s="7">
        <v>1</v>
      </c>
      <c r="AJ88">
        <v>1</v>
      </c>
      <c r="AK88">
        <v>1</v>
      </c>
      <c r="AL88" s="9">
        <v>1</v>
      </c>
      <c r="AM88">
        <v>0</v>
      </c>
      <c r="AN88">
        <v>1</v>
      </c>
      <c r="AO88">
        <v>1</v>
      </c>
      <c r="AP88">
        <v>1</v>
      </c>
      <c r="AQ88">
        <v>1</v>
      </c>
      <c r="AR88">
        <v>1</v>
      </c>
      <c r="AS88">
        <v>1</v>
      </c>
      <c r="AT88" s="7">
        <v>1</v>
      </c>
      <c r="AU88" s="7">
        <v>1</v>
      </c>
      <c r="AV88">
        <v>1</v>
      </c>
      <c r="AW88">
        <v>1</v>
      </c>
      <c r="AX88">
        <v>1</v>
      </c>
      <c r="AY88" s="7">
        <v>1</v>
      </c>
      <c r="AZ88">
        <v>1</v>
      </c>
      <c r="BA88">
        <v>1</v>
      </c>
      <c r="BB88">
        <v>0</v>
      </c>
      <c r="BC88">
        <v>0</v>
      </c>
    </row>
    <row r="89" spans="1:55">
      <c r="A89" t="s">
        <v>98</v>
      </c>
      <c r="D89">
        <v>28.56</v>
      </c>
      <c r="E89">
        <v>48</v>
      </c>
      <c r="F89">
        <v>1</v>
      </c>
      <c r="G89">
        <v>1</v>
      </c>
      <c r="H89">
        <v>1</v>
      </c>
      <c r="I89">
        <v>1</v>
      </c>
      <c r="J89">
        <v>1</v>
      </c>
      <c r="K89">
        <v>1</v>
      </c>
      <c r="L89">
        <v>1</v>
      </c>
      <c r="M89">
        <v>1</v>
      </c>
      <c r="N89">
        <v>1</v>
      </c>
      <c r="O89">
        <v>1</v>
      </c>
      <c r="P89">
        <v>1</v>
      </c>
      <c r="Q89">
        <v>0</v>
      </c>
      <c r="R89">
        <v>1</v>
      </c>
      <c r="S89" s="7">
        <v>1</v>
      </c>
      <c r="T89" s="9">
        <v>1</v>
      </c>
      <c r="U89">
        <v>1</v>
      </c>
      <c r="V89" s="7">
        <v>1</v>
      </c>
      <c r="W89" s="7">
        <v>1</v>
      </c>
      <c r="X89">
        <v>1</v>
      </c>
      <c r="Y89" s="9">
        <v>1</v>
      </c>
      <c r="Z89">
        <v>1</v>
      </c>
      <c r="AA89">
        <v>1</v>
      </c>
      <c r="AB89" s="7">
        <v>1</v>
      </c>
      <c r="AC89">
        <v>1</v>
      </c>
      <c r="AD89">
        <v>1</v>
      </c>
      <c r="AE89">
        <v>1</v>
      </c>
      <c r="AF89">
        <v>1</v>
      </c>
      <c r="AG89">
        <v>1</v>
      </c>
      <c r="AH89">
        <v>1</v>
      </c>
      <c r="AI89" s="7">
        <v>1</v>
      </c>
      <c r="AJ89">
        <v>1</v>
      </c>
      <c r="AK89">
        <v>1</v>
      </c>
      <c r="AL89" s="9">
        <v>1</v>
      </c>
      <c r="AM89">
        <v>1</v>
      </c>
      <c r="AN89">
        <v>1</v>
      </c>
      <c r="AO89">
        <v>1</v>
      </c>
      <c r="AP89">
        <v>1</v>
      </c>
      <c r="AQ89">
        <v>1</v>
      </c>
      <c r="AR89">
        <v>1</v>
      </c>
      <c r="AS89">
        <v>1</v>
      </c>
      <c r="AT89" s="7">
        <v>1</v>
      </c>
      <c r="AU89" s="7">
        <v>1</v>
      </c>
      <c r="AV89">
        <v>1</v>
      </c>
      <c r="AW89">
        <v>1</v>
      </c>
      <c r="AX89">
        <v>1</v>
      </c>
      <c r="AY89" s="7">
        <v>1</v>
      </c>
      <c r="AZ89">
        <v>1</v>
      </c>
      <c r="BA89">
        <v>1</v>
      </c>
      <c r="BB89">
        <v>1</v>
      </c>
      <c r="BC89">
        <v>0</v>
      </c>
    </row>
    <row r="90" spans="1:55">
      <c r="A90" t="s">
        <v>114</v>
      </c>
      <c r="D90">
        <v>28.8</v>
      </c>
      <c r="E90">
        <v>45</v>
      </c>
      <c r="F90">
        <v>1</v>
      </c>
      <c r="G90">
        <v>1</v>
      </c>
      <c r="H90">
        <v>1</v>
      </c>
      <c r="I90">
        <v>1</v>
      </c>
      <c r="J90">
        <v>1</v>
      </c>
      <c r="K90">
        <v>1</v>
      </c>
      <c r="L90">
        <v>1</v>
      </c>
      <c r="M90">
        <v>1</v>
      </c>
      <c r="N90">
        <v>1</v>
      </c>
      <c r="O90">
        <v>1</v>
      </c>
      <c r="P90">
        <v>1</v>
      </c>
      <c r="Q90">
        <v>1</v>
      </c>
      <c r="R90">
        <v>1</v>
      </c>
      <c r="S90" s="7">
        <v>1</v>
      </c>
      <c r="T90" s="9">
        <v>1</v>
      </c>
      <c r="U90">
        <v>1</v>
      </c>
      <c r="V90" s="7">
        <v>1</v>
      </c>
      <c r="W90" s="7">
        <v>1</v>
      </c>
      <c r="X90">
        <v>1</v>
      </c>
      <c r="Y90" s="9">
        <v>1</v>
      </c>
      <c r="Z90">
        <v>1</v>
      </c>
      <c r="AA90">
        <v>1</v>
      </c>
      <c r="AB90" s="7">
        <v>1</v>
      </c>
      <c r="AC90">
        <v>1</v>
      </c>
      <c r="AD90">
        <v>1</v>
      </c>
      <c r="AE90">
        <v>1</v>
      </c>
      <c r="AF90">
        <v>1</v>
      </c>
      <c r="AG90">
        <v>1</v>
      </c>
      <c r="AH90">
        <v>0</v>
      </c>
      <c r="AI90" s="7">
        <v>1</v>
      </c>
      <c r="AJ90">
        <v>1</v>
      </c>
      <c r="AK90">
        <v>0</v>
      </c>
      <c r="AL90" s="9">
        <v>1</v>
      </c>
      <c r="AM90">
        <v>1</v>
      </c>
      <c r="AN90">
        <v>1</v>
      </c>
      <c r="AO90">
        <v>1</v>
      </c>
      <c r="AP90">
        <v>1</v>
      </c>
      <c r="AQ90">
        <v>0</v>
      </c>
      <c r="AR90">
        <v>1</v>
      </c>
      <c r="AS90">
        <v>1</v>
      </c>
      <c r="AT90" s="7">
        <v>1</v>
      </c>
      <c r="AU90" s="7">
        <v>1</v>
      </c>
      <c r="AV90">
        <v>1</v>
      </c>
      <c r="AW90">
        <v>0</v>
      </c>
      <c r="AX90">
        <v>1</v>
      </c>
      <c r="AY90" s="7">
        <v>1</v>
      </c>
      <c r="AZ90">
        <v>1</v>
      </c>
      <c r="BA90">
        <v>1</v>
      </c>
      <c r="BB90">
        <v>1</v>
      </c>
      <c r="BC90">
        <v>0</v>
      </c>
    </row>
    <row r="91" spans="1:55">
      <c r="A91" t="s">
        <v>136</v>
      </c>
      <c r="D91">
        <v>29.22</v>
      </c>
      <c r="E91">
        <v>42</v>
      </c>
      <c r="F91">
        <v>1</v>
      </c>
      <c r="G91">
        <v>1</v>
      </c>
      <c r="H91">
        <v>1</v>
      </c>
      <c r="I91">
        <v>1</v>
      </c>
      <c r="J91">
        <v>1</v>
      </c>
      <c r="K91">
        <v>1</v>
      </c>
      <c r="L91">
        <v>1</v>
      </c>
      <c r="M91">
        <v>0</v>
      </c>
      <c r="N91">
        <v>1</v>
      </c>
      <c r="O91">
        <v>1</v>
      </c>
      <c r="P91">
        <v>1</v>
      </c>
      <c r="Q91">
        <v>1</v>
      </c>
      <c r="R91">
        <v>0</v>
      </c>
      <c r="S91" s="7">
        <v>1</v>
      </c>
      <c r="T91" s="9">
        <v>1</v>
      </c>
      <c r="U91">
        <v>0</v>
      </c>
      <c r="V91" s="7">
        <v>1</v>
      </c>
      <c r="W91" s="7">
        <v>1</v>
      </c>
      <c r="X91">
        <v>0</v>
      </c>
      <c r="Y91" s="9">
        <v>0</v>
      </c>
      <c r="Z91">
        <v>1</v>
      </c>
      <c r="AA91">
        <v>1</v>
      </c>
      <c r="AB91" s="7">
        <v>1</v>
      </c>
      <c r="AC91">
        <v>1</v>
      </c>
      <c r="AD91">
        <v>0</v>
      </c>
      <c r="AE91">
        <v>1</v>
      </c>
      <c r="AF91">
        <v>1</v>
      </c>
      <c r="AG91">
        <v>1</v>
      </c>
      <c r="AH91">
        <v>0</v>
      </c>
      <c r="AI91" s="7">
        <v>1</v>
      </c>
      <c r="AJ91">
        <v>1</v>
      </c>
      <c r="AK91">
        <v>1</v>
      </c>
      <c r="AL91" s="9">
        <v>1</v>
      </c>
      <c r="AM91">
        <v>0</v>
      </c>
      <c r="AN91">
        <v>1</v>
      </c>
      <c r="AO91">
        <v>1</v>
      </c>
      <c r="AP91">
        <v>1</v>
      </c>
      <c r="AQ91">
        <v>1</v>
      </c>
      <c r="AR91">
        <v>1</v>
      </c>
      <c r="AS91">
        <v>1</v>
      </c>
      <c r="AT91" s="7">
        <v>1</v>
      </c>
      <c r="AU91" s="7">
        <v>1</v>
      </c>
      <c r="AV91">
        <v>1</v>
      </c>
      <c r="AW91">
        <v>1</v>
      </c>
      <c r="AX91">
        <v>1</v>
      </c>
      <c r="AY91" s="7">
        <v>1</v>
      </c>
      <c r="AZ91">
        <v>1</v>
      </c>
      <c r="BA91">
        <v>1</v>
      </c>
      <c r="BB91">
        <v>1</v>
      </c>
      <c r="BC91">
        <v>1</v>
      </c>
    </row>
    <row r="92" spans="1:55">
      <c r="A92" t="s">
        <v>205</v>
      </c>
      <c r="D92">
        <v>29.32</v>
      </c>
      <c r="E92">
        <v>37</v>
      </c>
      <c r="F92">
        <v>1</v>
      </c>
      <c r="G92">
        <v>1</v>
      </c>
      <c r="H92">
        <v>1</v>
      </c>
      <c r="I92">
        <v>1</v>
      </c>
      <c r="J92">
        <v>1</v>
      </c>
      <c r="K92">
        <v>1</v>
      </c>
      <c r="L92">
        <v>1</v>
      </c>
      <c r="M92">
        <v>0</v>
      </c>
      <c r="N92">
        <v>1</v>
      </c>
      <c r="O92">
        <v>0</v>
      </c>
      <c r="P92">
        <v>1</v>
      </c>
      <c r="Q92">
        <v>0</v>
      </c>
      <c r="R92">
        <v>0</v>
      </c>
      <c r="S92" s="7">
        <v>1</v>
      </c>
      <c r="T92" s="9">
        <v>0</v>
      </c>
      <c r="U92">
        <v>1</v>
      </c>
      <c r="V92" s="7">
        <v>1</v>
      </c>
      <c r="W92" s="7">
        <v>1</v>
      </c>
      <c r="X92">
        <v>0</v>
      </c>
      <c r="Y92" s="9">
        <v>1</v>
      </c>
      <c r="Z92">
        <v>1</v>
      </c>
      <c r="AA92">
        <v>1</v>
      </c>
      <c r="AB92" s="7">
        <v>1</v>
      </c>
      <c r="AC92">
        <v>1</v>
      </c>
      <c r="AD92">
        <v>0</v>
      </c>
      <c r="AE92">
        <v>1</v>
      </c>
      <c r="AF92">
        <v>1</v>
      </c>
      <c r="AG92">
        <v>0</v>
      </c>
      <c r="AH92">
        <v>1</v>
      </c>
      <c r="AI92" s="7">
        <v>1</v>
      </c>
      <c r="AJ92">
        <v>0</v>
      </c>
      <c r="AK92">
        <v>0</v>
      </c>
      <c r="AL92" s="9">
        <v>0</v>
      </c>
      <c r="AM92">
        <v>1</v>
      </c>
      <c r="AN92">
        <v>1</v>
      </c>
      <c r="AO92">
        <v>0</v>
      </c>
      <c r="AP92">
        <v>1</v>
      </c>
      <c r="AQ92">
        <v>1</v>
      </c>
      <c r="AR92">
        <v>1</v>
      </c>
      <c r="AS92">
        <v>1</v>
      </c>
      <c r="AT92" s="7">
        <v>0</v>
      </c>
      <c r="AU92" s="7">
        <v>1</v>
      </c>
      <c r="AV92">
        <v>1</v>
      </c>
      <c r="AW92">
        <v>1</v>
      </c>
      <c r="AX92">
        <v>1</v>
      </c>
      <c r="AY92" s="7">
        <v>1</v>
      </c>
      <c r="AZ92">
        <v>1</v>
      </c>
      <c r="BA92">
        <v>1</v>
      </c>
      <c r="BB92">
        <v>1</v>
      </c>
      <c r="BC92">
        <v>1</v>
      </c>
    </row>
    <row r="93" spans="1:55">
      <c r="A93" t="s">
        <v>211</v>
      </c>
      <c r="D93">
        <v>29.37</v>
      </c>
      <c r="E93">
        <v>49</v>
      </c>
      <c r="F93">
        <v>1</v>
      </c>
      <c r="G93">
        <v>1</v>
      </c>
      <c r="H93">
        <v>1</v>
      </c>
      <c r="I93">
        <v>1</v>
      </c>
      <c r="J93">
        <v>1</v>
      </c>
      <c r="K93">
        <v>1</v>
      </c>
      <c r="L93">
        <v>1</v>
      </c>
      <c r="M93">
        <v>1</v>
      </c>
      <c r="N93">
        <v>1</v>
      </c>
      <c r="O93">
        <v>1</v>
      </c>
      <c r="P93">
        <v>1</v>
      </c>
      <c r="Q93">
        <v>1</v>
      </c>
      <c r="R93">
        <v>1</v>
      </c>
      <c r="S93" s="7">
        <v>1</v>
      </c>
      <c r="T93" s="9">
        <v>1</v>
      </c>
      <c r="U93">
        <v>1</v>
      </c>
      <c r="V93" s="7">
        <v>1</v>
      </c>
      <c r="W93" s="7">
        <v>1</v>
      </c>
      <c r="X93">
        <v>1</v>
      </c>
      <c r="Y93" s="9">
        <v>1</v>
      </c>
      <c r="Z93">
        <v>1</v>
      </c>
      <c r="AA93">
        <v>1</v>
      </c>
      <c r="AB93" s="7">
        <v>1</v>
      </c>
      <c r="AC93">
        <v>1</v>
      </c>
      <c r="AD93">
        <v>1</v>
      </c>
      <c r="AE93">
        <v>1</v>
      </c>
      <c r="AF93">
        <v>1</v>
      </c>
      <c r="AG93">
        <v>1</v>
      </c>
      <c r="AH93">
        <v>1</v>
      </c>
      <c r="AI93" s="7">
        <v>1</v>
      </c>
      <c r="AJ93">
        <v>1</v>
      </c>
      <c r="AK93">
        <v>1</v>
      </c>
      <c r="AL93" s="9">
        <v>1</v>
      </c>
      <c r="AM93">
        <v>1</v>
      </c>
      <c r="AN93">
        <v>1</v>
      </c>
      <c r="AO93">
        <v>1</v>
      </c>
      <c r="AP93">
        <v>1</v>
      </c>
      <c r="AQ93">
        <v>1</v>
      </c>
      <c r="AR93">
        <v>1</v>
      </c>
      <c r="AS93">
        <v>1</v>
      </c>
      <c r="AT93" s="7">
        <v>1</v>
      </c>
      <c r="AU93" s="7">
        <v>1</v>
      </c>
      <c r="AV93">
        <v>1</v>
      </c>
      <c r="AW93">
        <v>1</v>
      </c>
      <c r="AX93">
        <v>0</v>
      </c>
      <c r="AY93" s="7">
        <v>1</v>
      </c>
      <c r="AZ93">
        <v>1</v>
      </c>
      <c r="BA93">
        <v>1</v>
      </c>
      <c r="BB93">
        <v>1</v>
      </c>
      <c r="BC93">
        <v>1</v>
      </c>
    </row>
    <row r="94" spans="1:55">
      <c r="A94" t="s">
        <v>87</v>
      </c>
      <c r="D94">
        <v>30.45</v>
      </c>
      <c r="E94">
        <v>48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  <c r="Q94">
        <v>1</v>
      </c>
      <c r="R94">
        <v>1</v>
      </c>
      <c r="S94" s="7">
        <v>1</v>
      </c>
      <c r="T94" s="9">
        <v>1</v>
      </c>
      <c r="U94">
        <v>1</v>
      </c>
      <c r="V94" s="7">
        <v>1</v>
      </c>
      <c r="W94" s="7">
        <v>1</v>
      </c>
      <c r="X94">
        <v>1</v>
      </c>
      <c r="Y94" s="9">
        <v>1</v>
      </c>
      <c r="Z94">
        <v>1</v>
      </c>
      <c r="AA94">
        <v>1</v>
      </c>
      <c r="AB94" s="7">
        <v>1</v>
      </c>
      <c r="AC94">
        <v>1</v>
      </c>
      <c r="AD94">
        <v>1</v>
      </c>
      <c r="AE94">
        <v>1</v>
      </c>
      <c r="AF94">
        <v>1</v>
      </c>
      <c r="AG94">
        <v>1</v>
      </c>
      <c r="AH94">
        <v>1</v>
      </c>
      <c r="AI94" s="7">
        <v>1</v>
      </c>
      <c r="AJ94">
        <v>1</v>
      </c>
      <c r="AK94">
        <v>1</v>
      </c>
      <c r="AL94" s="9">
        <v>1</v>
      </c>
      <c r="AM94">
        <v>0</v>
      </c>
      <c r="AN94">
        <v>1</v>
      </c>
      <c r="AO94">
        <v>1</v>
      </c>
      <c r="AP94">
        <v>1</v>
      </c>
      <c r="AQ94">
        <v>1</v>
      </c>
      <c r="AR94">
        <v>1</v>
      </c>
      <c r="AS94">
        <v>1</v>
      </c>
      <c r="AT94" s="7">
        <v>1</v>
      </c>
      <c r="AU94" s="7">
        <v>1</v>
      </c>
      <c r="AV94">
        <v>1</v>
      </c>
      <c r="AW94">
        <v>1</v>
      </c>
      <c r="AX94">
        <v>1</v>
      </c>
      <c r="AY94" s="7">
        <v>1</v>
      </c>
      <c r="AZ94">
        <v>1</v>
      </c>
      <c r="BA94">
        <v>1</v>
      </c>
      <c r="BB94">
        <v>0</v>
      </c>
      <c r="BC94">
        <v>1</v>
      </c>
    </row>
    <row r="95" spans="1:55">
      <c r="A95" t="s">
        <v>217</v>
      </c>
      <c r="D95">
        <v>31</v>
      </c>
      <c r="E95">
        <v>44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  <c r="Q95">
        <v>1</v>
      </c>
      <c r="R95">
        <v>0</v>
      </c>
      <c r="S95" s="7">
        <v>0</v>
      </c>
      <c r="T95" s="9">
        <v>1</v>
      </c>
      <c r="U95">
        <v>1</v>
      </c>
      <c r="V95" s="7">
        <v>1</v>
      </c>
      <c r="W95" s="7">
        <v>1</v>
      </c>
      <c r="X95">
        <v>1</v>
      </c>
      <c r="Y95" s="9">
        <v>1</v>
      </c>
      <c r="Z95">
        <v>1</v>
      </c>
      <c r="AA95">
        <v>1</v>
      </c>
      <c r="AB95" s="7">
        <v>1</v>
      </c>
      <c r="AC95">
        <v>1</v>
      </c>
      <c r="AD95">
        <v>1</v>
      </c>
      <c r="AE95">
        <v>0</v>
      </c>
      <c r="AF95">
        <v>1</v>
      </c>
      <c r="AG95">
        <v>1</v>
      </c>
      <c r="AH95">
        <v>1</v>
      </c>
      <c r="AI95" s="7">
        <v>1</v>
      </c>
      <c r="AJ95">
        <v>1</v>
      </c>
      <c r="AK95">
        <v>1</v>
      </c>
      <c r="AL95" s="9">
        <v>1</v>
      </c>
      <c r="AM95">
        <v>1</v>
      </c>
      <c r="AN95">
        <v>1</v>
      </c>
      <c r="AO95">
        <v>1</v>
      </c>
      <c r="AP95">
        <v>1</v>
      </c>
      <c r="AQ95">
        <v>1</v>
      </c>
      <c r="AR95">
        <v>1</v>
      </c>
      <c r="AS95">
        <v>1</v>
      </c>
      <c r="AT95" s="7">
        <v>1</v>
      </c>
      <c r="AU95" s="7">
        <v>1</v>
      </c>
      <c r="AV95">
        <v>1</v>
      </c>
      <c r="AW95">
        <v>0</v>
      </c>
      <c r="AX95">
        <v>0</v>
      </c>
      <c r="AY95" s="7">
        <v>1</v>
      </c>
      <c r="AZ95">
        <v>1</v>
      </c>
      <c r="BA95">
        <v>1</v>
      </c>
      <c r="BB95">
        <v>0</v>
      </c>
      <c r="BC95">
        <v>1</v>
      </c>
    </row>
    <row r="96" spans="1:55">
      <c r="A96" t="s">
        <v>95</v>
      </c>
      <c r="D96">
        <v>31.42</v>
      </c>
      <c r="E96">
        <v>47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  <c r="Q96">
        <v>0</v>
      </c>
      <c r="R96">
        <v>1</v>
      </c>
      <c r="S96" s="7">
        <v>1</v>
      </c>
      <c r="T96" s="9">
        <v>1</v>
      </c>
      <c r="U96">
        <v>1</v>
      </c>
      <c r="V96" s="7">
        <v>1</v>
      </c>
      <c r="W96" s="7">
        <v>1</v>
      </c>
      <c r="X96">
        <v>1</v>
      </c>
      <c r="Y96" s="9">
        <v>1</v>
      </c>
      <c r="Z96">
        <v>1</v>
      </c>
      <c r="AA96">
        <v>1</v>
      </c>
      <c r="AB96" s="7">
        <v>1</v>
      </c>
      <c r="AC96">
        <v>1</v>
      </c>
      <c r="AD96">
        <v>1</v>
      </c>
      <c r="AE96">
        <v>1</v>
      </c>
      <c r="AF96">
        <v>1</v>
      </c>
      <c r="AG96">
        <v>1</v>
      </c>
      <c r="AH96">
        <v>1</v>
      </c>
      <c r="AI96" s="7">
        <v>1</v>
      </c>
      <c r="AJ96">
        <v>1</v>
      </c>
      <c r="AK96">
        <v>0</v>
      </c>
      <c r="AL96" s="9">
        <v>1</v>
      </c>
      <c r="AM96">
        <v>1</v>
      </c>
      <c r="AN96">
        <v>1</v>
      </c>
      <c r="AO96">
        <v>1</v>
      </c>
      <c r="AP96">
        <v>1</v>
      </c>
      <c r="AQ96">
        <v>1</v>
      </c>
      <c r="AR96">
        <v>1</v>
      </c>
      <c r="AS96">
        <v>1</v>
      </c>
      <c r="AT96" s="7">
        <v>1</v>
      </c>
      <c r="AU96" s="7">
        <v>1</v>
      </c>
      <c r="AV96">
        <v>1</v>
      </c>
      <c r="AW96">
        <v>1</v>
      </c>
      <c r="AX96">
        <v>1</v>
      </c>
      <c r="AY96" s="7">
        <v>1</v>
      </c>
      <c r="AZ96">
        <v>1</v>
      </c>
      <c r="BA96">
        <v>1</v>
      </c>
      <c r="BB96">
        <v>0</v>
      </c>
      <c r="BC96">
        <v>1</v>
      </c>
    </row>
    <row r="97" spans="1:55">
      <c r="A97" t="s">
        <v>129</v>
      </c>
      <c r="D97">
        <v>32.11</v>
      </c>
      <c r="E97">
        <v>42</v>
      </c>
      <c r="F97">
        <v>1</v>
      </c>
      <c r="G97">
        <v>1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  <c r="Q97">
        <v>0</v>
      </c>
      <c r="R97">
        <v>1</v>
      </c>
      <c r="S97" s="7">
        <v>0</v>
      </c>
      <c r="T97" s="9">
        <v>1</v>
      </c>
      <c r="U97">
        <v>1</v>
      </c>
      <c r="V97" s="7">
        <v>1</v>
      </c>
      <c r="W97" s="7">
        <v>1</v>
      </c>
      <c r="X97">
        <v>1</v>
      </c>
      <c r="Y97" s="9">
        <v>1</v>
      </c>
      <c r="Z97">
        <v>1</v>
      </c>
      <c r="AA97">
        <v>1</v>
      </c>
      <c r="AB97" s="7">
        <v>1</v>
      </c>
      <c r="AC97">
        <v>1</v>
      </c>
      <c r="AD97">
        <v>1</v>
      </c>
      <c r="AE97">
        <v>1</v>
      </c>
      <c r="AF97">
        <v>1</v>
      </c>
      <c r="AG97">
        <v>0</v>
      </c>
      <c r="AH97">
        <v>1</v>
      </c>
      <c r="AI97" s="7">
        <v>1</v>
      </c>
      <c r="AJ97">
        <v>1</v>
      </c>
      <c r="AK97">
        <v>0</v>
      </c>
      <c r="AL97" s="9">
        <v>1</v>
      </c>
      <c r="AM97">
        <v>0</v>
      </c>
      <c r="AN97">
        <v>1</v>
      </c>
      <c r="AO97">
        <v>1</v>
      </c>
      <c r="AP97">
        <v>1</v>
      </c>
      <c r="AQ97">
        <v>1</v>
      </c>
      <c r="AR97">
        <v>1</v>
      </c>
      <c r="AS97">
        <v>0</v>
      </c>
      <c r="AT97" s="7">
        <v>1</v>
      </c>
      <c r="AU97" s="7">
        <v>1</v>
      </c>
      <c r="AV97">
        <v>0</v>
      </c>
      <c r="AW97">
        <v>1</v>
      </c>
      <c r="AX97">
        <v>0</v>
      </c>
      <c r="AY97" s="7">
        <v>1</v>
      </c>
      <c r="AZ97">
        <v>1</v>
      </c>
      <c r="BA97">
        <v>1</v>
      </c>
      <c r="BB97">
        <v>1</v>
      </c>
      <c r="BC97">
        <v>1</v>
      </c>
    </row>
    <row r="98" spans="1:55">
      <c r="A98" t="s">
        <v>161</v>
      </c>
      <c r="D98">
        <v>32.130000000000003</v>
      </c>
      <c r="E98">
        <v>48</v>
      </c>
      <c r="F98">
        <v>1</v>
      </c>
      <c r="G98">
        <v>1</v>
      </c>
      <c r="H98">
        <v>1</v>
      </c>
      <c r="I98">
        <v>1</v>
      </c>
      <c r="J98">
        <v>1</v>
      </c>
      <c r="K98">
        <v>1</v>
      </c>
      <c r="L98">
        <v>1</v>
      </c>
      <c r="M98">
        <v>1</v>
      </c>
      <c r="N98">
        <v>1</v>
      </c>
      <c r="O98">
        <v>1</v>
      </c>
      <c r="P98">
        <v>1</v>
      </c>
      <c r="Q98">
        <v>1</v>
      </c>
      <c r="R98">
        <v>1</v>
      </c>
      <c r="S98" s="7">
        <v>1</v>
      </c>
      <c r="T98" s="9">
        <v>1</v>
      </c>
      <c r="U98">
        <v>1</v>
      </c>
      <c r="V98" s="7">
        <v>1</v>
      </c>
      <c r="W98" s="7">
        <v>1</v>
      </c>
      <c r="X98">
        <v>1</v>
      </c>
      <c r="Y98" s="9">
        <v>1</v>
      </c>
      <c r="Z98">
        <v>1</v>
      </c>
      <c r="AA98">
        <v>1</v>
      </c>
      <c r="AB98" s="7">
        <v>1</v>
      </c>
      <c r="AC98">
        <v>1</v>
      </c>
      <c r="AD98">
        <v>1</v>
      </c>
      <c r="AE98">
        <v>1</v>
      </c>
      <c r="AF98">
        <v>1</v>
      </c>
      <c r="AG98">
        <v>1</v>
      </c>
      <c r="AH98">
        <v>1</v>
      </c>
      <c r="AI98" s="7">
        <v>1</v>
      </c>
      <c r="AJ98">
        <v>1</v>
      </c>
      <c r="AK98">
        <v>0</v>
      </c>
      <c r="AL98" s="9">
        <v>1</v>
      </c>
      <c r="AM98">
        <v>1</v>
      </c>
      <c r="AN98">
        <v>1</v>
      </c>
      <c r="AO98">
        <v>1</v>
      </c>
      <c r="AP98">
        <v>1</v>
      </c>
      <c r="AQ98">
        <v>1</v>
      </c>
      <c r="AR98">
        <v>1</v>
      </c>
      <c r="AS98">
        <v>1</v>
      </c>
      <c r="AT98" s="7">
        <v>1</v>
      </c>
      <c r="AU98" s="7">
        <v>1</v>
      </c>
      <c r="AV98">
        <v>1</v>
      </c>
      <c r="AW98">
        <v>1</v>
      </c>
      <c r="AX98">
        <v>1</v>
      </c>
      <c r="AY98" s="7">
        <v>1</v>
      </c>
      <c r="AZ98">
        <v>1</v>
      </c>
      <c r="BA98">
        <v>1</v>
      </c>
      <c r="BB98">
        <v>1</v>
      </c>
      <c r="BC98">
        <v>0</v>
      </c>
    </row>
    <row r="99" spans="1:55">
      <c r="A99" t="s">
        <v>105</v>
      </c>
      <c r="D99">
        <v>32.17</v>
      </c>
      <c r="E99">
        <v>36</v>
      </c>
      <c r="F99">
        <v>1</v>
      </c>
      <c r="G99">
        <v>1</v>
      </c>
      <c r="H99">
        <v>1</v>
      </c>
      <c r="I99">
        <v>1</v>
      </c>
      <c r="J99">
        <v>1</v>
      </c>
      <c r="K99">
        <v>1</v>
      </c>
      <c r="L99">
        <v>1</v>
      </c>
      <c r="M99">
        <v>0</v>
      </c>
      <c r="N99">
        <v>1</v>
      </c>
      <c r="O99">
        <v>1</v>
      </c>
      <c r="P99">
        <v>1</v>
      </c>
      <c r="Q99">
        <v>0</v>
      </c>
      <c r="R99">
        <v>0</v>
      </c>
      <c r="S99" s="7">
        <v>0</v>
      </c>
      <c r="T99" s="9">
        <v>1</v>
      </c>
      <c r="U99">
        <v>0</v>
      </c>
      <c r="V99" s="7">
        <v>1</v>
      </c>
      <c r="W99" s="7">
        <v>1</v>
      </c>
      <c r="X99">
        <v>1</v>
      </c>
      <c r="Y99" s="9">
        <v>1</v>
      </c>
      <c r="Z99">
        <v>1</v>
      </c>
      <c r="AA99">
        <v>1</v>
      </c>
      <c r="AB99" s="7">
        <v>1</v>
      </c>
      <c r="AC99">
        <v>0</v>
      </c>
      <c r="AD99">
        <v>1</v>
      </c>
      <c r="AE99">
        <v>1</v>
      </c>
      <c r="AF99">
        <v>1</v>
      </c>
      <c r="AG99">
        <v>0</v>
      </c>
      <c r="AH99">
        <v>1</v>
      </c>
      <c r="AI99" s="7">
        <v>1</v>
      </c>
      <c r="AJ99">
        <v>1</v>
      </c>
      <c r="AK99">
        <v>0</v>
      </c>
      <c r="AL99" s="9">
        <v>1</v>
      </c>
      <c r="AM99">
        <v>1</v>
      </c>
      <c r="AN99">
        <v>1</v>
      </c>
      <c r="AO99">
        <v>0</v>
      </c>
      <c r="AP99">
        <v>1</v>
      </c>
      <c r="AQ99">
        <v>1</v>
      </c>
      <c r="AR99">
        <v>1</v>
      </c>
      <c r="AS99">
        <v>0</v>
      </c>
      <c r="AT99" s="7">
        <v>0</v>
      </c>
      <c r="AU99" s="7">
        <v>1</v>
      </c>
      <c r="AV99">
        <v>0</v>
      </c>
      <c r="AW99">
        <v>0</v>
      </c>
      <c r="AX99">
        <v>1</v>
      </c>
      <c r="AY99" s="7">
        <v>1</v>
      </c>
      <c r="AZ99">
        <v>0</v>
      </c>
      <c r="BA99">
        <v>1</v>
      </c>
      <c r="BB99">
        <v>1</v>
      </c>
      <c r="BC99">
        <v>1</v>
      </c>
    </row>
    <row r="100" spans="1:55">
      <c r="A100" t="s">
        <v>222</v>
      </c>
      <c r="D100">
        <v>32.29</v>
      </c>
      <c r="E100">
        <v>48</v>
      </c>
      <c r="F100">
        <v>1</v>
      </c>
      <c r="G100">
        <v>1</v>
      </c>
      <c r="H100">
        <v>1</v>
      </c>
      <c r="I100">
        <v>1</v>
      </c>
      <c r="J100">
        <v>1</v>
      </c>
      <c r="K100">
        <v>1</v>
      </c>
      <c r="L100">
        <v>1</v>
      </c>
      <c r="M100">
        <v>1</v>
      </c>
      <c r="N100">
        <v>1</v>
      </c>
      <c r="O100">
        <v>1</v>
      </c>
      <c r="P100">
        <v>1</v>
      </c>
      <c r="Q100">
        <v>1</v>
      </c>
      <c r="R100">
        <v>1</v>
      </c>
      <c r="S100" s="7">
        <v>1</v>
      </c>
      <c r="T100" s="9">
        <v>1</v>
      </c>
      <c r="U100">
        <v>1</v>
      </c>
      <c r="V100" s="7">
        <v>1</v>
      </c>
      <c r="W100" s="7">
        <v>1</v>
      </c>
      <c r="X100">
        <v>1</v>
      </c>
      <c r="Y100" s="9">
        <v>1</v>
      </c>
      <c r="Z100">
        <v>1</v>
      </c>
      <c r="AA100">
        <v>1</v>
      </c>
      <c r="AB100" s="7">
        <v>1</v>
      </c>
      <c r="AC100">
        <v>1</v>
      </c>
      <c r="AD100">
        <v>1</v>
      </c>
      <c r="AE100">
        <v>1</v>
      </c>
      <c r="AF100">
        <v>1</v>
      </c>
      <c r="AG100">
        <v>1</v>
      </c>
      <c r="AH100">
        <v>1</v>
      </c>
      <c r="AI100" s="7">
        <v>1</v>
      </c>
      <c r="AJ100">
        <v>1</v>
      </c>
      <c r="AK100">
        <v>1</v>
      </c>
      <c r="AL100" s="9">
        <v>1</v>
      </c>
      <c r="AM100">
        <v>1</v>
      </c>
      <c r="AN100">
        <v>1</v>
      </c>
      <c r="AO100">
        <v>1</v>
      </c>
      <c r="AP100">
        <v>1</v>
      </c>
      <c r="AQ100">
        <v>0</v>
      </c>
      <c r="AR100">
        <v>1</v>
      </c>
      <c r="AS100">
        <v>1</v>
      </c>
      <c r="AT100" s="7">
        <v>0</v>
      </c>
      <c r="AU100" s="7">
        <v>1</v>
      </c>
      <c r="AV100">
        <v>1</v>
      </c>
      <c r="AW100">
        <v>1</v>
      </c>
      <c r="AX100">
        <v>1</v>
      </c>
      <c r="AY100" s="7">
        <v>1</v>
      </c>
      <c r="AZ100">
        <v>1</v>
      </c>
      <c r="BA100">
        <v>1</v>
      </c>
      <c r="BB100">
        <v>1</v>
      </c>
      <c r="BC100">
        <v>1</v>
      </c>
    </row>
    <row r="101" spans="1:55">
      <c r="A101" t="s">
        <v>83</v>
      </c>
      <c r="D101">
        <v>32.32</v>
      </c>
      <c r="E101">
        <v>49</v>
      </c>
      <c r="F101">
        <v>1</v>
      </c>
      <c r="G101">
        <v>1</v>
      </c>
      <c r="H101">
        <v>1</v>
      </c>
      <c r="I101">
        <v>1</v>
      </c>
      <c r="J101">
        <v>1</v>
      </c>
      <c r="K101">
        <v>1</v>
      </c>
      <c r="L101">
        <v>1</v>
      </c>
      <c r="M101">
        <v>0</v>
      </c>
      <c r="N101">
        <v>1</v>
      </c>
      <c r="O101">
        <v>1</v>
      </c>
      <c r="P101">
        <v>1</v>
      </c>
      <c r="Q101">
        <v>1</v>
      </c>
      <c r="R101">
        <v>1</v>
      </c>
      <c r="S101" s="7">
        <v>1</v>
      </c>
      <c r="T101" s="9">
        <v>1</v>
      </c>
      <c r="U101">
        <v>1</v>
      </c>
      <c r="V101" s="7">
        <v>1</v>
      </c>
      <c r="W101" s="7">
        <v>1</v>
      </c>
      <c r="X101">
        <v>1</v>
      </c>
      <c r="Y101" s="9">
        <v>1</v>
      </c>
      <c r="Z101">
        <v>1</v>
      </c>
      <c r="AA101">
        <v>1</v>
      </c>
      <c r="AB101" s="7">
        <v>1</v>
      </c>
      <c r="AC101">
        <v>1</v>
      </c>
      <c r="AD101">
        <v>1</v>
      </c>
      <c r="AE101">
        <v>1</v>
      </c>
      <c r="AF101">
        <v>1</v>
      </c>
      <c r="AG101">
        <v>1</v>
      </c>
      <c r="AH101">
        <v>1</v>
      </c>
      <c r="AI101" s="7">
        <v>1</v>
      </c>
      <c r="AJ101">
        <v>1</v>
      </c>
      <c r="AK101">
        <v>1</v>
      </c>
      <c r="AL101" s="9">
        <v>1</v>
      </c>
      <c r="AM101">
        <v>1</v>
      </c>
      <c r="AN101">
        <v>1</v>
      </c>
      <c r="AO101">
        <v>1</v>
      </c>
      <c r="AP101">
        <v>1</v>
      </c>
      <c r="AQ101">
        <v>1</v>
      </c>
      <c r="AR101">
        <v>1</v>
      </c>
      <c r="AS101">
        <v>1</v>
      </c>
      <c r="AT101" s="7">
        <v>1</v>
      </c>
      <c r="AU101" s="7">
        <v>1</v>
      </c>
      <c r="AV101">
        <v>1</v>
      </c>
      <c r="AW101">
        <v>1</v>
      </c>
      <c r="AX101">
        <v>1</v>
      </c>
      <c r="AY101" s="7">
        <v>1</v>
      </c>
      <c r="AZ101">
        <v>1</v>
      </c>
      <c r="BA101">
        <v>1</v>
      </c>
      <c r="BB101">
        <v>1</v>
      </c>
      <c r="BC101">
        <v>1</v>
      </c>
    </row>
    <row r="102" spans="1:55">
      <c r="A102" t="s">
        <v>107</v>
      </c>
      <c r="D102">
        <v>32.380000000000003</v>
      </c>
      <c r="E102">
        <v>47</v>
      </c>
      <c r="F102">
        <v>1</v>
      </c>
      <c r="G102">
        <v>1</v>
      </c>
      <c r="H102">
        <v>1</v>
      </c>
      <c r="I102">
        <v>1</v>
      </c>
      <c r="J102">
        <v>1</v>
      </c>
      <c r="K102">
        <v>1</v>
      </c>
      <c r="L102">
        <v>1</v>
      </c>
      <c r="M102">
        <v>1</v>
      </c>
      <c r="N102">
        <v>1</v>
      </c>
      <c r="O102">
        <v>1</v>
      </c>
      <c r="P102">
        <v>1</v>
      </c>
      <c r="Q102">
        <v>1</v>
      </c>
      <c r="R102">
        <v>1</v>
      </c>
      <c r="S102" s="7">
        <v>1</v>
      </c>
      <c r="T102" s="9">
        <v>1</v>
      </c>
      <c r="U102">
        <v>1</v>
      </c>
      <c r="V102" s="7">
        <v>1</v>
      </c>
      <c r="W102" s="7">
        <v>1</v>
      </c>
      <c r="X102">
        <v>1</v>
      </c>
      <c r="Y102" s="9">
        <v>1</v>
      </c>
      <c r="Z102">
        <v>1</v>
      </c>
      <c r="AA102">
        <v>1</v>
      </c>
      <c r="AB102" s="7">
        <v>0</v>
      </c>
      <c r="AC102">
        <v>1</v>
      </c>
      <c r="AD102">
        <v>1</v>
      </c>
      <c r="AE102">
        <v>1</v>
      </c>
      <c r="AF102">
        <v>1</v>
      </c>
      <c r="AG102">
        <v>1</v>
      </c>
      <c r="AH102">
        <v>1</v>
      </c>
      <c r="AI102" s="7">
        <v>1</v>
      </c>
      <c r="AJ102">
        <v>1</v>
      </c>
      <c r="AK102">
        <v>0</v>
      </c>
      <c r="AL102" s="9">
        <v>1</v>
      </c>
      <c r="AM102">
        <v>1</v>
      </c>
      <c r="AN102">
        <v>1</v>
      </c>
      <c r="AO102">
        <v>1</v>
      </c>
      <c r="AP102">
        <v>1</v>
      </c>
      <c r="AQ102">
        <v>1</v>
      </c>
      <c r="AR102">
        <v>1</v>
      </c>
      <c r="AS102">
        <v>1</v>
      </c>
      <c r="AT102" s="7">
        <v>1</v>
      </c>
      <c r="AU102" s="7">
        <v>1</v>
      </c>
      <c r="AV102">
        <v>1</v>
      </c>
      <c r="AW102">
        <v>1</v>
      </c>
      <c r="AX102">
        <v>1</v>
      </c>
      <c r="AY102" s="7">
        <v>1</v>
      </c>
      <c r="AZ102">
        <v>1</v>
      </c>
      <c r="BA102">
        <v>1</v>
      </c>
      <c r="BB102">
        <v>1</v>
      </c>
      <c r="BC102">
        <v>0</v>
      </c>
    </row>
    <row r="103" spans="1:55">
      <c r="A103" t="s">
        <v>128</v>
      </c>
      <c r="D103">
        <v>32.43</v>
      </c>
      <c r="E103">
        <v>16</v>
      </c>
      <c r="F103">
        <v>1</v>
      </c>
      <c r="G103">
        <v>0</v>
      </c>
      <c r="H103">
        <v>1</v>
      </c>
      <c r="I103">
        <v>1</v>
      </c>
      <c r="J103">
        <v>0</v>
      </c>
      <c r="K103">
        <v>0</v>
      </c>
      <c r="L103">
        <v>1</v>
      </c>
      <c r="M103">
        <v>1</v>
      </c>
      <c r="N103">
        <v>0</v>
      </c>
      <c r="O103">
        <v>0</v>
      </c>
      <c r="P103">
        <v>1</v>
      </c>
      <c r="Q103">
        <v>0</v>
      </c>
      <c r="R103">
        <v>0</v>
      </c>
      <c r="S103" s="7">
        <v>0</v>
      </c>
      <c r="T103" s="9">
        <v>1</v>
      </c>
      <c r="U103">
        <v>0</v>
      </c>
      <c r="V103" s="7">
        <v>1</v>
      </c>
      <c r="W103" s="7">
        <v>1</v>
      </c>
      <c r="X103">
        <v>0</v>
      </c>
      <c r="Y103" s="9">
        <v>0</v>
      </c>
      <c r="Z103">
        <v>0</v>
      </c>
      <c r="AA103">
        <v>1</v>
      </c>
      <c r="AB103" s="7">
        <v>0</v>
      </c>
      <c r="AC103">
        <v>0</v>
      </c>
      <c r="AD103">
        <v>1</v>
      </c>
      <c r="AE103">
        <v>1</v>
      </c>
      <c r="AF103">
        <v>0</v>
      </c>
      <c r="AG103">
        <v>0</v>
      </c>
      <c r="AH103">
        <v>0</v>
      </c>
      <c r="AI103" s="7">
        <v>0</v>
      </c>
      <c r="AJ103">
        <v>0</v>
      </c>
      <c r="AK103">
        <v>0</v>
      </c>
      <c r="AL103" s="9">
        <v>0</v>
      </c>
      <c r="AM103">
        <v>0</v>
      </c>
      <c r="AN103">
        <v>0</v>
      </c>
      <c r="AO103">
        <v>0</v>
      </c>
      <c r="AP103">
        <v>1</v>
      </c>
      <c r="AQ103">
        <v>0</v>
      </c>
      <c r="AR103">
        <v>0</v>
      </c>
      <c r="AS103">
        <v>1</v>
      </c>
      <c r="AT103" s="7">
        <v>1</v>
      </c>
      <c r="AU103" s="7">
        <v>0</v>
      </c>
      <c r="AV103">
        <v>0</v>
      </c>
      <c r="AW103">
        <v>0</v>
      </c>
      <c r="AX103">
        <v>0</v>
      </c>
      <c r="AY103" s="7">
        <v>1</v>
      </c>
      <c r="AZ103">
        <v>0</v>
      </c>
      <c r="BA103">
        <v>0</v>
      </c>
      <c r="BB103">
        <v>0</v>
      </c>
      <c r="BC103">
        <v>0</v>
      </c>
    </row>
    <row r="104" spans="1:55">
      <c r="A104" t="s">
        <v>149</v>
      </c>
      <c r="D104">
        <v>32.450000000000003</v>
      </c>
      <c r="E104">
        <v>27</v>
      </c>
      <c r="F104">
        <v>1</v>
      </c>
      <c r="G104">
        <v>1</v>
      </c>
      <c r="H104">
        <v>1</v>
      </c>
      <c r="I104">
        <v>1</v>
      </c>
      <c r="J104">
        <v>0</v>
      </c>
      <c r="K104">
        <v>1</v>
      </c>
      <c r="L104">
        <v>1</v>
      </c>
      <c r="M104">
        <v>1</v>
      </c>
      <c r="N104">
        <v>1</v>
      </c>
      <c r="O104">
        <v>0</v>
      </c>
      <c r="P104">
        <v>0</v>
      </c>
      <c r="Q104">
        <v>0</v>
      </c>
      <c r="R104">
        <v>1</v>
      </c>
      <c r="S104" s="7">
        <v>1</v>
      </c>
      <c r="T104" s="9">
        <v>1</v>
      </c>
      <c r="U104">
        <v>0</v>
      </c>
      <c r="V104" s="7">
        <v>1</v>
      </c>
      <c r="W104" s="7">
        <v>1</v>
      </c>
      <c r="X104">
        <v>1</v>
      </c>
      <c r="Y104" s="9">
        <v>1</v>
      </c>
      <c r="Z104">
        <v>1</v>
      </c>
      <c r="AA104">
        <v>0</v>
      </c>
      <c r="AB104" s="7">
        <v>0</v>
      </c>
      <c r="AC104">
        <v>0</v>
      </c>
      <c r="AD104">
        <v>1</v>
      </c>
      <c r="AE104">
        <v>1</v>
      </c>
      <c r="AF104">
        <v>1</v>
      </c>
      <c r="AG104">
        <v>0</v>
      </c>
      <c r="AH104">
        <v>1</v>
      </c>
      <c r="AI104" s="7">
        <v>1</v>
      </c>
      <c r="AJ104">
        <v>0</v>
      </c>
      <c r="AK104">
        <v>0</v>
      </c>
      <c r="AL104" s="9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1</v>
      </c>
      <c r="AT104" s="7">
        <v>0</v>
      </c>
      <c r="AU104" s="7">
        <v>1</v>
      </c>
      <c r="AV104">
        <v>0</v>
      </c>
      <c r="AW104">
        <v>0</v>
      </c>
      <c r="AX104">
        <v>1</v>
      </c>
      <c r="AY104" s="7">
        <v>1</v>
      </c>
      <c r="AZ104">
        <v>0</v>
      </c>
      <c r="BA104">
        <v>0</v>
      </c>
      <c r="BB104">
        <v>1</v>
      </c>
      <c r="BC104">
        <v>1</v>
      </c>
    </row>
    <row r="105" spans="1:55">
      <c r="A105" t="s">
        <v>187</v>
      </c>
      <c r="D105">
        <v>33.130000000000003</v>
      </c>
      <c r="E105">
        <v>43</v>
      </c>
      <c r="F105">
        <v>1</v>
      </c>
      <c r="G105">
        <v>0</v>
      </c>
      <c r="H105">
        <v>1</v>
      </c>
      <c r="I105">
        <v>1</v>
      </c>
      <c r="J105">
        <v>1</v>
      </c>
      <c r="K105">
        <v>1</v>
      </c>
      <c r="L105">
        <v>1</v>
      </c>
      <c r="M105">
        <v>1</v>
      </c>
      <c r="N105">
        <v>0</v>
      </c>
      <c r="O105">
        <v>0</v>
      </c>
      <c r="P105">
        <v>1</v>
      </c>
      <c r="Q105">
        <v>1</v>
      </c>
      <c r="R105">
        <v>1</v>
      </c>
      <c r="S105" s="7">
        <v>1</v>
      </c>
      <c r="T105" s="9">
        <v>1</v>
      </c>
      <c r="U105">
        <v>1</v>
      </c>
      <c r="V105" s="7">
        <v>1</v>
      </c>
      <c r="W105" s="7">
        <v>1</v>
      </c>
      <c r="X105">
        <v>1</v>
      </c>
      <c r="Y105" s="9">
        <v>1</v>
      </c>
      <c r="Z105">
        <v>1</v>
      </c>
      <c r="AA105">
        <v>1</v>
      </c>
      <c r="AB105" s="7">
        <v>1</v>
      </c>
      <c r="AC105">
        <v>0</v>
      </c>
      <c r="AD105">
        <v>1</v>
      </c>
      <c r="AE105">
        <v>1</v>
      </c>
      <c r="AF105">
        <v>1</v>
      </c>
      <c r="AG105">
        <v>1</v>
      </c>
      <c r="AH105">
        <v>0</v>
      </c>
      <c r="AI105" s="7">
        <v>1</v>
      </c>
      <c r="AJ105">
        <v>0</v>
      </c>
      <c r="AK105">
        <v>1</v>
      </c>
      <c r="AL105" s="9">
        <v>1</v>
      </c>
      <c r="AM105">
        <v>1</v>
      </c>
      <c r="AN105">
        <v>1</v>
      </c>
      <c r="AO105">
        <v>0</v>
      </c>
      <c r="AP105">
        <v>1</v>
      </c>
      <c r="AQ105">
        <v>1</v>
      </c>
      <c r="AR105">
        <v>1</v>
      </c>
      <c r="AS105">
        <v>1</v>
      </c>
      <c r="AT105" s="7">
        <v>1</v>
      </c>
      <c r="AU105" s="7">
        <v>1</v>
      </c>
      <c r="AV105">
        <v>1</v>
      </c>
      <c r="AW105">
        <v>1</v>
      </c>
      <c r="AX105">
        <v>1</v>
      </c>
      <c r="AY105" s="7">
        <v>1</v>
      </c>
      <c r="AZ105">
        <v>1</v>
      </c>
      <c r="BA105">
        <v>1</v>
      </c>
      <c r="BB105">
        <v>1</v>
      </c>
      <c r="BC105">
        <v>1</v>
      </c>
    </row>
    <row r="106" spans="1:55">
      <c r="A106" t="s">
        <v>134</v>
      </c>
      <c r="D106">
        <v>34.47</v>
      </c>
      <c r="E106">
        <v>29</v>
      </c>
      <c r="F106">
        <v>0</v>
      </c>
      <c r="G106">
        <v>1</v>
      </c>
      <c r="H106">
        <v>1</v>
      </c>
      <c r="I106">
        <v>1</v>
      </c>
      <c r="J106">
        <v>0</v>
      </c>
      <c r="K106">
        <v>1</v>
      </c>
      <c r="L106">
        <v>1</v>
      </c>
      <c r="M106">
        <v>0</v>
      </c>
      <c r="N106">
        <v>0</v>
      </c>
      <c r="O106">
        <v>0</v>
      </c>
      <c r="P106">
        <v>1</v>
      </c>
      <c r="Q106">
        <v>1</v>
      </c>
      <c r="R106">
        <v>1</v>
      </c>
      <c r="S106" s="7">
        <v>0</v>
      </c>
      <c r="T106" s="9">
        <v>1</v>
      </c>
      <c r="U106">
        <v>1</v>
      </c>
      <c r="V106" s="7">
        <v>1</v>
      </c>
      <c r="W106" s="7">
        <v>1</v>
      </c>
      <c r="X106">
        <v>1</v>
      </c>
      <c r="Y106" s="9">
        <v>0</v>
      </c>
      <c r="Z106">
        <v>0</v>
      </c>
      <c r="AA106">
        <v>0</v>
      </c>
      <c r="AB106" s="7">
        <v>0</v>
      </c>
      <c r="AC106">
        <v>1</v>
      </c>
      <c r="AD106">
        <v>1</v>
      </c>
      <c r="AE106">
        <v>1</v>
      </c>
      <c r="AF106">
        <v>1</v>
      </c>
      <c r="AG106">
        <v>1</v>
      </c>
      <c r="AH106">
        <v>1</v>
      </c>
      <c r="AI106" s="7">
        <v>1</v>
      </c>
      <c r="AJ106">
        <v>0</v>
      </c>
      <c r="AK106">
        <v>0</v>
      </c>
      <c r="AL106" s="9">
        <v>1</v>
      </c>
      <c r="AM106">
        <v>0</v>
      </c>
      <c r="AN106">
        <v>0</v>
      </c>
      <c r="AO106">
        <v>1</v>
      </c>
      <c r="AP106">
        <v>0</v>
      </c>
      <c r="AQ106">
        <v>1</v>
      </c>
      <c r="AR106">
        <v>1</v>
      </c>
      <c r="AS106">
        <v>0</v>
      </c>
      <c r="AT106" s="7">
        <v>0</v>
      </c>
      <c r="AU106" s="7">
        <v>0</v>
      </c>
      <c r="AV106">
        <v>0</v>
      </c>
      <c r="AW106">
        <v>0</v>
      </c>
      <c r="AX106">
        <v>1</v>
      </c>
      <c r="AY106" s="7">
        <v>1</v>
      </c>
      <c r="AZ106">
        <v>0</v>
      </c>
      <c r="BA106">
        <v>1</v>
      </c>
      <c r="BB106">
        <v>1</v>
      </c>
      <c r="BC106">
        <v>1</v>
      </c>
    </row>
    <row r="107" spans="1:55">
      <c r="A107" t="s">
        <v>111</v>
      </c>
      <c r="D107">
        <v>34.53</v>
      </c>
      <c r="E107">
        <v>49</v>
      </c>
      <c r="F107">
        <v>1</v>
      </c>
      <c r="G107">
        <v>1</v>
      </c>
      <c r="H107">
        <v>1</v>
      </c>
      <c r="I107">
        <v>1</v>
      </c>
      <c r="J107">
        <v>1</v>
      </c>
      <c r="K107">
        <v>1</v>
      </c>
      <c r="L107">
        <v>1</v>
      </c>
      <c r="M107">
        <v>1</v>
      </c>
      <c r="N107">
        <v>1</v>
      </c>
      <c r="O107">
        <v>1</v>
      </c>
      <c r="P107">
        <v>1</v>
      </c>
      <c r="Q107">
        <v>1</v>
      </c>
      <c r="R107">
        <v>1</v>
      </c>
      <c r="S107" s="7">
        <v>1</v>
      </c>
      <c r="T107" s="9">
        <v>1</v>
      </c>
      <c r="U107">
        <v>1</v>
      </c>
      <c r="V107" s="7">
        <v>1</v>
      </c>
      <c r="W107" s="7">
        <v>1</v>
      </c>
      <c r="X107">
        <v>1</v>
      </c>
      <c r="Y107" s="9">
        <v>1</v>
      </c>
      <c r="Z107">
        <v>1</v>
      </c>
      <c r="AA107">
        <v>1</v>
      </c>
      <c r="AB107" s="7">
        <v>1</v>
      </c>
      <c r="AC107">
        <v>1</v>
      </c>
      <c r="AD107">
        <v>1</v>
      </c>
      <c r="AE107">
        <v>1</v>
      </c>
      <c r="AF107">
        <v>1</v>
      </c>
      <c r="AG107">
        <v>1</v>
      </c>
      <c r="AH107">
        <v>1</v>
      </c>
      <c r="AI107" s="7">
        <v>1</v>
      </c>
      <c r="AJ107">
        <v>1</v>
      </c>
      <c r="AK107">
        <v>1</v>
      </c>
      <c r="AL107" s="9">
        <v>1</v>
      </c>
      <c r="AM107">
        <v>1</v>
      </c>
      <c r="AN107">
        <v>1</v>
      </c>
      <c r="AO107">
        <v>1</v>
      </c>
      <c r="AP107">
        <v>1</v>
      </c>
      <c r="AQ107">
        <v>1</v>
      </c>
      <c r="AR107">
        <v>1</v>
      </c>
      <c r="AS107">
        <v>1</v>
      </c>
      <c r="AT107" s="7">
        <v>1</v>
      </c>
      <c r="AU107" s="7">
        <v>1</v>
      </c>
      <c r="AV107">
        <v>1</v>
      </c>
      <c r="AW107">
        <v>1</v>
      </c>
      <c r="AX107">
        <v>1</v>
      </c>
      <c r="AY107" s="7">
        <v>1</v>
      </c>
      <c r="AZ107">
        <v>1</v>
      </c>
      <c r="BA107">
        <v>1</v>
      </c>
      <c r="BB107">
        <v>0</v>
      </c>
      <c r="BC107">
        <v>1</v>
      </c>
    </row>
    <row r="108" spans="1:55">
      <c r="A108" t="s">
        <v>164</v>
      </c>
      <c r="D108">
        <v>35.340000000000003</v>
      </c>
      <c r="E108">
        <v>50</v>
      </c>
      <c r="F108">
        <v>1</v>
      </c>
      <c r="G108">
        <v>1</v>
      </c>
      <c r="H108">
        <v>1</v>
      </c>
      <c r="I108">
        <v>1</v>
      </c>
      <c r="J108">
        <v>1</v>
      </c>
      <c r="K108">
        <v>1</v>
      </c>
      <c r="L108">
        <v>1</v>
      </c>
      <c r="M108">
        <v>1</v>
      </c>
      <c r="N108">
        <v>1</v>
      </c>
      <c r="O108">
        <v>1</v>
      </c>
      <c r="P108">
        <v>1</v>
      </c>
      <c r="Q108">
        <v>1</v>
      </c>
      <c r="R108">
        <v>1</v>
      </c>
      <c r="S108" s="7">
        <v>1</v>
      </c>
      <c r="T108" s="9">
        <v>1</v>
      </c>
      <c r="U108">
        <v>1</v>
      </c>
      <c r="V108" s="7">
        <v>1</v>
      </c>
      <c r="W108" s="7">
        <v>1</v>
      </c>
      <c r="X108">
        <v>1</v>
      </c>
      <c r="Y108" s="9">
        <v>1</v>
      </c>
      <c r="Z108">
        <v>1</v>
      </c>
      <c r="AA108">
        <v>1</v>
      </c>
      <c r="AB108" s="7">
        <v>1</v>
      </c>
      <c r="AC108">
        <v>1</v>
      </c>
      <c r="AD108">
        <v>1</v>
      </c>
      <c r="AE108">
        <v>1</v>
      </c>
      <c r="AF108">
        <v>1</v>
      </c>
      <c r="AG108">
        <v>1</v>
      </c>
      <c r="AH108">
        <v>1</v>
      </c>
      <c r="AI108" s="7">
        <v>1</v>
      </c>
      <c r="AJ108">
        <v>1</v>
      </c>
      <c r="AK108">
        <v>1</v>
      </c>
      <c r="AL108" s="9">
        <v>1</v>
      </c>
      <c r="AM108">
        <v>1</v>
      </c>
      <c r="AN108">
        <v>1</v>
      </c>
      <c r="AO108">
        <v>1</v>
      </c>
      <c r="AP108">
        <v>1</v>
      </c>
      <c r="AQ108">
        <v>1</v>
      </c>
      <c r="AR108">
        <v>1</v>
      </c>
      <c r="AS108">
        <v>1</v>
      </c>
      <c r="AT108" s="7">
        <v>1</v>
      </c>
      <c r="AU108" s="7">
        <v>1</v>
      </c>
      <c r="AV108">
        <v>1</v>
      </c>
      <c r="AW108">
        <v>1</v>
      </c>
      <c r="AX108">
        <v>1</v>
      </c>
      <c r="AY108" s="7">
        <v>1</v>
      </c>
      <c r="AZ108">
        <v>1</v>
      </c>
      <c r="BA108">
        <v>1</v>
      </c>
      <c r="BB108">
        <v>1</v>
      </c>
      <c r="BC108">
        <v>1</v>
      </c>
    </row>
    <row r="109" spans="1:55">
      <c r="A109" t="s">
        <v>117</v>
      </c>
      <c r="D109">
        <v>36.159999999999997</v>
      </c>
      <c r="E109">
        <v>40</v>
      </c>
      <c r="F109">
        <v>1</v>
      </c>
      <c r="G109">
        <v>1</v>
      </c>
      <c r="H109">
        <v>1</v>
      </c>
      <c r="I109">
        <v>1</v>
      </c>
      <c r="J109">
        <v>1</v>
      </c>
      <c r="K109">
        <v>1</v>
      </c>
      <c r="L109">
        <v>1</v>
      </c>
      <c r="M109">
        <v>1</v>
      </c>
      <c r="N109">
        <v>1</v>
      </c>
      <c r="O109">
        <v>0</v>
      </c>
      <c r="P109">
        <v>1</v>
      </c>
      <c r="Q109">
        <v>0</v>
      </c>
      <c r="R109">
        <v>0</v>
      </c>
      <c r="S109" s="7">
        <v>1</v>
      </c>
      <c r="T109" s="9">
        <v>1</v>
      </c>
      <c r="U109">
        <v>0</v>
      </c>
      <c r="V109" s="7">
        <v>1</v>
      </c>
      <c r="W109" s="7">
        <v>1</v>
      </c>
      <c r="X109">
        <v>1</v>
      </c>
      <c r="Y109" s="9">
        <v>1</v>
      </c>
      <c r="Z109">
        <v>1</v>
      </c>
      <c r="AA109">
        <v>1</v>
      </c>
      <c r="AB109" s="7">
        <v>1</v>
      </c>
      <c r="AC109">
        <v>0</v>
      </c>
      <c r="AD109">
        <v>1</v>
      </c>
      <c r="AE109">
        <v>1</v>
      </c>
      <c r="AF109">
        <v>1</v>
      </c>
      <c r="AG109">
        <v>1</v>
      </c>
      <c r="AH109">
        <v>1</v>
      </c>
      <c r="AI109" s="7">
        <v>1</v>
      </c>
      <c r="AJ109">
        <v>1</v>
      </c>
      <c r="AK109">
        <v>1</v>
      </c>
      <c r="AL109" s="9">
        <v>0</v>
      </c>
      <c r="AM109">
        <v>1</v>
      </c>
      <c r="AN109">
        <v>1</v>
      </c>
      <c r="AO109">
        <v>0</v>
      </c>
      <c r="AP109">
        <v>1</v>
      </c>
      <c r="AQ109">
        <v>0</v>
      </c>
      <c r="AR109">
        <v>1</v>
      </c>
      <c r="AS109">
        <v>1</v>
      </c>
      <c r="AT109" s="7">
        <v>1</v>
      </c>
      <c r="AU109" s="7">
        <v>1</v>
      </c>
      <c r="AV109">
        <v>1</v>
      </c>
      <c r="AW109">
        <v>1</v>
      </c>
      <c r="AX109">
        <v>1</v>
      </c>
      <c r="AY109" s="7">
        <v>1</v>
      </c>
      <c r="AZ109">
        <v>0</v>
      </c>
      <c r="BA109">
        <v>1</v>
      </c>
      <c r="BB109">
        <v>1</v>
      </c>
      <c r="BC109">
        <v>0</v>
      </c>
    </row>
    <row r="110" spans="1:55">
      <c r="A110" t="s">
        <v>224</v>
      </c>
      <c r="D110">
        <v>36.31</v>
      </c>
      <c r="E110">
        <v>48</v>
      </c>
      <c r="F110">
        <v>1</v>
      </c>
      <c r="G110">
        <v>1</v>
      </c>
      <c r="H110">
        <v>1</v>
      </c>
      <c r="I110">
        <v>1</v>
      </c>
      <c r="J110">
        <v>1</v>
      </c>
      <c r="K110">
        <v>1</v>
      </c>
      <c r="L110">
        <v>1</v>
      </c>
      <c r="M110">
        <v>1</v>
      </c>
      <c r="N110">
        <v>1</v>
      </c>
      <c r="O110">
        <v>1</v>
      </c>
      <c r="P110">
        <v>1</v>
      </c>
      <c r="Q110">
        <v>1</v>
      </c>
      <c r="R110">
        <v>1</v>
      </c>
      <c r="S110" s="7">
        <v>1</v>
      </c>
      <c r="T110" s="9">
        <v>1</v>
      </c>
      <c r="U110">
        <v>1</v>
      </c>
      <c r="V110" s="7">
        <v>1</v>
      </c>
      <c r="W110" s="7">
        <v>1</v>
      </c>
      <c r="X110">
        <v>1</v>
      </c>
      <c r="Y110" s="9">
        <v>1</v>
      </c>
      <c r="Z110">
        <v>1</v>
      </c>
      <c r="AA110">
        <v>1</v>
      </c>
      <c r="AB110" s="7">
        <v>1</v>
      </c>
      <c r="AC110">
        <v>1</v>
      </c>
      <c r="AD110">
        <v>1</v>
      </c>
      <c r="AE110">
        <v>1</v>
      </c>
      <c r="AF110">
        <v>1</v>
      </c>
      <c r="AG110">
        <v>1</v>
      </c>
      <c r="AH110">
        <v>1</v>
      </c>
      <c r="AI110" s="7">
        <v>1</v>
      </c>
      <c r="AJ110">
        <v>1</v>
      </c>
      <c r="AK110">
        <v>1</v>
      </c>
      <c r="AL110" s="9">
        <v>0</v>
      </c>
      <c r="AM110">
        <v>1</v>
      </c>
      <c r="AN110">
        <v>0</v>
      </c>
      <c r="AO110">
        <v>1</v>
      </c>
      <c r="AP110">
        <v>1</v>
      </c>
      <c r="AQ110">
        <v>1</v>
      </c>
      <c r="AR110">
        <v>1</v>
      </c>
      <c r="AS110">
        <v>1</v>
      </c>
      <c r="AT110" s="7">
        <v>1</v>
      </c>
      <c r="AU110" s="7">
        <v>1</v>
      </c>
      <c r="AV110">
        <v>1</v>
      </c>
      <c r="AW110">
        <v>1</v>
      </c>
      <c r="AX110">
        <v>1</v>
      </c>
      <c r="AY110" s="7">
        <v>1</v>
      </c>
      <c r="AZ110">
        <v>1</v>
      </c>
      <c r="BA110">
        <v>1</v>
      </c>
      <c r="BB110">
        <v>1</v>
      </c>
      <c r="BC110">
        <v>1</v>
      </c>
    </row>
    <row r="111" spans="1:55">
      <c r="A111" t="s">
        <v>216</v>
      </c>
      <c r="D111">
        <v>36.369999999999997</v>
      </c>
      <c r="E111">
        <v>47</v>
      </c>
      <c r="F111">
        <v>1</v>
      </c>
      <c r="G111">
        <v>1</v>
      </c>
      <c r="H111">
        <v>1</v>
      </c>
      <c r="I111">
        <v>1</v>
      </c>
      <c r="J111">
        <v>1</v>
      </c>
      <c r="K111">
        <v>1</v>
      </c>
      <c r="L111">
        <v>1</v>
      </c>
      <c r="M111">
        <v>1</v>
      </c>
      <c r="N111">
        <v>1</v>
      </c>
      <c r="O111">
        <v>1</v>
      </c>
      <c r="P111">
        <v>1</v>
      </c>
      <c r="Q111">
        <v>0</v>
      </c>
      <c r="R111">
        <v>1</v>
      </c>
      <c r="S111" s="7">
        <v>1</v>
      </c>
      <c r="T111" s="9">
        <v>1</v>
      </c>
      <c r="U111">
        <v>1</v>
      </c>
      <c r="V111" s="7">
        <v>1</v>
      </c>
      <c r="W111" s="7">
        <v>1</v>
      </c>
      <c r="X111">
        <v>1</v>
      </c>
      <c r="Y111" s="9">
        <v>1</v>
      </c>
      <c r="Z111">
        <v>1</v>
      </c>
      <c r="AA111">
        <v>1</v>
      </c>
      <c r="AB111" s="7">
        <v>0</v>
      </c>
      <c r="AC111">
        <v>1</v>
      </c>
      <c r="AD111">
        <v>1</v>
      </c>
      <c r="AE111">
        <v>1</v>
      </c>
      <c r="AF111">
        <v>0</v>
      </c>
      <c r="AG111">
        <v>1</v>
      </c>
      <c r="AH111">
        <v>1</v>
      </c>
      <c r="AI111" s="7">
        <v>1</v>
      </c>
      <c r="AJ111">
        <v>1</v>
      </c>
      <c r="AK111">
        <v>1</v>
      </c>
      <c r="AL111" s="9">
        <v>1</v>
      </c>
      <c r="AM111">
        <v>1</v>
      </c>
      <c r="AN111">
        <v>1</v>
      </c>
      <c r="AO111">
        <v>1</v>
      </c>
      <c r="AP111">
        <v>1</v>
      </c>
      <c r="AQ111">
        <v>1</v>
      </c>
      <c r="AR111">
        <v>1</v>
      </c>
      <c r="AS111">
        <v>1</v>
      </c>
      <c r="AT111" s="7">
        <v>1</v>
      </c>
      <c r="AU111" s="7">
        <v>1</v>
      </c>
      <c r="AV111">
        <v>1</v>
      </c>
      <c r="AW111">
        <v>1</v>
      </c>
      <c r="AX111">
        <v>1</v>
      </c>
      <c r="AY111" s="7">
        <v>1</v>
      </c>
      <c r="AZ111">
        <v>1</v>
      </c>
      <c r="BA111">
        <v>1</v>
      </c>
      <c r="BB111">
        <v>1</v>
      </c>
      <c r="BC111">
        <v>1</v>
      </c>
    </row>
    <row r="112" spans="1:55">
      <c r="A112" t="s">
        <v>101</v>
      </c>
      <c r="D112">
        <v>37.21</v>
      </c>
      <c r="E112">
        <v>47</v>
      </c>
      <c r="F112">
        <v>1</v>
      </c>
      <c r="G112">
        <v>1</v>
      </c>
      <c r="H112">
        <v>1</v>
      </c>
      <c r="I112">
        <v>1</v>
      </c>
      <c r="J112">
        <v>1</v>
      </c>
      <c r="K112">
        <v>1</v>
      </c>
      <c r="L112">
        <v>1</v>
      </c>
      <c r="M112">
        <v>1</v>
      </c>
      <c r="N112">
        <v>1</v>
      </c>
      <c r="O112">
        <v>1</v>
      </c>
      <c r="P112">
        <v>1</v>
      </c>
      <c r="Q112">
        <v>0</v>
      </c>
      <c r="R112">
        <v>1</v>
      </c>
      <c r="S112" s="7">
        <v>1</v>
      </c>
      <c r="T112" s="9">
        <v>1</v>
      </c>
      <c r="U112">
        <v>1</v>
      </c>
      <c r="V112" s="7">
        <v>1</v>
      </c>
      <c r="W112" s="7">
        <v>1</v>
      </c>
      <c r="X112">
        <v>1</v>
      </c>
      <c r="Y112" s="9">
        <v>1</v>
      </c>
      <c r="Z112">
        <v>1</v>
      </c>
      <c r="AA112">
        <v>1</v>
      </c>
      <c r="AB112" s="7">
        <v>1</v>
      </c>
      <c r="AC112">
        <v>1</v>
      </c>
      <c r="AD112">
        <v>1</v>
      </c>
      <c r="AE112">
        <v>1</v>
      </c>
      <c r="AF112">
        <v>1</v>
      </c>
      <c r="AG112">
        <v>1</v>
      </c>
      <c r="AH112">
        <v>1</v>
      </c>
      <c r="AI112" s="7">
        <v>1</v>
      </c>
      <c r="AJ112">
        <v>1</v>
      </c>
      <c r="AK112">
        <v>1</v>
      </c>
      <c r="AL112" s="9">
        <v>1</v>
      </c>
      <c r="AM112">
        <v>1</v>
      </c>
      <c r="AN112">
        <v>0</v>
      </c>
      <c r="AO112">
        <v>1</v>
      </c>
      <c r="AP112">
        <v>1</v>
      </c>
      <c r="AQ112">
        <v>1</v>
      </c>
      <c r="AR112">
        <v>1</v>
      </c>
      <c r="AS112">
        <v>1</v>
      </c>
      <c r="AT112" s="7">
        <v>1</v>
      </c>
      <c r="AU112" s="7">
        <v>1</v>
      </c>
      <c r="AV112">
        <v>1</v>
      </c>
      <c r="AW112">
        <v>1</v>
      </c>
      <c r="AX112">
        <v>1</v>
      </c>
      <c r="AY112" s="7">
        <v>1</v>
      </c>
      <c r="AZ112">
        <v>1</v>
      </c>
      <c r="BA112">
        <v>1</v>
      </c>
      <c r="BB112">
        <v>1</v>
      </c>
      <c r="BC112">
        <v>0</v>
      </c>
    </row>
    <row r="113" spans="1:55">
      <c r="A113" t="s">
        <v>125</v>
      </c>
      <c r="D113">
        <v>37.409999999999997</v>
      </c>
      <c r="E113">
        <v>46</v>
      </c>
      <c r="F113">
        <v>1</v>
      </c>
      <c r="G113">
        <v>1</v>
      </c>
      <c r="H113">
        <v>1</v>
      </c>
      <c r="I113">
        <v>1</v>
      </c>
      <c r="J113">
        <v>1</v>
      </c>
      <c r="K113">
        <v>1</v>
      </c>
      <c r="L113">
        <v>1</v>
      </c>
      <c r="M113">
        <v>1</v>
      </c>
      <c r="N113">
        <v>1</v>
      </c>
      <c r="O113">
        <v>1</v>
      </c>
      <c r="P113">
        <v>1</v>
      </c>
      <c r="Q113">
        <v>1</v>
      </c>
      <c r="R113">
        <v>1</v>
      </c>
      <c r="S113" s="7">
        <v>1</v>
      </c>
      <c r="T113" s="9">
        <v>1</v>
      </c>
      <c r="U113">
        <v>1</v>
      </c>
      <c r="V113" s="7">
        <v>1</v>
      </c>
      <c r="W113" s="7">
        <v>1</v>
      </c>
      <c r="X113">
        <v>1</v>
      </c>
      <c r="Y113" s="9">
        <v>1</v>
      </c>
      <c r="Z113">
        <v>1</v>
      </c>
      <c r="AA113">
        <v>0</v>
      </c>
      <c r="AB113" s="7">
        <v>0</v>
      </c>
      <c r="AC113">
        <v>0</v>
      </c>
      <c r="AD113">
        <v>1</v>
      </c>
      <c r="AE113">
        <v>1</v>
      </c>
      <c r="AF113">
        <v>1</v>
      </c>
      <c r="AG113">
        <v>1</v>
      </c>
      <c r="AH113">
        <v>1</v>
      </c>
      <c r="AI113" s="7">
        <v>1</v>
      </c>
      <c r="AJ113">
        <v>1</v>
      </c>
      <c r="AK113">
        <v>1</v>
      </c>
      <c r="AL113" s="9">
        <v>1</v>
      </c>
      <c r="AM113">
        <v>1</v>
      </c>
      <c r="AN113">
        <v>1</v>
      </c>
      <c r="AO113">
        <v>1</v>
      </c>
      <c r="AP113">
        <v>1</v>
      </c>
      <c r="AQ113">
        <v>1</v>
      </c>
      <c r="AR113">
        <v>1</v>
      </c>
      <c r="AS113">
        <v>1</v>
      </c>
      <c r="AT113" s="7">
        <v>1</v>
      </c>
      <c r="AU113" s="7">
        <v>1</v>
      </c>
      <c r="AV113">
        <v>1</v>
      </c>
      <c r="AW113">
        <v>1</v>
      </c>
      <c r="AX113">
        <v>0</v>
      </c>
      <c r="AY113" s="7">
        <v>1</v>
      </c>
      <c r="AZ113">
        <v>1</v>
      </c>
      <c r="BA113">
        <v>1</v>
      </c>
      <c r="BB113">
        <v>1</v>
      </c>
      <c r="BC113">
        <v>1</v>
      </c>
    </row>
    <row r="114" spans="1:55">
      <c r="A114" t="s">
        <v>86</v>
      </c>
      <c r="D114">
        <v>37.49</v>
      </c>
      <c r="E114">
        <v>47</v>
      </c>
      <c r="F114">
        <v>1</v>
      </c>
      <c r="G114">
        <v>1</v>
      </c>
      <c r="H114">
        <v>1</v>
      </c>
      <c r="I114">
        <v>1</v>
      </c>
      <c r="J114">
        <v>1</v>
      </c>
      <c r="K114">
        <v>1</v>
      </c>
      <c r="L114">
        <v>1</v>
      </c>
      <c r="M114">
        <v>1</v>
      </c>
      <c r="N114">
        <v>1</v>
      </c>
      <c r="O114">
        <v>0</v>
      </c>
      <c r="P114">
        <v>1</v>
      </c>
      <c r="Q114">
        <v>0</v>
      </c>
      <c r="R114">
        <v>1</v>
      </c>
      <c r="S114" s="7">
        <v>1</v>
      </c>
      <c r="T114" s="9">
        <v>1</v>
      </c>
      <c r="U114">
        <v>1</v>
      </c>
      <c r="V114" s="7">
        <v>1</v>
      </c>
      <c r="W114" s="7">
        <v>1</v>
      </c>
      <c r="X114">
        <v>1</v>
      </c>
      <c r="Y114" s="9">
        <v>1</v>
      </c>
      <c r="Z114">
        <v>1</v>
      </c>
      <c r="AA114">
        <v>1</v>
      </c>
      <c r="AB114" s="7">
        <v>1</v>
      </c>
      <c r="AC114">
        <v>1</v>
      </c>
      <c r="AD114">
        <v>1</v>
      </c>
      <c r="AE114">
        <v>1</v>
      </c>
      <c r="AF114">
        <v>1</v>
      </c>
      <c r="AG114">
        <v>1</v>
      </c>
      <c r="AH114">
        <v>1</v>
      </c>
      <c r="AI114" s="7">
        <v>1</v>
      </c>
      <c r="AJ114">
        <v>1</v>
      </c>
      <c r="AK114">
        <v>1</v>
      </c>
      <c r="AL114" s="9">
        <v>1</v>
      </c>
      <c r="AM114">
        <v>1</v>
      </c>
      <c r="AN114">
        <v>1</v>
      </c>
      <c r="AO114">
        <v>1</v>
      </c>
      <c r="AP114">
        <v>1</v>
      </c>
      <c r="AQ114">
        <v>1</v>
      </c>
      <c r="AR114">
        <v>1</v>
      </c>
      <c r="AS114">
        <v>1</v>
      </c>
      <c r="AT114" s="7">
        <v>1</v>
      </c>
      <c r="AU114" s="7">
        <v>1</v>
      </c>
      <c r="AV114">
        <v>1</v>
      </c>
      <c r="AW114">
        <v>1</v>
      </c>
      <c r="AX114">
        <v>1</v>
      </c>
      <c r="AY114" s="7">
        <v>1</v>
      </c>
      <c r="AZ114">
        <v>1</v>
      </c>
      <c r="BA114">
        <v>1</v>
      </c>
      <c r="BB114">
        <v>1</v>
      </c>
      <c r="BC114">
        <v>0</v>
      </c>
    </row>
    <row r="115" spans="1:55">
      <c r="A115" t="s">
        <v>108</v>
      </c>
      <c r="D115">
        <v>37.700000000000003</v>
      </c>
      <c r="E115">
        <v>15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1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1</v>
      </c>
      <c r="R115">
        <v>1</v>
      </c>
      <c r="S115" s="7">
        <v>0</v>
      </c>
      <c r="T115" s="9">
        <v>0</v>
      </c>
      <c r="U115">
        <v>0</v>
      </c>
      <c r="V115" s="7">
        <v>1</v>
      </c>
      <c r="W115" s="7">
        <v>0</v>
      </c>
      <c r="X115">
        <v>0</v>
      </c>
      <c r="Y115" s="9">
        <v>0</v>
      </c>
      <c r="Z115">
        <v>0</v>
      </c>
      <c r="AA115">
        <v>0</v>
      </c>
      <c r="AB115" s="7">
        <v>1</v>
      </c>
      <c r="AC115">
        <v>0</v>
      </c>
      <c r="AD115">
        <v>0</v>
      </c>
      <c r="AE115">
        <v>0</v>
      </c>
      <c r="AF115">
        <v>1</v>
      </c>
      <c r="AG115">
        <v>0</v>
      </c>
      <c r="AH115">
        <v>1</v>
      </c>
      <c r="AI115" s="7">
        <v>0</v>
      </c>
      <c r="AJ115">
        <v>1</v>
      </c>
      <c r="AK115">
        <v>1</v>
      </c>
      <c r="AL115" s="9">
        <v>0</v>
      </c>
      <c r="AM115">
        <v>0</v>
      </c>
      <c r="AN115">
        <v>0</v>
      </c>
      <c r="AO115">
        <v>0</v>
      </c>
      <c r="AP115">
        <v>1</v>
      </c>
      <c r="AQ115">
        <v>1</v>
      </c>
      <c r="AR115">
        <v>0</v>
      </c>
      <c r="AS115">
        <v>1</v>
      </c>
      <c r="AT115" s="7">
        <v>0</v>
      </c>
      <c r="AU115" s="7">
        <v>0</v>
      </c>
      <c r="AV115">
        <v>1</v>
      </c>
      <c r="AW115">
        <v>0</v>
      </c>
      <c r="AX115">
        <v>0</v>
      </c>
      <c r="AY115" s="7">
        <v>0</v>
      </c>
      <c r="AZ115">
        <v>1</v>
      </c>
      <c r="BA115">
        <v>1</v>
      </c>
      <c r="BB115">
        <v>0</v>
      </c>
      <c r="BC115">
        <v>0</v>
      </c>
    </row>
    <row r="116" spans="1:55">
      <c r="A116" t="s">
        <v>169</v>
      </c>
      <c r="D116">
        <v>38.5</v>
      </c>
      <c r="E116">
        <v>40</v>
      </c>
      <c r="F116">
        <v>1</v>
      </c>
      <c r="G116">
        <v>1</v>
      </c>
      <c r="H116">
        <v>1</v>
      </c>
      <c r="I116">
        <v>1</v>
      </c>
      <c r="J116">
        <v>1</v>
      </c>
      <c r="K116">
        <v>1</v>
      </c>
      <c r="L116">
        <v>1</v>
      </c>
      <c r="M116">
        <v>0</v>
      </c>
      <c r="N116">
        <v>1</v>
      </c>
      <c r="O116">
        <v>0</v>
      </c>
      <c r="P116">
        <v>0</v>
      </c>
      <c r="Q116">
        <v>0</v>
      </c>
      <c r="R116">
        <v>1</v>
      </c>
      <c r="S116" s="7">
        <v>1</v>
      </c>
      <c r="T116" s="9">
        <v>1</v>
      </c>
      <c r="U116">
        <v>1</v>
      </c>
      <c r="V116" s="7">
        <v>1</v>
      </c>
      <c r="W116" s="7">
        <v>1</v>
      </c>
      <c r="X116">
        <v>1</v>
      </c>
      <c r="Y116" s="9">
        <v>1</v>
      </c>
      <c r="Z116">
        <v>1</v>
      </c>
      <c r="AA116">
        <v>0</v>
      </c>
      <c r="AB116" s="7">
        <v>0</v>
      </c>
      <c r="AC116">
        <v>1</v>
      </c>
      <c r="AD116">
        <v>1</v>
      </c>
      <c r="AE116">
        <v>1</v>
      </c>
      <c r="AF116">
        <v>1</v>
      </c>
      <c r="AG116">
        <v>1</v>
      </c>
      <c r="AH116">
        <v>1</v>
      </c>
      <c r="AI116" s="7">
        <v>1</v>
      </c>
      <c r="AJ116">
        <v>1</v>
      </c>
      <c r="AK116">
        <v>0</v>
      </c>
      <c r="AL116" s="9">
        <v>1</v>
      </c>
      <c r="AM116">
        <v>1</v>
      </c>
      <c r="AN116">
        <v>1</v>
      </c>
      <c r="AO116">
        <v>0</v>
      </c>
      <c r="AP116">
        <v>1</v>
      </c>
      <c r="AQ116">
        <v>0</v>
      </c>
      <c r="AR116">
        <v>1</v>
      </c>
      <c r="AS116">
        <v>1</v>
      </c>
      <c r="AT116" s="7">
        <v>1</v>
      </c>
      <c r="AU116" s="7">
        <v>1</v>
      </c>
      <c r="AV116">
        <v>0</v>
      </c>
      <c r="AW116">
        <v>1</v>
      </c>
      <c r="AX116">
        <v>1</v>
      </c>
      <c r="AY116" s="7">
        <v>1</v>
      </c>
      <c r="AZ116">
        <v>1</v>
      </c>
      <c r="BA116">
        <v>1</v>
      </c>
      <c r="BB116">
        <v>1</v>
      </c>
      <c r="BC116">
        <v>1</v>
      </c>
    </row>
    <row r="117" spans="1:55">
      <c r="A117" t="s">
        <v>74</v>
      </c>
      <c r="D117">
        <v>39.159999999999997</v>
      </c>
      <c r="E117">
        <v>48</v>
      </c>
      <c r="F117">
        <v>1</v>
      </c>
      <c r="G117">
        <v>1</v>
      </c>
      <c r="H117">
        <v>1</v>
      </c>
      <c r="I117">
        <v>0</v>
      </c>
      <c r="J117">
        <v>1</v>
      </c>
      <c r="K117">
        <v>1</v>
      </c>
      <c r="L117">
        <v>1</v>
      </c>
      <c r="M117">
        <v>1</v>
      </c>
      <c r="N117">
        <v>1</v>
      </c>
      <c r="O117">
        <v>1</v>
      </c>
      <c r="P117">
        <v>1</v>
      </c>
      <c r="Q117">
        <v>1</v>
      </c>
      <c r="R117">
        <v>1</v>
      </c>
      <c r="S117" s="7">
        <v>1</v>
      </c>
      <c r="T117" s="9">
        <v>1</v>
      </c>
      <c r="U117">
        <v>1</v>
      </c>
      <c r="V117" s="7">
        <v>1</v>
      </c>
      <c r="W117" s="7">
        <v>1</v>
      </c>
      <c r="X117">
        <v>1</v>
      </c>
      <c r="Y117" s="9">
        <v>1</v>
      </c>
      <c r="Z117">
        <v>1</v>
      </c>
      <c r="AA117">
        <v>1</v>
      </c>
      <c r="AB117" s="7">
        <v>1</v>
      </c>
      <c r="AC117">
        <v>1</v>
      </c>
      <c r="AD117">
        <v>1</v>
      </c>
      <c r="AE117">
        <v>1</v>
      </c>
      <c r="AF117">
        <v>1</v>
      </c>
      <c r="AG117">
        <v>1</v>
      </c>
      <c r="AH117">
        <v>1</v>
      </c>
      <c r="AI117" s="7">
        <v>1</v>
      </c>
      <c r="AJ117">
        <v>1</v>
      </c>
      <c r="AK117">
        <v>0</v>
      </c>
      <c r="AL117" s="9">
        <v>1</v>
      </c>
      <c r="AM117">
        <v>1</v>
      </c>
      <c r="AN117">
        <v>1</v>
      </c>
      <c r="AO117">
        <v>1</v>
      </c>
      <c r="AP117">
        <v>1</v>
      </c>
      <c r="AQ117">
        <v>1</v>
      </c>
      <c r="AR117">
        <v>1</v>
      </c>
      <c r="AS117">
        <v>1</v>
      </c>
      <c r="AT117" s="7">
        <v>1</v>
      </c>
      <c r="AU117" s="7">
        <v>1</v>
      </c>
      <c r="AV117">
        <v>1</v>
      </c>
      <c r="AW117">
        <v>1</v>
      </c>
      <c r="AX117">
        <v>1</v>
      </c>
      <c r="AY117" s="7">
        <v>1</v>
      </c>
      <c r="AZ117">
        <v>1</v>
      </c>
      <c r="BA117">
        <v>1</v>
      </c>
      <c r="BB117">
        <v>1</v>
      </c>
      <c r="BC117">
        <v>1</v>
      </c>
    </row>
    <row r="118" spans="1:55">
      <c r="A118" t="s">
        <v>92</v>
      </c>
      <c r="D118">
        <v>39.299999999999997</v>
      </c>
      <c r="E118">
        <v>44</v>
      </c>
      <c r="F118">
        <v>1</v>
      </c>
      <c r="G118">
        <v>1</v>
      </c>
      <c r="H118">
        <v>1</v>
      </c>
      <c r="I118">
        <v>1</v>
      </c>
      <c r="J118">
        <v>1</v>
      </c>
      <c r="K118">
        <v>0</v>
      </c>
      <c r="L118">
        <v>1</v>
      </c>
      <c r="M118">
        <v>1</v>
      </c>
      <c r="N118">
        <v>1</v>
      </c>
      <c r="O118">
        <v>1</v>
      </c>
      <c r="P118">
        <v>1</v>
      </c>
      <c r="Q118">
        <v>1</v>
      </c>
      <c r="R118">
        <v>1</v>
      </c>
      <c r="S118" s="7">
        <v>1</v>
      </c>
      <c r="T118" s="9">
        <v>1</v>
      </c>
      <c r="U118">
        <v>0</v>
      </c>
      <c r="V118" s="7">
        <v>1</v>
      </c>
      <c r="W118" s="7">
        <v>1</v>
      </c>
      <c r="X118">
        <v>1</v>
      </c>
      <c r="Y118" s="9">
        <v>1</v>
      </c>
      <c r="Z118">
        <v>1</v>
      </c>
      <c r="AA118">
        <v>1</v>
      </c>
      <c r="AB118" s="7">
        <v>0</v>
      </c>
      <c r="AC118">
        <v>1</v>
      </c>
      <c r="AD118">
        <v>1</v>
      </c>
      <c r="AE118">
        <v>1</v>
      </c>
      <c r="AF118">
        <v>1</v>
      </c>
      <c r="AG118">
        <v>1</v>
      </c>
      <c r="AH118">
        <v>1</v>
      </c>
      <c r="AI118" s="7">
        <v>1</v>
      </c>
      <c r="AJ118">
        <v>1</v>
      </c>
      <c r="AK118">
        <v>1</v>
      </c>
      <c r="AL118" s="9">
        <v>1</v>
      </c>
      <c r="AM118">
        <v>1</v>
      </c>
      <c r="AN118">
        <v>1</v>
      </c>
      <c r="AO118">
        <v>1</v>
      </c>
      <c r="AP118">
        <v>1</v>
      </c>
      <c r="AQ118">
        <v>1</v>
      </c>
      <c r="AR118">
        <v>1</v>
      </c>
      <c r="AS118">
        <v>1</v>
      </c>
      <c r="AT118" s="7">
        <v>1</v>
      </c>
      <c r="AU118" s="7">
        <v>1</v>
      </c>
      <c r="AV118">
        <v>1</v>
      </c>
      <c r="AW118">
        <v>1</v>
      </c>
      <c r="AX118">
        <v>0</v>
      </c>
      <c r="AY118" s="7">
        <v>1</v>
      </c>
      <c r="AZ118">
        <v>1</v>
      </c>
      <c r="BA118">
        <v>1</v>
      </c>
      <c r="BB118">
        <v>0</v>
      </c>
      <c r="BC118">
        <v>0</v>
      </c>
    </row>
    <row r="119" spans="1:55">
      <c r="A119" t="s">
        <v>208</v>
      </c>
      <c r="D119">
        <v>39.57</v>
      </c>
      <c r="E119">
        <v>9</v>
      </c>
      <c r="F119">
        <v>0</v>
      </c>
      <c r="G119">
        <v>0</v>
      </c>
      <c r="H119">
        <v>1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1</v>
      </c>
      <c r="O119">
        <v>0</v>
      </c>
      <c r="P119">
        <v>0</v>
      </c>
      <c r="Q119">
        <v>0</v>
      </c>
      <c r="R119">
        <v>1</v>
      </c>
      <c r="S119" s="7">
        <v>0</v>
      </c>
      <c r="T119" s="9">
        <v>1</v>
      </c>
      <c r="U119">
        <v>0</v>
      </c>
      <c r="V119" s="7">
        <v>0</v>
      </c>
      <c r="W119" s="7">
        <v>0</v>
      </c>
      <c r="X119">
        <v>0</v>
      </c>
      <c r="Y119" s="9">
        <v>0</v>
      </c>
      <c r="Z119">
        <v>0</v>
      </c>
      <c r="AA119">
        <v>0</v>
      </c>
      <c r="AB119" s="7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1</v>
      </c>
      <c r="AI119" s="7">
        <v>0</v>
      </c>
      <c r="AJ119">
        <v>0</v>
      </c>
      <c r="AK119">
        <v>0</v>
      </c>
      <c r="AL119" s="9">
        <v>1</v>
      </c>
      <c r="AM119">
        <v>1</v>
      </c>
      <c r="AN119">
        <v>0</v>
      </c>
      <c r="AO119">
        <v>1</v>
      </c>
      <c r="AP119">
        <v>1</v>
      </c>
      <c r="AQ119">
        <v>0</v>
      </c>
      <c r="AR119">
        <v>0</v>
      </c>
      <c r="AS119">
        <v>0</v>
      </c>
      <c r="AT119" s="7">
        <v>0</v>
      </c>
      <c r="AU119" s="7">
        <v>0</v>
      </c>
      <c r="AV119">
        <v>0</v>
      </c>
      <c r="AW119">
        <v>0</v>
      </c>
      <c r="AX119">
        <v>0</v>
      </c>
      <c r="AY119" s="7">
        <v>0</v>
      </c>
      <c r="AZ119">
        <v>0</v>
      </c>
      <c r="BA119">
        <v>0</v>
      </c>
      <c r="BB119">
        <v>0</v>
      </c>
      <c r="BC119">
        <v>0</v>
      </c>
    </row>
    <row r="120" spans="1:55">
      <c r="A120" t="s">
        <v>138</v>
      </c>
      <c r="D120">
        <v>40.1</v>
      </c>
      <c r="E120">
        <v>41</v>
      </c>
      <c r="F120">
        <v>1</v>
      </c>
      <c r="G120">
        <v>1</v>
      </c>
      <c r="H120">
        <v>1</v>
      </c>
      <c r="I120">
        <v>1</v>
      </c>
      <c r="J120">
        <v>1</v>
      </c>
      <c r="K120">
        <v>1</v>
      </c>
      <c r="L120">
        <v>1</v>
      </c>
      <c r="M120">
        <v>1</v>
      </c>
      <c r="N120">
        <v>1</v>
      </c>
      <c r="O120">
        <v>1</v>
      </c>
      <c r="P120">
        <v>1</v>
      </c>
      <c r="Q120">
        <v>0</v>
      </c>
      <c r="R120">
        <v>0</v>
      </c>
      <c r="S120" s="7">
        <v>1</v>
      </c>
      <c r="T120" s="9">
        <v>0</v>
      </c>
      <c r="U120">
        <v>0</v>
      </c>
      <c r="V120" s="7">
        <v>1</v>
      </c>
      <c r="W120" s="7">
        <v>1</v>
      </c>
      <c r="X120">
        <v>1</v>
      </c>
      <c r="Y120" s="9">
        <v>1</v>
      </c>
      <c r="Z120">
        <v>1</v>
      </c>
      <c r="AA120">
        <v>1</v>
      </c>
      <c r="AB120" s="7">
        <v>1</v>
      </c>
      <c r="AC120">
        <v>1</v>
      </c>
      <c r="AD120">
        <v>1</v>
      </c>
      <c r="AE120">
        <v>1</v>
      </c>
      <c r="AF120">
        <v>1</v>
      </c>
      <c r="AG120">
        <v>0</v>
      </c>
      <c r="AH120">
        <v>1</v>
      </c>
      <c r="AI120" s="7">
        <v>1</v>
      </c>
      <c r="AJ120">
        <v>1</v>
      </c>
      <c r="AK120">
        <v>1</v>
      </c>
      <c r="AL120" s="9">
        <v>1</v>
      </c>
      <c r="AM120">
        <v>1</v>
      </c>
      <c r="AN120">
        <v>1</v>
      </c>
      <c r="AO120">
        <v>0</v>
      </c>
      <c r="AP120">
        <v>1</v>
      </c>
      <c r="AQ120">
        <v>1</v>
      </c>
      <c r="AR120">
        <v>1</v>
      </c>
      <c r="AS120">
        <v>1</v>
      </c>
      <c r="AT120" s="7">
        <v>0</v>
      </c>
      <c r="AU120" s="7">
        <v>1</v>
      </c>
      <c r="AV120">
        <v>1</v>
      </c>
      <c r="AW120">
        <v>0</v>
      </c>
      <c r="AX120">
        <v>1</v>
      </c>
      <c r="AY120" s="7">
        <v>1</v>
      </c>
      <c r="AZ120">
        <v>1</v>
      </c>
      <c r="BA120">
        <v>1</v>
      </c>
      <c r="BB120">
        <v>1</v>
      </c>
      <c r="BC120">
        <v>0</v>
      </c>
    </row>
    <row r="121" spans="1:55">
      <c r="A121" t="s">
        <v>162</v>
      </c>
      <c r="D121">
        <v>40.25</v>
      </c>
      <c r="E121">
        <v>33</v>
      </c>
      <c r="F121">
        <v>1</v>
      </c>
      <c r="G121">
        <v>0</v>
      </c>
      <c r="H121">
        <v>1</v>
      </c>
      <c r="I121">
        <v>1</v>
      </c>
      <c r="J121">
        <v>1</v>
      </c>
      <c r="K121">
        <v>1</v>
      </c>
      <c r="L121">
        <v>1</v>
      </c>
      <c r="M121">
        <v>0</v>
      </c>
      <c r="N121">
        <v>1</v>
      </c>
      <c r="O121">
        <v>1</v>
      </c>
      <c r="P121">
        <v>1</v>
      </c>
      <c r="Q121">
        <v>1</v>
      </c>
      <c r="R121">
        <v>1</v>
      </c>
      <c r="S121" s="7">
        <v>0</v>
      </c>
      <c r="T121" s="9">
        <v>1</v>
      </c>
      <c r="U121">
        <v>1</v>
      </c>
      <c r="V121" s="7">
        <v>1</v>
      </c>
      <c r="W121" s="7">
        <v>1</v>
      </c>
      <c r="X121">
        <v>1</v>
      </c>
      <c r="Y121" s="9">
        <v>0</v>
      </c>
      <c r="Z121">
        <v>1</v>
      </c>
      <c r="AA121">
        <v>0</v>
      </c>
      <c r="AB121" s="7">
        <v>1</v>
      </c>
      <c r="AC121">
        <v>0</v>
      </c>
      <c r="AD121">
        <v>1</v>
      </c>
      <c r="AE121">
        <v>1</v>
      </c>
      <c r="AF121">
        <v>0</v>
      </c>
      <c r="AG121">
        <v>0</v>
      </c>
      <c r="AH121">
        <v>1</v>
      </c>
      <c r="AI121" s="7">
        <v>1</v>
      </c>
      <c r="AJ121">
        <v>0</v>
      </c>
      <c r="AK121">
        <v>0</v>
      </c>
      <c r="AL121" s="9">
        <v>0</v>
      </c>
      <c r="AM121">
        <v>0</v>
      </c>
      <c r="AN121">
        <v>1</v>
      </c>
      <c r="AO121">
        <v>0</v>
      </c>
      <c r="AP121">
        <v>1</v>
      </c>
      <c r="AQ121">
        <v>0</v>
      </c>
      <c r="AR121">
        <v>1</v>
      </c>
      <c r="AS121">
        <v>1</v>
      </c>
      <c r="AT121" s="7">
        <v>1</v>
      </c>
      <c r="AU121" s="7">
        <v>1</v>
      </c>
      <c r="AV121">
        <v>0</v>
      </c>
      <c r="AW121">
        <v>0</v>
      </c>
      <c r="AX121">
        <v>1</v>
      </c>
      <c r="AY121" s="7">
        <v>1</v>
      </c>
      <c r="AZ121">
        <v>1</v>
      </c>
      <c r="BA121">
        <v>1</v>
      </c>
      <c r="BB121">
        <v>1</v>
      </c>
      <c r="BC121">
        <v>0</v>
      </c>
    </row>
    <row r="122" spans="1:55">
      <c r="A122" t="s">
        <v>126</v>
      </c>
      <c r="D122">
        <v>40.299999999999997</v>
      </c>
      <c r="E122">
        <v>43</v>
      </c>
      <c r="F122">
        <v>1</v>
      </c>
      <c r="G122">
        <v>1</v>
      </c>
      <c r="H122">
        <v>1</v>
      </c>
      <c r="I122">
        <v>1</v>
      </c>
      <c r="J122">
        <v>1</v>
      </c>
      <c r="K122">
        <v>1</v>
      </c>
      <c r="L122">
        <v>1</v>
      </c>
      <c r="M122">
        <v>1</v>
      </c>
      <c r="N122">
        <v>1</v>
      </c>
      <c r="O122">
        <v>1</v>
      </c>
      <c r="P122">
        <v>1</v>
      </c>
      <c r="Q122">
        <v>1</v>
      </c>
      <c r="R122">
        <v>1</v>
      </c>
      <c r="S122" s="7">
        <v>1</v>
      </c>
      <c r="T122" s="9">
        <v>1</v>
      </c>
      <c r="U122">
        <v>1</v>
      </c>
      <c r="V122" s="7">
        <v>1</v>
      </c>
      <c r="W122" s="7">
        <v>0</v>
      </c>
      <c r="X122">
        <v>1</v>
      </c>
      <c r="Y122" s="9">
        <v>1</v>
      </c>
      <c r="Z122">
        <v>1</v>
      </c>
      <c r="AA122">
        <v>0</v>
      </c>
      <c r="AB122" s="7">
        <v>1</v>
      </c>
      <c r="AC122">
        <v>0</v>
      </c>
      <c r="AD122">
        <v>1</v>
      </c>
      <c r="AE122">
        <v>0</v>
      </c>
      <c r="AF122">
        <v>1</v>
      </c>
      <c r="AG122">
        <v>1</v>
      </c>
      <c r="AH122">
        <v>1</v>
      </c>
      <c r="AI122" s="7">
        <v>1</v>
      </c>
      <c r="AJ122">
        <v>1</v>
      </c>
      <c r="AK122">
        <v>1</v>
      </c>
      <c r="AL122" s="9">
        <v>0</v>
      </c>
      <c r="AM122">
        <v>1</v>
      </c>
      <c r="AN122">
        <v>1</v>
      </c>
      <c r="AO122">
        <v>1</v>
      </c>
      <c r="AP122">
        <v>1</v>
      </c>
      <c r="AQ122">
        <v>1</v>
      </c>
      <c r="AR122">
        <v>1</v>
      </c>
      <c r="AS122">
        <v>1</v>
      </c>
      <c r="AT122" s="7">
        <v>1</v>
      </c>
      <c r="AU122" s="7">
        <v>1</v>
      </c>
      <c r="AV122">
        <v>1</v>
      </c>
      <c r="AW122">
        <v>1</v>
      </c>
      <c r="AX122">
        <v>0</v>
      </c>
      <c r="AY122" s="7">
        <v>1</v>
      </c>
      <c r="AZ122">
        <v>0</v>
      </c>
      <c r="BA122">
        <v>1</v>
      </c>
      <c r="BB122">
        <v>1</v>
      </c>
      <c r="BC122">
        <v>1</v>
      </c>
    </row>
    <row r="123" spans="1:55">
      <c r="A123" t="s">
        <v>204</v>
      </c>
      <c r="D123">
        <v>40.32</v>
      </c>
      <c r="E123">
        <v>42</v>
      </c>
      <c r="F123">
        <v>1</v>
      </c>
      <c r="G123">
        <v>1</v>
      </c>
      <c r="H123">
        <v>1</v>
      </c>
      <c r="I123">
        <v>1</v>
      </c>
      <c r="J123">
        <v>1</v>
      </c>
      <c r="K123">
        <v>1</v>
      </c>
      <c r="L123">
        <v>1</v>
      </c>
      <c r="M123">
        <v>1</v>
      </c>
      <c r="N123">
        <v>1</v>
      </c>
      <c r="O123">
        <v>0</v>
      </c>
      <c r="P123">
        <v>1</v>
      </c>
      <c r="Q123">
        <v>0</v>
      </c>
      <c r="R123">
        <v>0</v>
      </c>
      <c r="S123" s="7">
        <v>1</v>
      </c>
      <c r="T123" s="9">
        <v>1</v>
      </c>
      <c r="U123">
        <v>0</v>
      </c>
      <c r="V123" s="7">
        <v>1</v>
      </c>
      <c r="W123" s="7">
        <v>1</v>
      </c>
      <c r="X123">
        <v>1</v>
      </c>
      <c r="Y123" s="9">
        <v>1</v>
      </c>
      <c r="Z123">
        <v>1</v>
      </c>
      <c r="AA123">
        <v>1</v>
      </c>
      <c r="AB123" s="7">
        <v>1</v>
      </c>
      <c r="AC123">
        <v>0</v>
      </c>
      <c r="AD123">
        <v>1</v>
      </c>
      <c r="AE123">
        <v>1</v>
      </c>
      <c r="AF123">
        <v>1</v>
      </c>
      <c r="AG123">
        <v>1</v>
      </c>
      <c r="AH123">
        <v>1</v>
      </c>
      <c r="AI123" s="7">
        <v>1</v>
      </c>
      <c r="AJ123">
        <v>1</v>
      </c>
      <c r="AK123">
        <v>0</v>
      </c>
      <c r="AL123" s="9">
        <v>1</v>
      </c>
      <c r="AM123">
        <v>1</v>
      </c>
      <c r="AN123">
        <v>1</v>
      </c>
      <c r="AO123">
        <v>0</v>
      </c>
      <c r="AP123">
        <v>1</v>
      </c>
      <c r="AQ123">
        <v>1</v>
      </c>
      <c r="AR123">
        <v>1</v>
      </c>
      <c r="AS123">
        <v>1</v>
      </c>
      <c r="AT123" s="7">
        <v>1</v>
      </c>
      <c r="AU123" s="7">
        <v>1</v>
      </c>
      <c r="AV123">
        <v>1</v>
      </c>
      <c r="AW123">
        <v>1</v>
      </c>
      <c r="AX123">
        <v>1</v>
      </c>
      <c r="AY123" s="7">
        <v>1</v>
      </c>
      <c r="AZ123">
        <v>0</v>
      </c>
      <c r="BA123">
        <v>1</v>
      </c>
      <c r="BB123">
        <v>1</v>
      </c>
      <c r="BC123">
        <v>1</v>
      </c>
    </row>
    <row r="124" spans="1:55">
      <c r="A124" t="s">
        <v>186</v>
      </c>
      <c r="D124">
        <v>40.520000000000003</v>
      </c>
      <c r="E124">
        <v>29</v>
      </c>
      <c r="F124">
        <v>1</v>
      </c>
      <c r="G124">
        <v>1</v>
      </c>
      <c r="H124">
        <v>0</v>
      </c>
      <c r="I124">
        <v>1</v>
      </c>
      <c r="J124">
        <v>1</v>
      </c>
      <c r="K124">
        <v>1</v>
      </c>
      <c r="L124">
        <v>0</v>
      </c>
      <c r="M124">
        <v>0</v>
      </c>
      <c r="N124">
        <v>1</v>
      </c>
      <c r="O124">
        <v>1</v>
      </c>
      <c r="P124">
        <v>1</v>
      </c>
      <c r="Q124">
        <v>0</v>
      </c>
      <c r="R124">
        <v>0</v>
      </c>
      <c r="S124" s="7">
        <v>0</v>
      </c>
      <c r="T124" s="9">
        <v>0</v>
      </c>
      <c r="U124">
        <v>1</v>
      </c>
      <c r="V124" s="7">
        <v>0</v>
      </c>
      <c r="W124" s="7">
        <v>1</v>
      </c>
      <c r="X124">
        <v>0</v>
      </c>
      <c r="Y124" s="9">
        <v>0</v>
      </c>
      <c r="Z124">
        <v>1</v>
      </c>
      <c r="AA124">
        <v>1</v>
      </c>
      <c r="AB124" s="7">
        <v>0</v>
      </c>
      <c r="AC124">
        <v>0</v>
      </c>
      <c r="AD124">
        <v>1</v>
      </c>
      <c r="AE124">
        <v>1</v>
      </c>
      <c r="AF124">
        <v>1</v>
      </c>
      <c r="AG124">
        <v>0</v>
      </c>
      <c r="AH124">
        <v>1</v>
      </c>
      <c r="AI124" s="7">
        <v>1</v>
      </c>
      <c r="AJ124">
        <v>0</v>
      </c>
      <c r="AK124">
        <v>1</v>
      </c>
      <c r="AL124" s="9">
        <v>1</v>
      </c>
      <c r="AM124">
        <v>1</v>
      </c>
      <c r="AN124">
        <v>1</v>
      </c>
      <c r="AO124">
        <v>0</v>
      </c>
      <c r="AP124">
        <v>1</v>
      </c>
      <c r="AQ124">
        <v>0</v>
      </c>
      <c r="AR124">
        <v>0</v>
      </c>
      <c r="AS124">
        <v>0</v>
      </c>
      <c r="AT124" s="7">
        <v>0</v>
      </c>
      <c r="AU124" s="7">
        <v>1</v>
      </c>
      <c r="AV124">
        <v>1</v>
      </c>
      <c r="AW124">
        <v>1</v>
      </c>
      <c r="AX124">
        <v>1</v>
      </c>
      <c r="AY124" s="7">
        <v>1</v>
      </c>
      <c r="AZ124">
        <v>0</v>
      </c>
      <c r="BA124">
        <v>1</v>
      </c>
      <c r="BB124">
        <v>0</v>
      </c>
      <c r="BC124">
        <v>1</v>
      </c>
    </row>
    <row r="125" spans="1:55">
      <c r="A125" t="s">
        <v>110</v>
      </c>
      <c r="D125">
        <v>41.1</v>
      </c>
      <c r="E125">
        <v>49</v>
      </c>
      <c r="F125">
        <v>1</v>
      </c>
      <c r="G125">
        <v>1</v>
      </c>
      <c r="H125">
        <v>1</v>
      </c>
      <c r="I125">
        <v>1</v>
      </c>
      <c r="J125">
        <v>1</v>
      </c>
      <c r="K125">
        <v>1</v>
      </c>
      <c r="L125">
        <v>1</v>
      </c>
      <c r="M125">
        <v>1</v>
      </c>
      <c r="N125">
        <v>1</v>
      </c>
      <c r="O125">
        <v>1</v>
      </c>
      <c r="P125">
        <v>1</v>
      </c>
      <c r="Q125">
        <v>0</v>
      </c>
      <c r="R125">
        <v>1</v>
      </c>
      <c r="S125" s="7">
        <v>1</v>
      </c>
      <c r="T125" s="9">
        <v>1</v>
      </c>
      <c r="U125">
        <v>1</v>
      </c>
      <c r="V125" s="7">
        <v>1</v>
      </c>
      <c r="W125" s="7">
        <v>1</v>
      </c>
      <c r="X125">
        <v>1</v>
      </c>
      <c r="Y125" s="9">
        <v>1</v>
      </c>
      <c r="Z125">
        <v>1</v>
      </c>
      <c r="AA125">
        <v>1</v>
      </c>
      <c r="AB125" s="7">
        <v>1</v>
      </c>
      <c r="AC125">
        <v>1</v>
      </c>
      <c r="AD125">
        <v>1</v>
      </c>
      <c r="AE125">
        <v>1</v>
      </c>
      <c r="AF125">
        <v>1</v>
      </c>
      <c r="AG125">
        <v>1</v>
      </c>
      <c r="AH125">
        <v>1</v>
      </c>
      <c r="AI125" s="7">
        <v>1</v>
      </c>
      <c r="AJ125">
        <v>1</v>
      </c>
      <c r="AK125">
        <v>1</v>
      </c>
      <c r="AL125" s="9">
        <v>1</v>
      </c>
      <c r="AM125">
        <v>1</v>
      </c>
      <c r="AN125">
        <v>1</v>
      </c>
      <c r="AO125">
        <v>1</v>
      </c>
      <c r="AP125">
        <v>1</v>
      </c>
      <c r="AQ125">
        <v>1</v>
      </c>
      <c r="AR125">
        <v>1</v>
      </c>
      <c r="AS125">
        <v>1</v>
      </c>
      <c r="AT125" s="7">
        <v>1</v>
      </c>
      <c r="AU125" s="7">
        <v>1</v>
      </c>
      <c r="AV125">
        <v>1</v>
      </c>
      <c r="AW125">
        <v>1</v>
      </c>
      <c r="AX125">
        <v>1</v>
      </c>
      <c r="AY125" s="7">
        <v>1</v>
      </c>
      <c r="AZ125">
        <v>1</v>
      </c>
      <c r="BA125">
        <v>1</v>
      </c>
      <c r="BB125">
        <v>1</v>
      </c>
      <c r="BC125">
        <v>1</v>
      </c>
    </row>
    <row r="126" spans="1:55">
      <c r="A126" t="s">
        <v>75</v>
      </c>
      <c r="D126">
        <v>41.57</v>
      </c>
      <c r="E126">
        <v>47</v>
      </c>
      <c r="F126">
        <v>1</v>
      </c>
      <c r="G126">
        <v>1</v>
      </c>
      <c r="H126">
        <v>1</v>
      </c>
      <c r="I126">
        <v>1</v>
      </c>
      <c r="J126">
        <v>1</v>
      </c>
      <c r="K126">
        <v>1</v>
      </c>
      <c r="L126">
        <v>1</v>
      </c>
      <c r="M126">
        <v>1</v>
      </c>
      <c r="N126">
        <v>1</v>
      </c>
      <c r="O126">
        <v>0</v>
      </c>
      <c r="P126">
        <v>1</v>
      </c>
      <c r="Q126">
        <v>0</v>
      </c>
      <c r="R126">
        <v>1</v>
      </c>
      <c r="S126" s="7">
        <v>1</v>
      </c>
      <c r="T126" s="9">
        <v>1</v>
      </c>
      <c r="U126">
        <v>1</v>
      </c>
      <c r="V126" s="7">
        <v>1</v>
      </c>
      <c r="W126" s="7">
        <v>1</v>
      </c>
      <c r="X126">
        <v>1</v>
      </c>
      <c r="Y126" s="9">
        <v>1</v>
      </c>
      <c r="Z126">
        <v>1</v>
      </c>
      <c r="AA126">
        <v>1</v>
      </c>
      <c r="AB126" s="7">
        <v>1</v>
      </c>
      <c r="AC126">
        <v>1</v>
      </c>
      <c r="AD126">
        <v>1</v>
      </c>
      <c r="AE126">
        <v>1</v>
      </c>
      <c r="AF126">
        <v>1</v>
      </c>
      <c r="AG126">
        <v>1</v>
      </c>
      <c r="AH126">
        <v>1</v>
      </c>
      <c r="AI126" s="7">
        <v>1</v>
      </c>
      <c r="AJ126">
        <v>1</v>
      </c>
      <c r="AK126">
        <v>1</v>
      </c>
      <c r="AL126" s="9">
        <v>1</v>
      </c>
      <c r="AM126">
        <v>1</v>
      </c>
      <c r="AN126">
        <v>1</v>
      </c>
      <c r="AO126">
        <v>1</v>
      </c>
      <c r="AP126">
        <v>1</v>
      </c>
      <c r="AQ126">
        <v>1</v>
      </c>
      <c r="AR126">
        <v>1</v>
      </c>
      <c r="AS126">
        <v>1</v>
      </c>
      <c r="AT126" s="7">
        <v>1</v>
      </c>
      <c r="AU126" s="7">
        <v>1</v>
      </c>
      <c r="AV126">
        <v>1</v>
      </c>
      <c r="AW126">
        <v>1</v>
      </c>
      <c r="AX126">
        <v>1</v>
      </c>
      <c r="AY126" s="7">
        <v>1</v>
      </c>
      <c r="AZ126">
        <v>1</v>
      </c>
      <c r="BA126">
        <v>1</v>
      </c>
      <c r="BB126">
        <v>1</v>
      </c>
      <c r="BC126">
        <v>0</v>
      </c>
    </row>
    <row r="127" spans="1:55">
      <c r="A127" t="s">
        <v>195</v>
      </c>
      <c r="D127">
        <v>42.3</v>
      </c>
      <c r="E127">
        <v>48</v>
      </c>
      <c r="F127">
        <v>1</v>
      </c>
      <c r="G127">
        <v>1</v>
      </c>
      <c r="H127">
        <v>1</v>
      </c>
      <c r="I127">
        <v>1</v>
      </c>
      <c r="J127">
        <v>1</v>
      </c>
      <c r="K127">
        <v>1</v>
      </c>
      <c r="L127">
        <v>1</v>
      </c>
      <c r="M127">
        <v>1</v>
      </c>
      <c r="N127">
        <v>1</v>
      </c>
      <c r="O127">
        <v>1</v>
      </c>
      <c r="P127">
        <v>1</v>
      </c>
      <c r="Q127">
        <v>1</v>
      </c>
      <c r="R127">
        <v>0</v>
      </c>
      <c r="S127" s="7">
        <v>1</v>
      </c>
      <c r="T127" s="9">
        <v>1</v>
      </c>
      <c r="U127">
        <v>1</v>
      </c>
      <c r="V127" s="7">
        <v>1</v>
      </c>
      <c r="W127" s="7">
        <v>1</v>
      </c>
      <c r="X127">
        <v>1</v>
      </c>
      <c r="Y127" s="9">
        <v>1</v>
      </c>
      <c r="Z127">
        <v>1</v>
      </c>
      <c r="AA127">
        <v>1</v>
      </c>
      <c r="AB127" s="7">
        <v>1</v>
      </c>
      <c r="AC127">
        <v>1</v>
      </c>
      <c r="AD127">
        <v>1</v>
      </c>
      <c r="AE127">
        <v>1</v>
      </c>
      <c r="AF127">
        <v>1</v>
      </c>
      <c r="AG127">
        <v>1</v>
      </c>
      <c r="AH127">
        <v>1</v>
      </c>
      <c r="AI127" s="7">
        <v>1</v>
      </c>
      <c r="AJ127">
        <v>1</v>
      </c>
      <c r="AK127">
        <v>1</v>
      </c>
      <c r="AL127" s="9">
        <v>1</v>
      </c>
      <c r="AM127">
        <v>1</v>
      </c>
      <c r="AN127">
        <v>1</v>
      </c>
      <c r="AO127">
        <v>1</v>
      </c>
      <c r="AP127">
        <v>1</v>
      </c>
      <c r="AQ127">
        <v>1</v>
      </c>
      <c r="AR127">
        <v>1</v>
      </c>
      <c r="AS127">
        <v>1</v>
      </c>
      <c r="AT127" s="7">
        <v>1</v>
      </c>
      <c r="AU127" s="7">
        <v>1</v>
      </c>
      <c r="AV127">
        <v>1</v>
      </c>
      <c r="AW127">
        <v>1</v>
      </c>
      <c r="AX127">
        <v>1</v>
      </c>
      <c r="AY127" s="7">
        <v>1</v>
      </c>
      <c r="AZ127">
        <v>0</v>
      </c>
      <c r="BA127">
        <v>1</v>
      </c>
      <c r="BB127">
        <v>1</v>
      </c>
      <c r="BC127">
        <v>1</v>
      </c>
    </row>
    <row r="128" spans="1:55">
      <c r="A128" t="s">
        <v>183</v>
      </c>
      <c r="D128">
        <v>42.38</v>
      </c>
      <c r="E128">
        <v>44</v>
      </c>
      <c r="F128">
        <v>1</v>
      </c>
      <c r="G128">
        <v>0</v>
      </c>
      <c r="H128">
        <v>1</v>
      </c>
      <c r="I128">
        <v>1</v>
      </c>
      <c r="J128">
        <v>1</v>
      </c>
      <c r="K128">
        <v>1</v>
      </c>
      <c r="L128">
        <v>1</v>
      </c>
      <c r="M128">
        <v>1</v>
      </c>
      <c r="N128">
        <v>1</v>
      </c>
      <c r="O128">
        <v>1</v>
      </c>
      <c r="P128">
        <v>1</v>
      </c>
      <c r="Q128">
        <v>0</v>
      </c>
      <c r="R128">
        <v>1</v>
      </c>
      <c r="S128" s="7">
        <v>1</v>
      </c>
      <c r="T128" s="9">
        <v>1</v>
      </c>
      <c r="U128">
        <v>1</v>
      </c>
      <c r="V128" s="7">
        <v>1</v>
      </c>
      <c r="W128" s="7">
        <v>1</v>
      </c>
      <c r="X128">
        <v>1</v>
      </c>
      <c r="Y128" s="9">
        <v>1</v>
      </c>
      <c r="Z128">
        <v>1</v>
      </c>
      <c r="AA128">
        <v>0</v>
      </c>
      <c r="AB128" s="7">
        <v>1</v>
      </c>
      <c r="AC128">
        <v>0</v>
      </c>
      <c r="AD128">
        <v>1</v>
      </c>
      <c r="AE128">
        <v>1</v>
      </c>
      <c r="AF128">
        <v>1</v>
      </c>
      <c r="AG128">
        <v>1</v>
      </c>
      <c r="AH128">
        <v>1</v>
      </c>
      <c r="AI128" s="7">
        <v>1</v>
      </c>
      <c r="AJ128">
        <v>1</v>
      </c>
      <c r="AK128">
        <v>0</v>
      </c>
      <c r="AL128" s="9">
        <v>1</v>
      </c>
      <c r="AM128">
        <v>1</v>
      </c>
      <c r="AN128">
        <v>1</v>
      </c>
      <c r="AO128">
        <v>0</v>
      </c>
      <c r="AP128">
        <v>1</v>
      </c>
      <c r="AQ128">
        <v>1</v>
      </c>
      <c r="AR128">
        <v>1</v>
      </c>
      <c r="AS128">
        <v>1</v>
      </c>
      <c r="AT128" s="7">
        <v>1</v>
      </c>
      <c r="AU128" s="7">
        <v>1</v>
      </c>
      <c r="AV128">
        <v>1</v>
      </c>
      <c r="AW128">
        <v>1</v>
      </c>
      <c r="AX128">
        <v>1</v>
      </c>
      <c r="AY128" s="7">
        <v>1</v>
      </c>
      <c r="AZ128">
        <v>1</v>
      </c>
      <c r="BA128">
        <v>1</v>
      </c>
      <c r="BB128">
        <v>1</v>
      </c>
      <c r="BC128">
        <v>1</v>
      </c>
    </row>
    <row r="129" spans="1:55">
      <c r="A129" t="s">
        <v>213</v>
      </c>
      <c r="D129">
        <v>43.17</v>
      </c>
      <c r="E129">
        <v>39</v>
      </c>
      <c r="F129">
        <v>1</v>
      </c>
      <c r="G129">
        <v>1</v>
      </c>
      <c r="H129">
        <v>1</v>
      </c>
      <c r="I129">
        <v>1</v>
      </c>
      <c r="J129">
        <v>1</v>
      </c>
      <c r="K129">
        <v>1</v>
      </c>
      <c r="L129">
        <v>1</v>
      </c>
      <c r="M129">
        <v>0</v>
      </c>
      <c r="N129">
        <v>1</v>
      </c>
      <c r="O129">
        <v>1</v>
      </c>
      <c r="P129">
        <v>1</v>
      </c>
      <c r="Q129">
        <v>0</v>
      </c>
      <c r="R129">
        <v>0</v>
      </c>
      <c r="S129" s="7">
        <v>1</v>
      </c>
      <c r="T129" s="9">
        <v>1</v>
      </c>
      <c r="U129">
        <v>1</v>
      </c>
      <c r="V129" s="7">
        <v>1</v>
      </c>
      <c r="W129" s="7">
        <v>1</v>
      </c>
      <c r="X129">
        <v>1</v>
      </c>
      <c r="Y129" s="9">
        <v>1</v>
      </c>
      <c r="Z129">
        <v>1</v>
      </c>
      <c r="AA129">
        <v>1</v>
      </c>
      <c r="AB129" s="7">
        <v>1</v>
      </c>
      <c r="AC129">
        <v>0</v>
      </c>
      <c r="AD129">
        <v>1</v>
      </c>
      <c r="AE129">
        <v>1</v>
      </c>
      <c r="AF129">
        <v>1</v>
      </c>
      <c r="AG129">
        <v>0</v>
      </c>
      <c r="AH129">
        <v>1</v>
      </c>
      <c r="AI129" s="7">
        <v>1</v>
      </c>
      <c r="AJ129">
        <v>1</v>
      </c>
      <c r="AK129">
        <v>1</v>
      </c>
      <c r="AL129" s="9">
        <v>1</v>
      </c>
      <c r="AM129">
        <v>1</v>
      </c>
      <c r="AN129">
        <v>1</v>
      </c>
      <c r="AO129">
        <v>1</v>
      </c>
      <c r="AP129">
        <v>1</v>
      </c>
      <c r="AQ129">
        <v>0</v>
      </c>
      <c r="AR129">
        <v>1</v>
      </c>
      <c r="AS129">
        <v>0</v>
      </c>
      <c r="AT129" s="7">
        <v>0</v>
      </c>
      <c r="AU129" s="7">
        <v>1</v>
      </c>
      <c r="AV129">
        <v>1</v>
      </c>
      <c r="AW129">
        <v>1</v>
      </c>
      <c r="AX129">
        <v>0</v>
      </c>
      <c r="AY129" s="7">
        <v>0</v>
      </c>
      <c r="AZ129">
        <v>0</v>
      </c>
      <c r="BA129">
        <v>1</v>
      </c>
      <c r="BB129">
        <v>1</v>
      </c>
      <c r="BC129">
        <v>1</v>
      </c>
    </row>
    <row r="130" spans="1:55">
      <c r="A130" t="s">
        <v>153</v>
      </c>
      <c r="D130">
        <v>43.3</v>
      </c>
      <c r="E130">
        <v>42</v>
      </c>
      <c r="F130">
        <v>1</v>
      </c>
      <c r="G130">
        <v>1</v>
      </c>
      <c r="H130">
        <v>1</v>
      </c>
      <c r="I130">
        <v>1</v>
      </c>
      <c r="J130">
        <v>1</v>
      </c>
      <c r="K130">
        <v>1</v>
      </c>
      <c r="L130">
        <v>1</v>
      </c>
      <c r="M130">
        <v>1</v>
      </c>
      <c r="N130">
        <v>1</v>
      </c>
      <c r="O130">
        <v>0</v>
      </c>
      <c r="P130">
        <v>1</v>
      </c>
      <c r="Q130">
        <v>0</v>
      </c>
      <c r="R130">
        <v>0</v>
      </c>
      <c r="S130" s="7">
        <v>1</v>
      </c>
      <c r="T130" s="9">
        <v>1</v>
      </c>
      <c r="U130">
        <v>1</v>
      </c>
      <c r="V130" s="7">
        <v>1</v>
      </c>
      <c r="W130" s="7">
        <v>1</v>
      </c>
      <c r="X130">
        <v>1</v>
      </c>
      <c r="Y130" s="9">
        <v>1</v>
      </c>
      <c r="Z130">
        <v>1</v>
      </c>
      <c r="AA130">
        <v>1</v>
      </c>
      <c r="AB130" s="7">
        <v>1</v>
      </c>
      <c r="AC130">
        <v>0</v>
      </c>
      <c r="AD130">
        <v>1</v>
      </c>
      <c r="AE130">
        <v>1</v>
      </c>
      <c r="AF130">
        <v>1</v>
      </c>
      <c r="AG130">
        <v>0</v>
      </c>
      <c r="AH130">
        <v>1</v>
      </c>
      <c r="AI130" s="7">
        <v>1</v>
      </c>
      <c r="AJ130">
        <v>1</v>
      </c>
      <c r="AK130">
        <v>0</v>
      </c>
      <c r="AL130" s="9">
        <v>1</v>
      </c>
      <c r="AM130">
        <v>1</v>
      </c>
      <c r="AN130">
        <v>1</v>
      </c>
      <c r="AO130">
        <v>0</v>
      </c>
      <c r="AP130">
        <v>1</v>
      </c>
      <c r="AQ130">
        <v>1</v>
      </c>
      <c r="AR130">
        <v>1</v>
      </c>
      <c r="AS130">
        <v>1</v>
      </c>
      <c r="AT130" s="7">
        <v>0</v>
      </c>
      <c r="AU130" s="7">
        <v>1</v>
      </c>
      <c r="AV130">
        <v>1</v>
      </c>
      <c r="AW130">
        <v>1</v>
      </c>
      <c r="AX130">
        <v>1</v>
      </c>
      <c r="AY130" s="7">
        <v>1</v>
      </c>
      <c r="AZ130">
        <v>1</v>
      </c>
      <c r="BA130">
        <v>1</v>
      </c>
      <c r="BB130">
        <v>1</v>
      </c>
      <c r="BC130">
        <v>1</v>
      </c>
    </row>
    <row r="131" spans="1:55">
      <c r="A131" t="s">
        <v>70</v>
      </c>
      <c r="D131">
        <v>44.12</v>
      </c>
      <c r="E131">
        <v>47</v>
      </c>
      <c r="F131">
        <v>1</v>
      </c>
      <c r="G131">
        <v>1</v>
      </c>
      <c r="H131">
        <v>1</v>
      </c>
      <c r="I131">
        <v>1</v>
      </c>
      <c r="J131">
        <v>1</v>
      </c>
      <c r="K131">
        <v>1</v>
      </c>
      <c r="L131">
        <v>1</v>
      </c>
      <c r="M131">
        <v>1</v>
      </c>
      <c r="N131">
        <v>1</v>
      </c>
      <c r="O131">
        <v>1</v>
      </c>
      <c r="P131">
        <v>1</v>
      </c>
      <c r="Q131">
        <v>1</v>
      </c>
      <c r="R131">
        <v>0</v>
      </c>
      <c r="S131" s="7">
        <v>1</v>
      </c>
      <c r="T131" s="9">
        <v>1</v>
      </c>
      <c r="U131">
        <v>1</v>
      </c>
      <c r="V131" s="7">
        <v>1</v>
      </c>
      <c r="W131" s="7">
        <v>1</v>
      </c>
      <c r="X131">
        <v>1</v>
      </c>
      <c r="Y131" s="9">
        <v>1</v>
      </c>
      <c r="Z131">
        <v>1</v>
      </c>
      <c r="AA131">
        <v>1</v>
      </c>
      <c r="AB131" s="7">
        <v>1</v>
      </c>
      <c r="AC131">
        <v>1</v>
      </c>
      <c r="AD131">
        <v>1</v>
      </c>
      <c r="AE131">
        <v>1</v>
      </c>
      <c r="AF131">
        <v>1</v>
      </c>
      <c r="AG131">
        <v>1</v>
      </c>
      <c r="AH131">
        <v>0</v>
      </c>
      <c r="AI131" s="7">
        <v>1</v>
      </c>
      <c r="AJ131">
        <v>1</v>
      </c>
      <c r="AK131">
        <v>1</v>
      </c>
      <c r="AL131" s="9">
        <v>1</v>
      </c>
      <c r="AM131">
        <v>1</v>
      </c>
      <c r="AN131">
        <v>1</v>
      </c>
      <c r="AO131">
        <v>1</v>
      </c>
      <c r="AP131">
        <v>1</v>
      </c>
      <c r="AQ131">
        <v>1</v>
      </c>
      <c r="AR131">
        <v>1</v>
      </c>
      <c r="AS131">
        <v>1</v>
      </c>
      <c r="AT131" s="7">
        <v>1</v>
      </c>
      <c r="AU131" s="7">
        <v>1</v>
      </c>
      <c r="AV131">
        <v>1</v>
      </c>
      <c r="AW131">
        <v>1</v>
      </c>
      <c r="AX131">
        <v>1</v>
      </c>
      <c r="AY131" s="7">
        <v>1</v>
      </c>
      <c r="AZ131">
        <v>1</v>
      </c>
      <c r="BA131">
        <v>1</v>
      </c>
      <c r="BB131">
        <v>1</v>
      </c>
      <c r="BC131">
        <v>0</v>
      </c>
    </row>
    <row r="132" spans="1:55">
      <c r="A132" t="s">
        <v>82</v>
      </c>
      <c r="D132">
        <v>44.23</v>
      </c>
      <c r="E132">
        <v>37</v>
      </c>
      <c r="F132">
        <v>0</v>
      </c>
      <c r="G132">
        <v>1</v>
      </c>
      <c r="H132">
        <v>1</v>
      </c>
      <c r="I132">
        <v>1</v>
      </c>
      <c r="J132">
        <v>1</v>
      </c>
      <c r="K132">
        <v>1</v>
      </c>
      <c r="L132">
        <v>1</v>
      </c>
      <c r="M132">
        <v>1</v>
      </c>
      <c r="N132">
        <v>1</v>
      </c>
      <c r="O132">
        <v>1</v>
      </c>
      <c r="P132">
        <v>1</v>
      </c>
      <c r="Q132">
        <v>0</v>
      </c>
      <c r="R132">
        <v>1</v>
      </c>
      <c r="S132" s="7">
        <v>1</v>
      </c>
      <c r="T132" s="9">
        <v>1</v>
      </c>
      <c r="U132">
        <v>0</v>
      </c>
      <c r="V132" s="7">
        <v>1</v>
      </c>
      <c r="W132" s="7">
        <v>1</v>
      </c>
      <c r="X132">
        <v>1</v>
      </c>
      <c r="Y132" s="9">
        <v>1</v>
      </c>
      <c r="Z132">
        <v>1</v>
      </c>
      <c r="AA132">
        <v>1</v>
      </c>
      <c r="AB132" s="7">
        <v>0</v>
      </c>
      <c r="AC132">
        <v>0</v>
      </c>
      <c r="AD132">
        <v>1</v>
      </c>
      <c r="AE132">
        <v>1</v>
      </c>
      <c r="AF132">
        <v>1</v>
      </c>
      <c r="AG132">
        <v>1</v>
      </c>
      <c r="AH132">
        <v>1</v>
      </c>
      <c r="AI132" s="7">
        <v>1</v>
      </c>
      <c r="AJ132">
        <v>1</v>
      </c>
      <c r="AK132">
        <v>0</v>
      </c>
      <c r="AL132" s="9">
        <v>1</v>
      </c>
      <c r="AM132">
        <v>0</v>
      </c>
      <c r="AN132">
        <v>1</v>
      </c>
      <c r="AO132">
        <v>0</v>
      </c>
      <c r="AP132">
        <v>1</v>
      </c>
      <c r="AQ132">
        <v>0</v>
      </c>
      <c r="AR132">
        <v>1</v>
      </c>
      <c r="AS132">
        <v>0</v>
      </c>
      <c r="AT132" s="7">
        <v>0</v>
      </c>
      <c r="AU132" s="7">
        <v>1</v>
      </c>
      <c r="AV132">
        <v>1</v>
      </c>
      <c r="AW132">
        <v>1</v>
      </c>
      <c r="AX132">
        <v>1</v>
      </c>
      <c r="AY132" s="7">
        <v>1</v>
      </c>
      <c r="AZ132">
        <v>1</v>
      </c>
      <c r="BA132">
        <v>1</v>
      </c>
      <c r="BB132">
        <v>0</v>
      </c>
      <c r="BC132">
        <v>0</v>
      </c>
    </row>
    <row r="133" spans="1:55">
      <c r="A133" t="s">
        <v>81</v>
      </c>
      <c r="D133">
        <v>44.54</v>
      </c>
      <c r="E133">
        <v>44</v>
      </c>
      <c r="F133">
        <v>1</v>
      </c>
      <c r="G133">
        <v>1</v>
      </c>
      <c r="H133">
        <v>1</v>
      </c>
      <c r="I133">
        <v>1</v>
      </c>
      <c r="J133">
        <v>1</v>
      </c>
      <c r="K133">
        <v>1</v>
      </c>
      <c r="L133">
        <v>1</v>
      </c>
      <c r="M133">
        <v>1</v>
      </c>
      <c r="N133">
        <v>1</v>
      </c>
      <c r="O133">
        <v>0</v>
      </c>
      <c r="P133">
        <v>1</v>
      </c>
      <c r="Q133">
        <v>1</v>
      </c>
      <c r="R133">
        <v>0</v>
      </c>
      <c r="S133" s="7">
        <v>1</v>
      </c>
      <c r="T133" s="9">
        <v>1</v>
      </c>
      <c r="U133">
        <v>1</v>
      </c>
      <c r="V133" s="7">
        <v>1</v>
      </c>
      <c r="W133" s="7">
        <v>1</v>
      </c>
      <c r="X133">
        <v>1</v>
      </c>
      <c r="Y133" s="9">
        <v>1</v>
      </c>
      <c r="Z133">
        <v>1</v>
      </c>
      <c r="AA133">
        <v>1</v>
      </c>
      <c r="AB133" s="7">
        <v>0</v>
      </c>
      <c r="AC133">
        <v>1</v>
      </c>
      <c r="AD133">
        <v>1</v>
      </c>
      <c r="AE133">
        <v>1</v>
      </c>
      <c r="AF133">
        <v>1</v>
      </c>
      <c r="AG133">
        <v>1</v>
      </c>
      <c r="AH133">
        <v>1</v>
      </c>
      <c r="AI133" s="7">
        <v>1</v>
      </c>
      <c r="AJ133">
        <v>1</v>
      </c>
      <c r="AK133">
        <v>0</v>
      </c>
      <c r="AL133" s="9">
        <v>1</v>
      </c>
      <c r="AM133">
        <v>0</v>
      </c>
      <c r="AN133">
        <v>1</v>
      </c>
      <c r="AO133">
        <v>1</v>
      </c>
      <c r="AP133">
        <v>1</v>
      </c>
      <c r="AQ133">
        <v>1</v>
      </c>
      <c r="AR133">
        <v>1</v>
      </c>
      <c r="AS133">
        <v>0</v>
      </c>
      <c r="AT133" s="7">
        <v>1</v>
      </c>
      <c r="AU133" s="7">
        <v>1</v>
      </c>
      <c r="AV133">
        <v>1</v>
      </c>
      <c r="AW133">
        <v>1</v>
      </c>
      <c r="AX133">
        <v>1</v>
      </c>
      <c r="AY133" s="7">
        <v>1</v>
      </c>
      <c r="AZ133">
        <v>1</v>
      </c>
      <c r="BA133">
        <v>1</v>
      </c>
      <c r="BB133">
        <v>1</v>
      </c>
      <c r="BC133">
        <v>1</v>
      </c>
    </row>
    <row r="134" spans="1:55">
      <c r="A134" t="s">
        <v>178</v>
      </c>
      <c r="D134">
        <v>45.17</v>
      </c>
      <c r="E134">
        <v>45</v>
      </c>
      <c r="F134">
        <v>1</v>
      </c>
      <c r="G134">
        <v>1</v>
      </c>
      <c r="H134">
        <v>1</v>
      </c>
      <c r="I134">
        <v>1</v>
      </c>
      <c r="J134">
        <v>1</v>
      </c>
      <c r="K134">
        <v>1</v>
      </c>
      <c r="L134">
        <v>1</v>
      </c>
      <c r="M134">
        <v>1</v>
      </c>
      <c r="N134">
        <v>1</v>
      </c>
      <c r="O134">
        <v>1</v>
      </c>
      <c r="P134">
        <v>1</v>
      </c>
      <c r="Q134">
        <v>1</v>
      </c>
      <c r="R134">
        <v>1</v>
      </c>
      <c r="S134" s="7">
        <v>0</v>
      </c>
      <c r="T134" s="9">
        <v>1</v>
      </c>
      <c r="U134">
        <v>1</v>
      </c>
      <c r="V134" s="7">
        <v>1</v>
      </c>
      <c r="W134" s="7">
        <v>1</v>
      </c>
      <c r="X134">
        <v>1</v>
      </c>
      <c r="Y134" s="9">
        <v>1</v>
      </c>
      <c r="Z134">
        <v>1</v>
      </c>
      <c r="AA134">
        <v>1</v>
      </c>
      <c r="AB134" s="7">
        <v>0</v>
      </c>
      <c r="AC134">
        <v>1</v>
      </c>
      <c r="AD134">
        <v>1</v>
      </c>
      <c r="AE134">
        <v>1</v>
      </c>
      <c r="AF134">
        <v>1</v>
      </c>
      <c r="AG134">
        <v>1</v>
      </c>
      <c r="AH134">
        <v>1</v>
      </c>
      <c r="AI134" s="7">
        <v>1</v>
      </c>
      <c r="AJ134">
        <v>1</v>
      </c>
      <c r="AK134">
        <v>0</v>
      </c>
      <c r="AL134" s="9">
        <v>1</v>
      </c>
      <c r="AM134">
        <v>0</v>
      </c>
      <c r="AN134">
        <v>1</v>
      </c>
      <c r="AO134">
        <v>1</v>
      </c>
      <c r="AP134">
        <v>1</v>
      </c>
      <c r="AQ134">
        <v>1</v>
      </c>
      <c r="AR134">
        <v>1</v>
      </c>
      <c r="AS134">
        <v>1</v>
      </c>
      <c r="AT134" s="7">
        <v>1</v>
      </c>
      <c r="AU134" s="7">
        <v>1</v>
      </c>
      <c r="AV134">
        <v>1</v>
      </c>
      <c r="AW134">
        <v>1</v>
      </c>
      <c r="AX134">
        <v>1</v>
      </c>
      <c r="AY134" s="7">
        <v>1</v>
      </c>
      <c r="AZ134">
        <v>1</v>
      </c>
      <c r="BA134">
        <v>1</v>
      </c>
      <c r="BB134">
        <v>1</v>
      </c>
      <c r="BC134">
        <v>0</v>
      </c>
    </row>
    <row r="135" spans="1:55">
      <c r="A135" t="s">
        <v>215</v>
      </c>
      <c r="D135">
        <v>45.24</v>
      </c>
      <c r="E135">
        <v>46</v>
      </c>
      <c r="F135">
        <v>1</v>
      </c>
      <c r="G135">
        <v>1</v>
      </c>
      <c r="H135">
        <v>1</v>
      </c>
      <c r="I135">
        <v>1</v>
      </c>
      <c r="J135">
        <v>1</v>
      </c>
      <c r="K135">
        <v>1</v>
      </c>
      <c r="L135">
        <v>1</v>
      </c>
      <c r="M135">
        <v>1</v>
      </c>
      <c r="N135">
        <v>1</v>
      </c>
      <c r="O135">
        <v>1</v>
      </c>
      <c r="P135">
        <v>1</v>
      </c>
      <c r="Q135">
        <v>0</v>
      </c>
      <c r="R135">
        <v>1</v>
      </c>
      <c r="S135" s="7">
        <v>1</v>
      </c>
      <c r="T135" s="9">
        <v>1</v>
      </c>
      <c r="U135">
        <v>1</v>
      </c>
      <c r="V135" s="7">
        <v>1</v>
      </c>
      <c r="W135" s="7">
        <v>1</v>
      </c>
      <c r="X135">
        <v>1</v>
      </c>
      <c r="Y135" s="9">
        <v>1</v>
      </c>
      <c r="Z135">
        <v>1</v>
      </c>
      <c r="AA135">
        <v>1</v>
      </c>
      <c r="AB135" s="7">
        <v>1</v>
      </c>
      <c r="AC135">
        <v>1</v>
      </c>
      <c r="AD135">
        <v>1</v>
      </c>
      <c r="AE135">
        <v>1</v>
      </c>
      <c r="AF135">
        <v>1</v>
      </c>
      <c r="AG135">
        <v>1</v>
      </c>
      <c r="AH135">
        <v>1</v>
      </c>
      <c r="AI135" s="7">
        <v>1</v>
      </c>
      <c r="AJ135">
        <v>0</v>
      </c>
      <c r="AK135">
        <v>1</v>
      </c>
      <c r="AL135" s="9">
        <v>1</v>
      </c>
      <c r="AM135">
        <v>1</v>
      </c>
      <c r="AN135">
        <v>1</v>
      </c>
      <c r="AO135">
        <v>1</v>
      </c>
      <c r="AP135">
        <v>0</v>
      </c>
      <c r="AQ135">
        <v>1</v>
      </c>
      <c r="AR135">
        <v>1</v>
      </c>
      <c r="AS135">
        <v>1</v>
      </c>
      <c r="AT135" s="7">
        <v>1</v>
      </c>
      <c r="AU135" s="7">
        <v>1</v>
      </c>
      <c r="AV135">
        <v>1</v>
      </c>
      <c r="AW135">
        <v>1</v>
      </c>
      <c r="AX135">
        <v>1</v>
      </c>
      <c r="AY135" s="7">
        <v>1</v>
      </c>
      <c r="AZ135">
        <v>1</v>
      </c>
      <c r="BA135">
        <v>1</v>
      </c>
      <c r="BB135">
        <v>1</v>
      </c>
      <c r="BC135">
        <v>0</v>
      </c>
    </row>
    <row r="136" spans="1:55">
      <c r="A136" t="s">
        <v>84</v>
      </c>
      <c r="D136">
        <v>46.2</v>
      </c>
      <c r="E136">
        <v>50</v>
      </c>
      <c r="F136">
        <v>1</v>
      </c>
      <c r="G136">
        <v>1</v>
      </c>
      <c r="H136">
        <v>1</v>
      </c>
      <c r="I136">
        <v>1</v>
      </c>
      <c r="J136">
        <v>1</v>
      </c>
      <c r="K136">
        <v>1</v>
      </c>
      <c r="L136">
        <v>1</v>
      </c>
      <c r="M136">
        <v>1</v>
      </c>
      <c r="N136">
        <v>1</v>
      </c>
      <c r="O136">
        <v>1</v>
      </c>
      <c r="P136">
        <v>1</v>
      </c>
      <c r="Q136">
        <v>1</v>
      </c>
      <c r="R136">
        <v>1</v>
      </c>
      <c r="S136" s="7">
        <v>1</v>
      </c>
      <c r="T136" s="9">
        <v>1</v>
      </c>
      <c r="U136">
        <v>1</v>
      </c>
      <c r="V136" s="7">
        <v>1</v>
      </c>
      <c r="W136" s="7">
        <v>1</v>
      </c>
      <c r="X136">
        <v>1</v>
      </c>
      <c r="Y136" s="9">
        <v>1</v>
      </c>
      <c r="Z136">
        <v>1</v>
      </c>
      <c r="AA136">
        <v>1</v>
      </c>
      <c r="AB136" s="7">
        <v>1</v>
      </c>
      <c r="AC136">
        <v>1</v>
      </c>
      <c r="AD136">
        <v>1</v>
      </c>
      <c r="AE136">
        <v>1</v>
      </c>
      <c r="AF136">
        <v>1</v>
      </c>
      <c r="AG136">
        <v>1</v>
      </c>
      <c r="AH136">
        <v>1</v>
      </c>
      <c r="AI136" s="7">
        <v>1</v>
      </c>
      <c r="AJ136">
        <v>1</v>
      </c>
      <c r="AK136">
        <v>1</v>
      </c>
      <c r="AL136" s="9">
        <v>1</v>
      </c>
      <c r="AM136">
        <v>1</v>
      </c>
      <c r="AN136">
        <v>1</v>
      </c>
      <c r="AO136">
        <v>1</v>
      </c>
      <c r="AP136">
        <v>1</v>
      </c>
      <c r="AQ136">
        <v>1</v>
      </c>
      <c r="AR136">
        <v>1</v>
      </c>
      <c r="AS136">
        <v>1</v>
      </c>
      <c r="AT136" s="7">
        <v>1</v>
      </c>
      <c r="AU136" s="7">
        <v>1</v>
      </c>
      <c r="AV136">
        <v>1</v>
      </c>
      <c r="AW136">
        <v>1</v>
      </c>
      <c r="AX136">
        <v>1</v>
      </c>
      <c r="AY136" s="7">
        <v>1</v>
      </c>
      <c r="AZ136">
        <v>1</v>
      </c>
      <c r="BA136">
        <v>1</v>
      </c>
      <c r="BB136">
        <v>1</v>
      </c>
      <c r="BC136">
        <v>1</v>
      </c>
    </row>
    <row r="137" spans="1:55">
      <c r="A137" t="s">
        <v>196</v>
      </c>
      <c r="D137">
        <v>47.19</v>
      </c>
      <c r="E137">
        <v>30</v>
      </c>
      <c r="F137">
        <v>0</v>
      </c>
      <c r="G137">
        <v>0</v>
      </c>
      <c r="H137">
        <v>1</v>
      </c>
      <c r="I137">
        <v>1</v>
      </c>
      <c r="J137">
        <v>1</v>
      </c>
      <c r="K137">
        <v>0</v>
      </c>
      <c r="L137">
        <v>1</v>
      </c>
      <c r="M137">
        <v>1</v>
      </c>
      <c r="N137">
        <v>1</v>
      </c>
      <c r="O137">
        <v>0</v>
      </c>
      <c r="P137">
        <v>1</v>
      </c>
      <c r="Q137">
        <v>0</v>
      </c>
      <c r="R137">
        <v>0</v>
      </c>
      <c r="S137" s="7">
        <v>1</v>
      </c>
      <c r="T137" s="9">
        <v>0</v>
      </c>
      <c r="U137">
        <v>0</v>
      </c>
      <c r="V137" s="7">
        <v>1</v>
      </c>
      <c r="W137" s="7">
        <v>1</v>
      </c>
      <c r="X137">
        <v>0</v>
      </c>
      <c r="Y137" s="9">
        <v>1</v>
      </c>
      <c r="Z137">
        <v>0</v>
      </c>
      <c r="AA137">
        <v>1</v>
      </c>
      <c r="AB137" s="7">
        <v>0</v>
      </c>
      <c r="AC137">
        <v>0</v>
      </c>
      <c r="AD137">
        <v>1</v>
      </c>
      <c r="AE137">
        <v>1</v>
      </c>
      <c r="AF137">
        <v>1</v>
      </c>
      <c r="AG137">
        <v>0</v>
      </c>
      <c r="AH137">
        <v>1</v>
      </c>
      <c r="AI137" s="7">
        <v>1</v>
      </c>
      <c r="AJ137">
        <v>1</v>
      </c>
      <c r="AK137">
        <v>1</v>
      </c>
      <c r="AL137" s="9">
        <v>1</v>
      </c>
      <c r="AM137">
        <v>1</v>
      </c>
      <c r="AN137">
        <v>0</v>
      </c>
      <c r="AO137">
        <v>1</v>
      </c>
      <c r="AP137">
        <v>1</v>
      </c>
      <c r="AQ137">
        <v>0</v>
      </c>
      <c r="AR137">
        <v>1</v>
      </c>
      <c r="AS137">
        <v>0</v>
      </c>
      <c r="AT137" s="7">
        <v>0</v>
      </c>
      <c r="AU137" s="7">
        <v>1</v>
      </c>
      <c r="AV137">
        <v>0</v>
      </c>
      <c r="AW137">
        <v>1</v>
      </c>
      <c r="AX137">
        <v>1</v>
      </c>
      <c r="AY137" s="7">
        <v>1</v>
      </c>
      <c r="AZ137">
        <v>0</v>
      </c>
      <c r="BA137">
        <v>1</v>
      </c>
      <c r="BB137">
        <v>0</v>
      </c>
      <c r="BC137">
        <v>1</v>
      </c>
    </row>
    <row r="138" spans="1:55">
      <c r="A138" t="s">
        <v>142</v>
      </c>
      <c r="D138">
        <v>48.44</v>
      </c>
      <c r="E138">
        <v>45</v>
      </c>
      <c r="F138">
        <v>1</v>
      </c>
      <c r="G138">
        <v>1</v>
      </c>
      <c r="H138">
        <v>1</v>
      </c>
      <c r="I138">
        <v>1</v>
      </c>
      <c r="J138">
        <v>1</v>
      </c>
      <c r="K138">
        <v>1</v>
      </c>
      <c r="L138">
        <v>1</v>
      </c>
      <c r="M138">
        <v>0</v>
      </c>
      <c r="N138">
        <v>1</v>
      </c>
      <c r="O138">
        <v>1</v>
      </c>
      <c r="P138">
        <v>1</v>
      </c>
      <c r="Q138">
        <v>1</v>
      </c>
      <c r="R138">
        <v>1</v>
      </c>
      <c r="S138" s="7">
        <v>1</v>
      </c>
      <c r="T138" s="9">
        <v>1</v>
      </c>
      <c r="U138">
        <v>0</v>
      </c>
      <c r="V138" s="7">
        <v>1</v>
      </c>
      <c r="W138" s="7">
        <v>1</v>
      </c>
      <c r="X138">
        <v>0</v>
      </c>
      <c r="Y138" s="9">
        <v>0</v>
      </c>
      <c r="Z138">
        <v>1</v>
      </c>
      <c r="AA138">
        <v>1</v>
      </c>
      <c r="AB138" s="7">
        <v>1</v>
      </c>
      <c r="AC138">
        <v>1</v>
      </c>
      <c r="AD138">
        <v>1</v>
      </c>
      <c r="AE138">
        <v>1</v>
      </c>
      <c r="AF138">
        <v>1</v>
      </c>
      <c r="AG138">
        <v>1</v>
      </c>
      <c r="AH138">
        <v>1</v>
      </c>
      <c r="AI138" s="7">
        <v>1</v>
      </c>
      <c r="AJ138">
        <v>1</v>
      </c>
      <c r="AK138">
        <v>1</v>
      </c>
      <c r="AL138" s="9">
        <v>1</v>
      </c>
      <c r="AM138">
        <v>1</v>
      </c>
      <c r="AN138">
        <v>1</v>
      </c>
      <c r="AO138">
        <v>1</v>
      </c>
      <c r="AP138">
        <v>1</v>
      </c>
      <c r="AQ138">
        <v>1</v>
      </c>
      <c r="AR138">
        <v>1</v>
      </c>
      <c r="AS138">
        <v>1</v>
      </c>
      <c r="AT138" s="7">
        <v>1</v>
      </c>
      <c r="AU138" s="7">
        <v>1</v>
      </c>
      <c r="AV138">
        <v>1</v>
      </c>
      <c r="AW138">
        <v>0</v>
      </c>
      <c r="AX138">
        <v>1</v>
      </c>
      <c r="AY138" s="7">
        <v>1</v>
      </c>
      <c r="AZ138">
        <v>1</v>
      </c>
      <c r="BA138">
        <v>1</v>
      </c>
      <c r="BB138">
        <v>1</v>
      </c>
      <c r="BC138">
        <v>1</v>
      </c>
    </row>
    <row r="139" spans="1:55">
      <c r="A139" t="s">
        <v>106</v>
      </c>
      <c r="D139">
        <v>48.5</v>
      </c>
      <c r="E139">
        <v>48</v>
      </c>
      <c r="F139">
        <v>1</v>
      </c>
      <c r="G139">
        <v>1</v>
      </c>
      <c r="H139">
        <v>1</v>
      </c>
      <c r="I139">
        <v>1</v>
      </c>
      <c r="J139">
        <v>1</v>
      </c>
      <c r="K139">
        <v>1</v>
      </c>
      <c r="L139">
        <v>1</v>
      </c>
      <c r="M139">
        <v>1</v>
      </c>
      <c r="N139">
        <v>1</v>
      </c>
      <c r="O139">
        <v>1</v>
      </c>
      <c r="P139">
        <v>1</v>
      </c>
      <c r="Q139">
        <v>1</v>
      </c>
      <c r="R139">
        <v>1</v>
      </c>
      <c r="S139" s="7">
        <v>1</v>
      </c>
      <c r="T139" s="9">
        <v>1</v>
      </c>
      <c r="U139">
        <v>1</v>
      </c>
      <c r="V139" s="7">
        <v>1</v>
      </c>
      <c r="W139" s="7">
        <v>1</v>
      </c>
      <c r="X139">
        <v>1</v>
      </c>
      <c r="Y139" s="9">
        <v>1</v>
      </c>
      <c r="Z139">
        <v>1</v>
      </c>
      <c r="AA139">
        <v>1</v>
      </c>
      <c r="AB139" s="7">
        <v>0</v>
      </c>
      <c r="AC139">
        <v>1</v>
      </c>
      <c r="AD139">
        <v>1</v>
      </c>
      <c r="AE139">
        <v>1</v>
      </c>
      <c r="AF139">
        <v>1</v>
      </c>
      <c r="AG139">
        <v>1</v>
      </c>
      <c r="AH139">
        <v>1</v>
      </c>
      <c r="AI139" s="7">
        <v>1</v>
      </c>
      <c r="AJ139">
        <v>1</v>
      </c>
      <c r="AK139">
        <v>1</v>
      </c>
      <c r="AL139" s="9">
        <v>1</v>
      </c>
      <c r="AM139">
        <v>1</v>
      </c>
      <c r="AN139">
        <v>1</v>
      </c>
      <c r="AO139">
        <v>1</v>
      </c>
      <c r="AP139">
        <v>1</v>
      </c>
      <c r="AQ139">
        <v>1</v>
      </c>
      <c r="AR139">
        <v>1</v>
      </c>
      <c r="AS139">
        <v>1</v>
      </c>
      <c r="AT139" s="7">
        <v>1</v>
      </c>
      <c r="AU139" s="7">
        <v>1</v>
      </c>
      <c r="AV139">
        <v>1</v>
      </c>
      <c r="AW139">
        <v>1</v>
      </c>
      <c r="AX139">
        <v>1</v>
      </c>
      <c r="AY139" s="7">
        <v>1</v>
      </c>
      <c r="AZ139">
        <v>0</v>
      </c>
      <c r="BA139">
        <v>1</v>
      </c>
      <c r="BB139">
        <v>1</v>
      </c>
      <c r="BC139">
        <v>1</v>
      </c>
    </row>
    <row r="140" spans="1:55">
      <c r="A140" t="s">
        <v>67</v>
      </c>
      <c r="D140">
        <v>50.15</v>
      </c>
      <c r="E140">
        <v>10</v>
      </c>
      <c r="F140">
        <v>0</v>
      </c>
      <c r="G140">
        <v>0</v>
      </c>
      <c r="H140">
        <v>0</v>
      </c>
      <c r="I140">
        <v>1</v>
      </c>
      <c r="J140">
        <v>0</v>
      </c>
      <c r="K140">
        <v>0</v>
      </c>
      <c r="L140">
        <v>0</v>
      </c>
      <c r="M140">
        <v>1</v>
      </c>
      <c r="N140">
        <v>0</v>
      </c>
      <c r="O140">
        <v>1</v>
      </c>
      <c r="P140">
        <v>0</v>
      </c>
      <c r="Q140">
        <v>0</v>
      </c>
      <c r="R140">
        <v>0</v>
      </c>
      <c r="S140" s="7">
        <v>0</v>
      </c>
      <c r="T140" s="9">
        <v>0</v>
      </c>
      <c r="U140">
        <v>0</v>
      </c>
      <c r="V140" s="7">
        <v>0</v>
      </c>
      <c r="W140" s="7">
        <v>0</v>
      </c>
      <c r="X140">
        <v>0</v>
      </c>
      <c r="Y140" s="9">
        <v>1</v>
      </c>
      <c r="Z140">
        <v>1</v>
      </c>
      <c r="AA140">
        <v>1</v>
      </c>
      <c r="AB140" s="7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1</v>
      </c>
      <c r="AI140" s="7">
        <v>0</v>
      </c>
      <c r="AJ140">
        <v>0</v>
      </c>
      <c r="AK140">
        <v>0</v>
      </c>
      <c r="AL140" s="9">
        <v>0</v>
      </c>
      <c r="AM140">
        <v>1</v>
      </c>
      <c r="AN140">
        <v>0</v>
      </c>
      <c r="AO140">
        <v>0</v>
      </c>
      <c r="AP140">
        <v>0</v>
      </c>
      <c r="AQ140">
        <v>1</v>
      </c>
      <c r="AR140">
        <v>1</v>
      </c>
      <c r="AS140">
        <v>0</v>
      </c>
      <c r="AT140" s="7">
        <v>0</v>
      </c>
      <c r="AU140" s="7">
        <v>0</v>
      </c>
      <c r="AV140">
        <v>0</v>
      </c>
      <c r="AW140">
        <v>0</v>
      </c>
      <c r="AX140">
        <v>0</v>
      </c>
      <c r="AY140" s="7">
        <v>0</v>
      </c>
      <c r="AZ140">
        <v>0</v>
      </c>
      <c r="BA140">
        <v>0</v>
      </c>
      <c r="BB140">
        <v>0</v>
      </c>
      <c r="BC140">
        <v>0</v>
      </c>
    </row>
    <row r="141" spans="1:55">
      <c r="A141" t="s">
        <v>179</v>
      </c>
      <c r="D141">
        <v>50.33</v>
      </c>
      <c r="E141">
        <v>39</v>
      </c>
      <c r="F141">
        <v>0</v>
      </c>
      <c r="G141">
        <v>1</v>
      </c>
      <c r="H141">
        <v>1</v>
      </c>
      <c r="I141">
        <v>1</v>
      </c>
      <c r="J141">
        <v>1</v>
      </c>
      <c r="K141">
        <v>1</v>
      </c>
      <c r="L141">
        <v>1</v>
      </c>
      <c r="M141">
        <v>1</v>
      </c>
      <c r="N141">
        <v>1</v>
      </c>
      <c r="O141">
        <v>1</v>
      </c>
      <c r="P141">
        <v>0</v>
      </c>
      <c r="Q141">
        <v>0</v>
      </c>
      <c r="R141">
        <v>1</v>
      </c>
      <c r="S141" s="7">
        <v>0</v>
      </c>
      <c r="T141" s="9">
        <v>1</v>
      </c>
      <c r="U141">
        <v>0</v>
      </c>
      <c r="V141" s="7">
        <v>1</v>
      </c>
      <c r="W141" s="7">
        <v>1</v>
      </c>
      <c r="X141">
        <v>0</v>
      </c>
      <c r="Y141" s="9">
        <v>1</v>
      </c>
      <c r="Z141">
        <v>1</v>
      </c>
      <c r="AA141">
        <v>0</v>
      </c>
      <c r="AB141" s="7">
        <v>0</v>
      </c>
      <c r="AC141">
        <v>1</v>
      </c>
      <c r="AD141">
        <v>1</v>
      </c>
      <c r="AE141">
        <v>1</v>
      </c>
      <c r="AF141">
        <v>1</v>
      </c>
      <c r="AG141">
        <v>1</v>
      </c>
      <c r="AH141">
        <v>1</v>
      </c>
      <c r="AI141" s="7">
        <v>1</v>
      </c>
      <c r="AJ141">
        <v>1</v>
      </c>
      <c r="AK141">
        <v>0</v>
      </c>
      <c r="AL141" s="9">
        <v>1</v>
      </c>
      <c r="AM141">
        <v>1</v>
      </c>
      <c r="AN141">
        <v>1</v>
      </c>
      <c r="AO141">
        <v>1</v>
      </c>
      <c r="AP141">
        <v>1</v>
      </c>
      <c r="AQ141">
        <v>1</v>
      </c>
      <c r="AR141">
        <v>1</v>
      </c>
      <c r="AS141">
        <v>0</v>
      </c>
      <c r="AT141" s="7">
        <v>1</v>
      </c>
      <c r="AU141" s="7">
        <v>1</v>
      </c>
      <c r="AV141">
        <v>1</v>
      </c>
      <c r="AW141">
        <v>1</v>
      </c>
      <c r="AX141">
        <v>1</v>
      </c>
      <c r="AY141" s="7">
        <v>1</v>
      </c>
      <c r="AZ141">
        <v>1</v>
      </c>
      <c r="BA141">
        <v>1</v>
      </c>
      <c r="BB141">
        <v>0</v>
      </c>
      <c r="BC141">
        <v>1</v>
      </c>
    </row>
    <row r="142" spans="1:55">
      <c r="A142" t="s">
        <v>156</v>
      </c>
      <c r="D142">
        <v>52.57</v>
      </c>
      <c r="E142">
        <v>34</v>
      </c>
      <c r="F142">
        <v>1</v>
      </c>
      <c r="G142">
        <v>1</v>
      </c>
      <c r="H142">
        <v>1</v>
      </c>
      <c r="I142">
        <v>1</v>
      </c>
      <c r="J142">
        <v>1</v>
      </c>
      <c r="K142">
        <v>1</v>
      </c>
      <c r="L142">
        <v>1</v>
      </c>
      <c r="M142">
        <v>0</v>
      </c>
      <c r="N142">
        <v>0</v>
      </c>
      <c r="O142">
        <v>0</v>
      </c>
      <c r="P142">
        <v>1</v>
      </c>
      <c r="Q142">
        <v>0</v>
      </c>
      <c r="R142">
        <v>1</v>
      </c>
      <c r="S142" s="7">
        <v>1</v>
      </c>
      <c r="T142" s="9">
        <v>1</v>
      </c>
      <c r="U142">
        <v>0</v>
      </c>
      <c r="V142" s="7">
        <v>1</v>
      </c>
      <c r="W142" s="7">
        <v>1</v>
      </c>
      <c r="X142">
        <v>1</v>
      </c>
      <c r="Y142" s="9">
        <v>0</v>
      </c>
      <c r="Z142">
        <v>0</v>
      </c>
      <c r="AA142">
        <v>1</v>
      </c>
      <c r="AB142" s="7">
        <v>1</v>
      </c>
      <c r="AC142">
        <v>0</v>
      </c>
      <c r="AD142">
        <v>1</v>
      </c>
      <c r="AE142">
        <v>1</v>
      </c>
      <c r="AF142">
        <v>1</v>
      </c>
      <c r="AG142">
        <v>0</v>
      </c>
      <c r="AH142">
        <v>0</v>
      </c>
      <c r="AI142" s="7">
        <v>1</v>
      </c>
      <c r="AJ142">
        <v>0</v>
      </c>
      <c r="AK142">
        <v>1</v>
      </c>
      <c r="AL142" s="9">
        <v>1</v>
      </c>
      <c r="AM142">
        <v>1</v>
      </c>
      <c r="AN142">
        <v>1</v>
      </c>
      <c r="AO142">
        <v>0</v>
      </c>
      <c r="AP142">
        <v>1</v>
      </c>
      <c r="AQ142">
        <v>0</v>
      </c>
      <c r="AR142">
        <v>1</v>
      </c>
      <c r="AS142">
        <v>1</v>
      </c>
      <c r="AT142" s="7">
        <v>0</v>
      </c>
      <c r="AU142" s="7">
        <v>0</v>
      </c>
      <c r="AV142">
        <v>1</v>
      </c>
      <c r="AW142">
        <v>1</v>
      </c>
      <c r="AX142">
        <v>1</v>
      </c>
      <c r="AY142" s="7">
        <v>1</v>
      </c>
      <c r="AZ142">
        <v>0</v>
      </c>
      <c r="BA142">
        <v>1</v>
      </c>
      <c r="BB142">
        <v>1</v>
      </c>
      <c r="BC142">
        <v>1</v>
      </c>
    </row>
    <row r="143" spans="1:55">
      <c r="A143" t="s">
        <v>112</v>
      </c>
      <c r="D143">
        <v>57.1</v>
      </c>
      <c r="E143">
        <v>46</v>
      </c>
      <c r="F143">
        <v>1</v>
      </c>
      <c r="G143">
        <v>1</v>
      </c>
      <c r="H143">
        <v>1</v>
      </c>
      <c r="I143">
        <v>1</v>
      </c>
      <c r="J143">
        <v>1</v>
      </c>
      <c r="K143">
        <v>1</v>
      </c>
      <c r="L143">
        <v>1</v>
      </c>
      <c r="M143">
        <v>1</v>
      </c>
      <c r="N143">
        <v>1</v>
      </c>
      <c r="O143">
        <v>1</v>
      </c>
      <c r="P143">
        <v>1</v>
      </c>
      <c r="Q143">
        <v>1</v>
      </c>
      <c r="R143">
        <v>1</v>
      </c>
      <c r="S143" s="7">
        <v>0</v>
      </c>
      <c r="T143" s="9">
        <v>1</v>
      </c>
      <c r="U143">
        <v>1</v>
      </c>
      <c r="V143" s="7">
        <v>1</v>
      </c>
      <c r="W143" s="7">
        <v>1</v>
      </c>
      <c r="X143">
        <v>1</v>
      </c>
      <c r="Y143" s="9">
        <v>1</v>
      </c>
      <c r="Z143">
        <v>1</v>
      </c>
      <c r="AA143">
        <v>1</v>
      </c>
      <c r="AB143" s="7">
        <v>0</v>
      </c>
      <c r="AC143">
        <v>1</v>
      </c>
      <c r="AD143">
        <v>1</v>
      </c>
      <c r="AE143">
        <v>1</v>
      </c>
      <c r="AF143">
        <v>1</v>
      </c>
      <c r="AG143">
        <v>1</v>
      </c>
      <c r="AH143">
        <v>1</v>
      </c>
      <c r="AI143" s="7">
        <v>1</v>
      </c>
      <c r="AJ143">
        <v>1</v>
      </c>
      <c r="AK143">
        <v>0</v>
      </c>
      <c r="AL143" s="9">
        <v>1</v>
      </c>
      <c r="AM143">
        <v>1</v>
      </c>
      <c r="AN143">
        <v>1</v>
      </c>
      <c r="AO143">
        <v>1</v>
      </c>
      <c r="AP143">
        <v>1</v>
      </c>
      <c r="AQ143">
        <v>1</v>
      </c>
      <c r="AR143">
        <v>1</v>
      </c>
      <c r="AS143">
        <v>1</v>
      </c>
      <c r="AT143" s="7">
        <v>1</v>
      </c>
      <c r="AU143" s="7">
        <v>1</v>
      </c>
      <c r="AV143">
        <v>1</v>
      </c>
      <c r="AW143">
        <v>1</v>
      </c>
      <c r="AX143">
        <v>1</v>
      </c>
      <c r="AY143" s="7">
        <v>1</v>
      </c>
      <c r="AZ143">
        <v>1</v>
      </c>
      <c r="BA143">
        <v>1</v>
      </c>
      <c r="BB143">
        <v>1</v>
      </c>
      <c r="BC143">
        <v>0</v>
      </c>
    </row>
    <row r="144" spans="1:55">
      <c r="A144" t="s">
        <v>145</v>
      </c>
      <c r="D144">
        <v>58.48</v>
      </c>
      <c r="E144">
        <v>46</v>
      </c>
      <c r="F144">
        <v>1</v>
      </c>
      <c r="G144">
        <v>1</v>
      </c>
      <c r="H144">
        <v>1</v>
      </c>
      <c r="I144">
        <v>1</v>
      </c>
      <c r="J144">
        <v>1</v>
      </c>
      <c r="K144">
        <v>1</v>
      </c>
      <c r="L144">
        <v>1</v>
      </c>
      <c r="M144">
        <v>1</v>
      </c>
      <c r="N144">
        <v>1</v>
      </c>
      <c r="O144">
        <v>1</v>
      </c>
      <c r="P144">
        <v>1</v>
      </c>
      <c r="Q144">
        <v>1</v>
      </c>
      <c r="R144">
        <v>1</v>
      </c>
      <c r="S144" s="7">
        <v>1</v>
      </c>
      <c r="T144" s="9">
        <v>1</v>
      </c>
      <c r="U144">
        <v>0</v>
      </c>
      <c r="V144" s="7">
        <v>0</v>
      </c>
      <c r="W144" s="7">
        <v>0</v>
      </c>
      <c r="X144">
        <v>1</v>
      </c>
      <c r="Y144" s="9">
        <v>1</v>
      </c>
      <c r="Z144">
        <v>1</v>
      </c>
      <c r="AA144">
        <v>1</v>
      </c>
      <c r="AB144" s="7">
        <v>1</v>
      </c>
      <c r="AC144">
        <v>1</v>
      </c>
      <c r="AD144">
        <v>1</v>
      </c>
      <c r="AE144">
        <v>1</v>
      </c>
      <c r="AF144">
        <v>0</v>
      </c>
      <c r="AG144">
        <v>1</v>
      </c>
      <c r="AH144">
        <v>1</v>
      </c>
      <c r="AI144" s="7">
        <v>1</v>
      </c>
      <c r="AJ144">
        <v>1</v>
      </c>
      <c r="AK144">
        <v>1</v>
      </c>
      <c r="AL144" s="9">
        <v>1</v>
      </c>
      <c r="AM144">
        <v>1</v>
      </c>
      <c r="AN144">
        <v>1</v>
      </c>
      <c r="AO144">
        <v>1</v>
      </c>
      <c r="AP144">
        <v>1</v>
      </c>
      <c r="AQ144">
        <v>1</v>
      </c>
      <c r="AR144">
        <v>1</v>
      </c>
      <c r="AS144">
        <v>1</v>
      </c>
      <c r="AT144" s="7">
        <v>1</v>
      </c>
      <c r="AU144" s="7">
        <v>1</v>
      </c>
      <c r="AV144">
        <v>1</v>
      </c>
      <c r="AW144">
        <v>1</v>
      </c>
      <c r="AX144">
        <v>1</v>
      </c>
      <c r="AY144" s="7">
        <v>1</v>
      </c>
      <c r="AZ144">
        <v>1</v>
      </c>
      <c r="BA144">
        <v>1</v>
      </c>
      <c r="BB144">
        <v>1</v>
      </c>
      <c r="BC144">
        <v>1</v>
      </c>
    </row>
    <row r="145" spans="1:55">
      <c r="A145" t="s">
        <v>109</v>
      </c>
      <c r="D145">
        <v>59.21</v>
      </c>
      <c r="E145">
        <v>21</v>
      </c>
      <c r="F145">
        <v>1</v>
      </c>
      <c r="G145">
        <v>0</v>
      </c>
      <c r="H145">
        <v>0</v>
      </c>
      <c r="I145">
        <v>0</v>
      </c>
      <c r="J145">
        <v>1</v>
      </c>
      <c r="K145">
        <v>1</v>
      </c>
      <c r="L145">
        <v>0</v>
      </c>
      <c r="M145">
        <v>1</v>
      </c>
      <c r="N145">
        <v>0</v>
      </c>
      <c r="O145">
        <v>0</v>
      </c>
      <c r="P145">
        <v>1</v>
      </c>
      <c r="Q145">
        <v>1</v>
      </c>
      <c r="R145">
        <v>1</v>
      </c>
      <c r="S145" s="7">
        <v>0</v>
      </c>
      <c r="T145" s="9">
        <v>0</v>
      </c>
      <c r="U145">
        <v>0</v>
      </c>
      <c r="V145" s="7">
        <v>0</v>
      </c>
      <c r="W145" s="7">
        <v>0</v>
      </c>
      <c r="X145">
        <v>1</v>
      </c>
      <c r="Y145" s="9">
        <v>0</v>
      </c>
      <c r="Z145">
        <v>1</v>
      </c>
      <c r="AA145">
        <v>0</v>
      </c>
      <c r="AB145" s="7">
        <v>1</v>
      </c>
      <c r="AC145">
        <v>0</v>
      </c>
      <c r="AD145">
        <v>0</v>
      </c>
      <c r="AE145">
        <v>0</v>
      </c>
      <c r="AF145">
        <v>1</v>
      </c>
      <c r="AG145">
        <v>0</v>
      </c>
      <c r="AH145">
        <v>1</v>
      </c>
      <c r="AI145" s="7">
        <v>0</v>
      </c>
      <c r="AJ145">
        <v>1</v>
      </c>
      <c r="AK145">
        <v>0</v>
      </c>
      <c r="AL145" s="9">
        <v>1</v>
      </c>
      <c r="AM145">
        <v>1</v>
      </c>
      <c r="AN145">
        <v>0</v>
      </c>
      <c r="AO145">
        <v>0</v>
      </c>
      <c r="AP145">
        <v>1</v>
      </c>
      <c r="AQ145">
        <v>0</v>
      </c>
      <c r="AR145">
        <v>1</v>
      </c>
      <c r="AS145">
        <v>0</v>
      </c>
      <c r="AT145" s="7">
        <v>0</v>
      </c>
      <c r="AU145" s="7">
        <v>0</v>
      </c>
      <c r="AV145">
        <v>1</v>
      </c>
      <c r="AW145">
        <v>0</v>
      </c>
      <c r="AX145">
        <v>1</v>
      </c>
      <c r="AY145" s="7">
        <v>0</v>
      </c>
      <c r="AZ145">
        <v>0</v>
      </c>
      <c r="BA145">
        <v>1</v>
      </c>
      <c r="BB145">
        <v>0</v>
      </c>
      <c r="BC145">
        <v>1</v>
      </c>
    </row>
    <row r="146" spans="1:55">
      <c r="A146" t="s">
        <v>71</v>
      </c>
      <c r="D146">
        <v>59.27</v>
      </c>
      <c r="E146">
        <v>35</v>
      </c>
      <c r="F146">
        <v>1</v>
      </c>
      <c r="G146">
        <v>1</v>
      </c>
      <c r="H146">
        <v>1</v>
      </c>
      <c r="I146">
        <v>1</v>
      </c>
      <c r="J146">
        <v>0</v>
      </c>
      <c r="K146">
        <v>1</v>
      </c>
      <c r="L146">
        <v>1</v>
      </c>
      <c r="M146">
        <v>0</v>
      </c>
      <c r="N146">
        <v>0</v>
      </c>
      <c r="O146">
        <v>0</v>
      </c>
      <c r="P146">
        <v>0</v>
      </c>
      <c r="Q146">
        <v>1</v>
      </c>
      <c r="R146">
        <v>1</v>
      </c>
      <c r="S146" s="7">
        <v>0</v>
      </c>
      <c r="T146" s="9">
        <v>1</v>
      </c>
      <c r="U146">
        <v>0</v>
      </c>
      <c r="V146" s="7">
        <v>1</v>
      </c>
      <c r="W146" s="7">
        <v>1</v>
      </c>
      <c r="X146">
        <v>1</v>
      </c>
      <c r="Y146" s="9">
        <v>1</v>
      </c>
      <c r="Z146">
        <v>1</v>
      </c>
      <c r="AA146">
        <v>1</v>
      </c>
      <c r="AB146" s="7">
        <v>1</v>
      </c>
      <c r="AC146">
        <v>0</v>
      </c>
      <c r="AD146">
        <v>1</v>
      </c>
      <c r="AE146">
        <v>1</v>
      </c>
      <c r="AF146">
        <v>1</v>
      </c>
      <c r="AG146">
        <v>1</v>
      </c>
      <c r="AH146">
        <v>1</v>
      </c>
      <c r="AI146" s="7">
        <v>1</v>
      </c>
      <c r="AJ146">
        <v>0</v>
      </c>
      <c r="AK146">
        <v>1</v>
      </c>
      <c r="AL146" s="9">
        <v>1</v>
      </c>
      <c r="AM146">
        <v>0</v>
      </c>
      <c r="AN146">
        <v>0</v>
      </c>
      <c r="AO146">
        <v>1</v>
      </c>
      <c r="AP146">
        <v>1</v>
      </c>
      <c r="AQ146">
        <v>0</v>
      </c>
      <c r="AR146">
        <v>1</v>
      </c>
      <c r="AS146">
        <v>0</v>
      </c>
      <c r="AT146" s="7">
        <v>1</v>
      </c>
      <c r="AU146" s="7">
        <v>1</v>
      </c>
      <c r="AV146">
        <v>1</v>
      </c>
      <c r="AW146">
        <v>0</v>
      </c>
      <c r="AX146">
        <v>1</v>
      </c>
      <c r="AY146" s="7">
        <v>1</v>
      </c>
      <c r="AZ146">
        <v>1</v>
      </c>
      <c r="BA146">
        <v>1</v>
      </c>
      <c r="BB146">
        <v>1</v>
      </c>
      <c r="BC146">
        <v>0</v>
      </c>
    </row>
    <row r="147" spans="1:55">
      <c r="A147" t="s">
        <v>88</v>
      </c>
      <c r="D147">
        <v>59.36</v>
      </c>
      <c r="E147">
        <v>42</v>
      </c>
      <c r="F147">
        <v>1</v>
      </c>
      <c r="G147">
        <v>1</v>
      </c>
      <c r="H147">
        <v>1</v>
      </c>
      <c r="I147">
        <v>1</v>
      </c>
      <c r="J147">
        <v>1</v>
      </c>
      <c r="K147">
        <v>1</v>
      </c>
      <c r="L147">
        <v>1</v>
      </c>
      <c r="M147">
        <v>1</v>
      </c>
      <c r="N147">
        <v>1</v>
      </c>
      <c r="O147">
        <v>1</v>
      </c>
      <c r="P147">
        <v>1</v>
      </c>
      <c r="Q147">
        <v>1</v>
      </c>
      <c r="R147">
        <v>0</v>
      </c>
      <c r="S147" s="7">
        <v>1</v>
      </c>
      <c r="T147" s="9">
        <v>1</v>
      </c>
      <c r="U147">
        <v>1</v>
      </c>
      <c r="V147" s="7">
        <v>1</v>
      </c>
      <c r="W147" s="7">
        <v>1</v>
      </c>
      <c r="X147">
        <v>1</v>
      </c>
      <c r="Y147" s="9">
        <v>1</v>
      </c>
      <c r="Z147">
        <v>1</v>
      </c>
      <c r="AA147">
        <v>1</v>
      </c>
      <c r="AB147" s="7">
        <v>0</v>
      </c>
      <c r="AC147">
        <v>1</v>
      </c>
      <c r="AD147">
        <v>1</v>
      </c>
      <c r="AE147">
        <v>1</v>
      </c>
      <c r="AF147">
        <v>1</v>
      </c>
      <c r="AG147">
        <v>0</v>
      </c>
      <c r="AH147">
        <v>1</v>
      </c>
      <c r="AI147" s="7">
        <v>1</v>
      </c>
      <c r="AJ147">
        <v>0</v>
      </c>
      <c r="AK147">
        <v>1</v>
      </c>
      <c r="AL147" s="9">
        <v>1</v>
      </c>
      <c r="AM147">
        <v>1</v>
      </c>
      <c r="AN147">
        <v>0</v>
      </c>
      <c r="AO147">
        <v>1</v>
      </c>
      <c r="AP147">
        <v>1</v>
      </c>
      <c r="AQ147">
        <v>0</v>
      </c>
      <c r="AR147">
        <v>1</v>
      </c>
      <c r="AS147">
        <v>1</v>
      </c>
      <c r="AT147" s="7">
        <v>1</v>
      </c>
      <c r="AU147" s="7">
        <v>1</v>
      </c>
      <c r="AV147">
        <v>1</v>
      </c>
      <c r="AW147">
        <v>1</v>
      </c>
      <c r="AX147">
        <v>1</v>
      </c>
      <c r="AY147" s="7">
        <v>1</v>
      </c>
      <c r="AZ147">
        <v>1</v>
      </c>
      <c r="BA147">
        <v>1</v>
      </c>
      <c r="BB147">
        <v>0</v>
      </c>
      <c r="BC147">
        <v>0</v>
      </c>
    </row>
    <row r="148" spans="1:55">
      <c r="A148" t="s">
        <v>132</v>
      </c>
      <c r="D148">
        <v>60</v>
      </c>
      <c r="E148">
        <v>44</v>
      </c>
      <c r="F148">
        <v>1</v>
      </c>
      <c r="G148">
        <v>1</v>
      </c>
      <c r="H148">
        <v>1</v>
      </c>
      <c r="I148">
        <v>1</v>
      </c>
      <c r="J148">
        <v>1</v>
      </c>
      <c r="K148">
        <v>1</v>
      </c>
      <c r="L148">
        <v>1</v>
      </c>
      <c r="M148">
        <v>1</v>
      </c>
      <c r="N148">
        <v>1</v>
      </c>
      <c r="O148">
        <v>0</v>
      </c>
      <c r="P148">
        <v>1</v>
      </c>
      <c r="Q148">
        <v>1</v>
      </c>
      <c r="R148">
        <v>1</v>
      </c>
      <c r="S148" s="7">
        <v>1</v>
      </c>
      <c r="T148" s="9">
        <v>1</v>
      </c>
      <c r="U148">
        <v>1</v>
      </c>
      <c r="V148" s="7">
        <v>1</v>
      </c>
      <c r="W148" s="7">
        <v>1</v>
      </c>
      <c r="X148">
        <v>1</v>
      </c>
      <c r="Y148" s="9">
        <v>1</v>
      </c>
      <c r="Z148">
        <v>1</v>
      </c>
      <c r="AA148">
        <v>1</v>
      </c>
      <c r="AB148" s="7">
        <v>0</v>
      </c>
      <c r="AC148">
        <v>0</v>
      </c>
      <c r="AD148">
        <v>1</v>
      </c>
      <c r="AE148">
        <v>1</v>
      </c>
      <c r="AF148">
        <v>1</v>
      </c>
      <c r="AG148">
        <v>1</v>
      </c>
      <c r="AH148">
        <v>1</v>
      </c>
      <c r="AI148" s="7">
        <v>1</v>
      </c>
      <c r="AJ148">
        <v>0</v>
      </c>
      <c r="AK148">
        <v>0</v>
      </c>
      <c r="AL148" s="9">
        <v>1</v>
      </c>
      <c r="AM148">
        <v>1</v>
      </c>
      <c r="AN148">
        <v>1</v>
      </c>
      <c r="AO148">
        <v>1</v>
      </c>
      <c r="AP148">
        <v>1</v>
      </c>
      <c r="AQ148">
        <v>1</v>
      </c>
      <c r="AR148">
        <v>1</v>
      </c>
      <c r="AS148">
        <v>1</v>
      </c>
      <c r="AT148" s="7">
        <v>1</v>
      </c>
      <c r="AU148" s="7">
        <v>1</v>
      </c>
      <c r="AV148">
        <v>1</v>
      </c>
      <c r="AW148">
        <v>1</v>
      </c>
      <c r="AX148">
        <v>0</v>
      </c>
      <c r="AY148" s="7">
        <v>1</v>
      </c>
      <c r="AZ148">
        <v>1</v>
      </c>
      <c r="BA148">
        <v>1</v>
      </c>
      <c r="BB148">
        <v>1</v>
      </c>
      <c r="BC148">
        <v>1</v>
      </c>
    </row>
    <row r="149" spans="1:55">
      <c r="A149" t="s">
        <v>173</v>
      </c>
      <c r="D149">
        <v>60</v>
      </c>
      <c r="E149">
        <v>27</v>
      </c>
      <c r="F149">
        <v>0</v>
      </c>
      <c r="G149">
        <v>0</v>
      </c>
      <c r="H149">
        <v>1</v>
      </c>
      <c r="I149">
        <v>1</v>
      </c>
      <c r="J149">
        <v>0</v>
      </c>
      <c r="K149">
        <v>1</v>
      </c>
      <c r="L149">
        <v>1</v>
      </c>
      <c r="M149">
        <v>0</v>
      </c>
      <c r="N149">
        <v>1</v>
      </c>
      <c r="O149">
        <v>0</v>
      </c>
      <c r="P149">
        <v>1</v>
      </c>
      <c r="Q149">
        <v>0</v>
      </c>
      <c r="R149">
        <v>0</v>
      </c>
      <c r="S149" s="7">
        <v>0</v>
      </c>
      <c r="T149" s="9">
        <v>1</v>
      </c>
      <c r="U149">
        <v>0</v>
      </c>
      <c r="V149" s="7">
        <v>0</v>
      </c>
      <c r="W149" s="7">
        <v>1</v>
      </c>
      <c r="X149">
        <v>1</v>
      </c>
      <c r="Y149" s="9">
        <v>1</v>
      </c>
      <c r="Z149">
        <v>0</v>
      </c>
      <c r="AA149">
        <v>1</v>
      </c>
      <c r="AB149" s="7">
        <v>1</v>
      </c>
      <c r="AC149">
        <v>0</v>
      </c>
      <c r="AD149">
        <v>0</v>
      </c>
      <c r="AE149">
        <v>1</v>
      </c>
      <c r="AF149">
        <v>1</v>
      </c>
      <c r="AG149">
        <v>0</v>
      </c>
      <c r="AH149">
        <v>0</v>
      </c>
      <c r="AI149" s="7">
        <v>1</v>
      </c>
      <c r="AJ149">
        <v>1</v>
      </c>
      <c r="AK149">
        <v>1</v>
      </c>
      <c r="AL149" s="9">
        <v>1</v>
      </c>
      <c r="AM149">
        <v>1</v>
      </c>
      <c r="AN149">
        <v>1</v>
      </c>
      <c r="AO149">
        <v>0</v>
      </c>
      <c r="AP149">
        <v>1</v>
      </c>
      <c r="AQ149">
        <v>0</v>
      </c>
      <c r="AR149">
        <v>1</v>
      </c>
      <c r="AS149">
        <v>0</v>
      </c>
      <c r="AT149" s="7">
        <v>0</v>
      </c>
      <c r="AU149" s="7">
        <v>1</v>
      </c>
      <c r="AV149">
        <v>1</v>
      </c>
      <c r="AW149">
        <v>1</v>
      </c>
      <c r="AX149">
        <v>0</v>
      </c>
      <c r="AY149" s="7">
        <v>1</v>
      </c>
      <c r="AZ149">
        <v>0</v>
      </c>
      <c r="BA149">
        <v>1</v>
      </c>
      <c r="BB149">
        <v>0</v>
      </c>
      <c r="BC149">
        <v>0</v>
      </c>
    </row>
    <row r="150" spans="1:55">
      <c r="A150" t="s">
        <v>197</v>
      </c>
      <c r="D150">
        <v>60</v>
      </c>
      <c r="E150">
        <v>36</v>
      </c>
      <c r="F150">
        <v>1</v>
      </c>
      <c r="G150">
        <v>0</v>
      </c>
      <c r="H150">
        <v>1</v>
      </c>
      <c r="I150">
        <v>1</v>
      </c>
      <c r="J150">
        <v>1</v>
      </c>
      <c r="K150">
        <v>0</v>
      </c>
      <c r="L150">
        <v>1</v>
      </c>
      <c r="M150">
        <v>1</v>
      </c>
      <c r="N150">
        <v>1</v>
      </c>
      <c r="O150">
        <v>0</v>
      </c>
      <c r="P150">
        <v>1</v>
      </c>
      <c r="Q150">
        <v>1</v>
      </c>
      <c r="R150">
        <v>0</v>
      </c>
      <c r="S150" s="7">
        <v>1</v>
      </c>
      <c r="T150" s="9">
        <v>1</v>
      </c>
      <c r="U150">
        <v>0</v>
      </c>
      <c r="V150" s="7">
        <v>1</v>
      </c>
      <c r="W150" s="7">
        <v>1</v>
      </c>
      <c r="X150">
        <v>1</v>
      </c>
      <c r="Y150" s="9">
        <v>1</v>
      </c>
      <c r="Z150">
        <v>1</v>
      </c>
      <c r="AA150">
        <v>1</v>
      </c>
      <c r="AB150" s="7">
        <v>0</v>
      </c>
      <c r="AC150">
        <v>0</v>
      </c>
      <c r="AD150">
        <v>1</v>
      </c>
      <c r="AE150">
        <v>1</v>
      </c>
      <c r="AF150">
        <v>1</v>
      </c>
      <c r="AG150">
        <v>1</v>
      </c>
      <c r="AH150">
        <v>1</v>
      </c>
      <c r="AI150" s="7">
        <v>1</v>
      </c>
      <c r="AJ150">
        <v>1</v>
      </c>
      <c r="AK150">
        <v>0</v>
      </c>
      <c r="AL150" s="9">
        <v>1</v>
      </c>
      <c r="AM150">
        <v>0</v>
      </c>
      <c r="AN150">
        <v>0</v>
      </c>
      <c r="AO150">
        <v>0</v>
      </c>
      <c r="AP150">
        <v>1</v>
      </c>
      <c r="AQ150">
        <v>1</v>
      </c>
      <c r="AR150">
        <v>1</v>
      </c>
      <c r="AS150">
        <v>0</v>
      </c>
      <c r="AT150" s="7">
        <v>1</v>
      </c>
      <c r="AU150" s="7">
        <v>1</v>
      </c>
      <c r="AV150">
        <v>1</v>
      </c>
      <c r="AW150">
        <v>1</v>
      </c>
      <c r="AX150">
        <v>1</v>
      </c>
      <c r="AY150" s="7">
        <v>1</v>
      </c>
      <c r="AZ150">
        <v>1</v>
      </c>
      <c r="BA150">
        <v>1</v>
      </c>
      <c r="BB150">
        <v>0</v>
      </c>
      <c r="BC150">
        <v>0</v>
      </c>
    </row>
    <row r="152" spans="1:55">
      <c r="A152" t="s">
        <v>252</v>
      </c>
      <c r="C152">
        <f>AVERAGE(D2:D150)</f>
        <v>26.441073825503356</v>
      </c>
    </row>
    <row r="153" spans="1:55">
      <c r="A153" t="s">
        <v>251</v>
      </c>
      <c r="C153">
        <f>AVERAGE(E2:E150)</f>
        <v>39.100671140939596</v>
      </c>
    </row>
    <row r="210" spans="1:4">
      <c r="A210" t="s">
        <v>253</v>
      </c>
      <c r="B210">
        <v>21</v>
      </c>
      <c r="C210">
        <f>B210/170</f>
        <v>0.12352941176470589</v>
      </c>
      <c r="D210" s="12">
        <v>0.12352941176470589</v>
      </c>
    </row>
    <row r="211" spans="1:4">
      <c r="A211" t="s">
        <v>243</v>
      </c>
      <c r="B211">
        <v>22</v>
      </c>
      <c r="C211">
        <f t="shared" ref="C211:C216" si="0">B211/170</f>
        <v>0.12941176470588237</v>
      </c>
      <c r="D211" s="12">
        <v>0.12941176470588237</v>
      </c>
    </row>
    <row r="212" spans="1:4">
      <c r="A212" t="s">
        <v>245</v>
      </c>
      <c r="B212">
        <v>33</v>
      </c>
      <c r="C212">
        <f t="shared" si="0"/>
        <v>0.19411764705882353</v>
      </c>
      <c r="D212" s="12">
        <v>0.19411764705882353</v>
      </c>
    </row>
    <row r="213" spans="1:4">
      <c r="A213" t="s">
        <v>246</v>
      </c>
      <c r="B213">
        <v>37</v>
      </c>
      <c r="C213">
        <f t="shared" si="0"/>
        <v>0.21764705882352942</v>
      </c>
      <c r="D213" s="12">
        <v>0.21764705882352942</v>
      </c>
    </row>
    <row r="214" spans="1:4">
      <c r="A214" t="s">
        <v>247</v>
      </c>
      <c r="B214">
        <v>26</v>
      </c>
      <c r="C214">
        <f t="shared" si="0"/>
        <v>0.15294117647058825</v>
      </c>
      <c r="D214" s="12">
        <v>0.15294117647058825</v>
      </c>
    </row>
    <row r="215" spans="1:4">
      <c r="A215" t="s">
        <v>248</v>
      </c>
      <c r="B215">
        <v>20</v>
      </c>
      <c r="C215">
        <f t="shared" si="0"/>
        <v>0.11764705882352941</v>
      </c>
      <c r="D215" s="12">
        <v>0.11764705882352941</v>
      </c>
    </row>
    <row r="216" spans="1:4">
      <c r="A216" t="s">
        <v>230</v>
      </c>
      <c r="B216">
        <v>11</v>
      </c>
      <c r="C216">
        <f t="shared" si="0"/>
        <v>6.4705882352941183E-2</v>
      </c>
      <c r="D216" s="12">
        <v>6.4705882352941183E-2</v>
      </c>
    </row>
    <row r="218" spans="1:4">
      <c r="A218" t="s">
        <v>254</v>
      </c>
      <c r="B218">
        <f>SUM(B210:B216)</f>
        <v>170</v>
      </c>
    </row>
  </sheetData>
  <pageMargins left="0.7" right="0.7" top="0.75" bottom="0.75" header="0.3" footer="0.3"/>
  <pageSetup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D151"/>
  <sheetViews>
    <sheetView topLeftCell="A129" workbookViewId="0">
      <selection activeCell="BD3" sqref="BD3:BD151"/>
    </sheetView>
  </sheetViews>
  <sheetFormatPr defaultRowHeight="12.75"/>
  <cols>
    <col min="1" max="1" width="64.28515625" bestFit="1" customWidth="1"/>
    <col min="3" max="3" width="13" customWidth="1"/>
    <col min="4" max="4" width="11" customWidth="1"/>
    <col min="55" max="55" width="13.140625" bestFit="1" customWidth="1"/>
    <col min="56" max="56" width="14.140625" bestFit="1" customWidth="1"/>
  </cols>
  <sheetData>
    <row r="1" spans="1:56" ht="20.25" thickBot="1">
      <c r="A1" s="11" t="s">
        <v>255</v>
      </c>
      <c r="B1" s="11"/>
    </row>
    <row r="2" spans="1:56" ht="13.5" thickTop="1">
      <c r="A2" s="1" t="s">
        <v>0</v>
      </c>
      <c r="B2" s="1" t="s">
        <v>347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6" t="s">
        <v>16</v>
      </c>
      <c r="S2" s="8" t="s">
        <v>17</v>
      </c>
      <c r="T2" s="1" t="s">
        <v>18</v>
      </c>
      <c r="U2" s="6" t="s">
        <v>19</v>
      </c>
      <c r="V2" s="6" t="s">
        <v>20</v>
      </c>
      <c r="W2" s="1" t="s">
        <v>21</v>
      </c>
      <c r="X2" s="8" t="s">
        <v>22</v>
      </c>
      <c r="Y2" s="1" t="s">
        <v>23</v>
      </c>
      <c r="Z2" s="1" t="s">
        <v>24</v>
      </c>
      <c r="AA2" s="6" t="s">
        <v>25</v>
      </c>
      <c r="AB2" s="1" t="s">
        <v>26</v>
      </c>
      <c r="AC2" s="1" t="s">
        <v>27</v>
      </c>
      <c r="AD2" s="1" t="s">
        <v>28</v>
      </c>
      <c r="AE2" s="1" t="s">
        <v>29</v>
      </c>
      <c r="AF2" s="1" t="s">
        <v>30</v>
      </c>
      <c r="AG2" s="1" t="s">
        <v>31</v>
      </c>
      <c r="AH2" s="6" t="s">
        <v>32</v>
      </c>
      <c r="AI2" s="1" t="s">
        <v>33</v>
      </c>
      <c r="AJ2" s="1" t="s">
        <v>34</v>
      </c>
      <c r="AK2" s="8" t="s">
        <v>35</v>
      </c>
      <c r="AL2" s="1" t="s">
        <v>36</v>
      </c>
      <c r="AM2" s="1" t="s">
        <v>37</v>
      </c>
      <c r="AN2" s="1" t="s">
        <v>38</v>
      </c>
      <c r="AO2" s="1" t="s">
        <v>39</v>
      </c>
      <c r="AP2" s="1" t="s">
        <v>40</v>
      </c>
      <c r="AQ2" s="1" t="s">
        <v>41</v>
      </c>
      <c r="AR2" s="1" t="s">
        <v>42</v>
      </c>
      <c r="AS2" s="6" t="s">
        <v>43</v>
      </c>
      <c r="AT2" s="6" t="s">
        <v>44</v>
      </c>
      <c r="AU2" s="1" t="s">
        <v>45</v>
      </c>
      <c r="AV2" s="1" t="s">
        <v>46</v>
      </c>
      <c r="AW2" s="1" t="s">
        <v>47</v>
      </c>
      <c r="AX2" s="6" t="s">
        <v>48</v>
      </c>
      <c r="AY2" s="1" t="s">
        <v>49</v>
      </c>
      <c r="AZ2" s="1" t="s">
        <v>50</v>
      </c>
      <c r="BA2" s="1" t="s">
        <v>51</v>
      </c>
      <c r="BB2" s="1" t="s">
        <v>52</v>
      </c>
      <c r="BC2" s="1" t="s">
        <v>256</v>
      </c>
      <c r="BD2" s="1" t="s">
        <v>350</v>
      </c>
    </row>
    <row r="3" spans="1:56">
      <c r="A3" t="s">
        <v>131</v>
      </c>
      <c r="B3" s="36" t="s">
        <v>348</v>
      </c>
      <c r="C3">
        <v>1.2</v>
      </c>
      <c r="D3">
        <v>12</v>
      </c>
      <c r="E3">
        <v>1</v>
      </c>
      <c r="F3">
        <v>1</v>
      </c>
      <c r="G3">
        <v>0</v>
      </c>
      <c r="H3">
        <v>0</v>
      </c>
      <c r="I3">
        <v>1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 s="7">
        <v>0</v>
      </c>
      <c r="S3" s="9">
        <v>1</v>
      </c>
      <c r="T3">
        <v>1</v>
      </c>
      <c r="U3" s="7">
        <v>0</v>
      </c>
      <c r="V3" s="7">
        <v>0</v>
      </c>
      <c r="W3">
        <v>0</v>
      </c>
      <c r="X3" s="9">
        <v>0</v>
      </c>
      <c r="Y3">
        <v>0</v>
      </c>
      <c r="Z3">
        <v>0</v>
      </c>
      <c r="AA3" s="7">
        <v>0</v>
      </c>
      <c r="AB3">
        <v>1</v>
      </c>
      <c r="AC3">
        <v>0</v>
      </c>
      <c r="AD3">
        <v>0</v>
      </c>
      <c r="AE3">
        <v>0</v>
      </c>
      <c r="AF3">
        <v>0</v>
      </c>
      <c r="AG3">
        <v>0</v>
      </c>
      <c r="AH3" s="7">
        <v>0</v>
      </c>
      <c r="AI3">
        <v>0</v>
      </c>
      <c r="AJ3">
        <v>0</v>
      </c>
      <c r="AK3" s="9">
        <v>1</v>
      </c>
      <c r="AL3">
        <v>1</v>
      </c>
      <c r="AM3">
        <v>0</v>
      </c>
      <c r="AN3">
        <v>0</v>
      </c>
      <c r="AO3">
        <v>0</v>
      </c>
      <c r="AP3">
        <v>0</v>
      </c>
      <c r="AQ3">
        <v>1</v>
      </c>
      <c r="AR3">
        <v>1</v>
      </c>
      <c r="AS3" s="7">
        <v>1</v>
      </c>
      <c r="AT3" s="7">
        <v>0</v>
      </c>
      <c r="AU3">
        <v>0</v>
      </c>
      <c r="AV3">
        <v>0</v>
      </c>
      <c r="AW3">
        <v>0</v>
      </c>
      <c r="AX3" s="7">
        <v>1</v>
      </c>
      <c r="AY3">
        <v>0</v>
      </c>
      <c r="AZ3">
        <v>0</v>
      </c>
      <c r="BA3">
        <v>0</v>
      </c>
      <c r="BB3">
        <v>0</v>
      </c>
      <c r="BC3" s="15" t="str">
        <f>'Categories Report'!$A$8</f>
        <v>Low</v>
      </c>
      <c r="BD3" s="15" t="str">
        <f>'Categories Report_0'!$A$9</f>
        <v>Category 4</v>
      </c>
    </row>
    <row r="4" spans="1:56">
      <c r="A4" t="s">
        <v>141</v>
      </c>
      <c r="B4" s="36" t="s">
        <v>348</v>
      </c>
      <c r="C4">
        <v>3.2</v>
      </c>
      <c r="D4">
        <v>13</v>
      </c>
      <c r="E4">
        <v>0</v>
      </c>
      <c r="F4">
        <v>0</v>
      </c>
      <c r="G4">
        <v>1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 s="7">
        <v>0</v>
      </c>
      <c r="S4" s="9">
        <v>0</v>
      </c>
      <c r="T4">
        <v>0</v>
      </c>
      <c r="U4" s="7">
        <v>0</v>
      </c>
      <c r="V4" s="7">
        <v>0</v>
      </c>
      <c r="W4">
        <v>1</v>
      </c>
      <c r="X4" s="9">
        <v>0</v>
      </c>
      <c r="Y4">
        <v>1</v>
      </c>
      <c r="Z4">
        <v>0</v>
      </c>
      <c r="AA4" s="7">
        <v>1</v>
      </c>
      <c r="AB4">
        <v>1</v>
      </c>
      <c r="AC4">
        <v>0</v>
      </c>
      <c r="AD4">
        <v>1</v>
      </c>
      <c r="AE4">
        <v>0</v>
      </c>
      <c r="AF4">
        <v>0</v>
      </c>
      <c r="AG4">
        <v>0</v>
      </c>
      <c r="AH4" s="7">
        <v>0</v>
      </c>
      <c r="AI4">
        <v>0</v>
      </c>
      <c r="AJ4">
        <v>0</v>
      </c>
      <c r="AK4" s="9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1</v>
      </c>
      <c r="AR4">
        <v>1</v>
      </c>
      <c r="AS4" s="7">
        <v>1</v>
      </c>
      <c r="AT4" s="7">
        <v>0</v>
      </c>
      <c r="AU4">
        <v>0</v>
      </c>
      <c r="AV4">
        <v>0</v>
      </c>
      <c r="AW4">
        <v>0</v>
      </c>
      <c r="AX4" s="7">
        <v>1</v>
      </c>
      <c r="AY4">
        <v>1</v>
      </c>
      <c r="AZ4">
        <v>1</v>
      </c>
      <c r="BA4">
        <v>0</v>
      </c>
      <c r="BB4">
        <v>1</v>
      </c>
      <c r="BC4" s="15" t="str">
        <f>'Categories Report'!$A$8</f>
        <v>Low</v>
      </c>
      <c r="BD4" s="15" t="str">
        <f>'Categories Report_0'!$A$9</f>
        <v>Category 4</v>
      </c>
    </row>
    <row r="5" spans="1:56">
      <c r="A5" t="s">
        <v>225</v>
      </c>
      <c r="B5" s="36" t="s">
        <v>348</v>
      </c>
      <c r="C5">
        <v>4.53</v>
      </c>
      <c r="D5">
        <v>49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0</v>
      </c>
      <c r="O5">
        <v>1</v>
      </c>
      <c r="P5">
        <v>1</v>
      </c>
      <c r="Q5">
        <v>1</v>
      </c>
      <c r="R5" s="7">
        <v>1</v>
      </c>
      <c r="S5" s="9">
        <v>1</v>
      </c>
      <c r="T5">
        <v>1</v>
      </c>
      <c r="U5" s="7">
        <v>1</v>
      </c>
      <c r="V5" s="7">
        <v>1</v>
      </c>
      <c r="W5">
        <v>1</v>
      </c>
      <c r="X5" s="9">
        <v>1</v>
      </c>
      <c r="Y5">
        <v>1</v>
      </c>
      <c r="Z5">
        <v>1</v>
      </c>
      <c r="AA5" s="7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 s="7">
        <v>1</v>
      </c>
      <c r="AI5">
        <v>1</v>
      </c>
      <c r="AJ5">
        <v>1</v>
      </c>
      <c r="AK5" s="9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 s="7">
        <v>1</v>
      </c>
      <c r="AT5" s="7">
        <v>1</v>
      </c>
      <c r="AU5">
        <v>1</v>
      </c>
      <c r="AV5">
        <v>1</v>
      </c>
      <c r="AW5">
        <v>1</v>
      </c>
      <c r="AX5" s="7">
        <v>1</v>
      </c>
      <c r="AY5">
        <v>1</v>
      </c>
      <c r="AZ5">
        <v>1</v>
      </c>
      <c r="BA5">
        <v>1</v>
      </c>
      <c r="BB5">
        <v>1</v>
      </c>
      <c r="BC5" s="15" t="str">
        <f>'Categories Report'!$A$6</f>
        <v>Very High</v>
      </c>
      <c r="BD5" s="15" t="str">
        <f>'Categories Report_0'!$A$6</f>
        <v>Category 1</v>
      </c>
    </row>
    <row r="6" spans="1:56">
      <c r="A6" t="s">
        <v>193</v>
      </c>
      <c r="B6" s="36" t="s">
        <v>349</v>
      </c>
      <c r="C6">
        <v>5.37</v>
      </c>
      <c r="D6">
        <v>44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0</v>
      </c>
      <c r="O6">
        <v>1</v>
      </c>
      <c r="P6">
        <v>0</v>
      </c>
      <c r="Q6">
        <v>1</v>
      </c>
      <c r="R6" s="7">
        <v>1</v>
      </c>
      <c r="S6" s="9">
        <v>1</v>
      </c>
      <c r="T6">
        <v>1</v>
      </c>
      <c r="U6" s="7">
        <v>1</v>
      </c>
      <c r="V6" s="7">
        <v>1</v>
      </c>
      <c r="W6">
        <v>1</v>
      </c>
      <c r="X6" s="9">
        <v>1</v>
      </c>
      <c r="Y6">
        <v>1</v>
      </c>
      <c r="Z6">
        <v>1</v>
      </c>
      <c r="AA6" s="7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 s="7">
        <v>1</v>
      </c>
      <c r="AI6">
        <v>1</v>
      </c>
      <c r="AJ6">
        <v>1</v>
      </c>
      <c r="AK6" s="9">
        <v>1</v>
      </c>
      <c r="AL6">
        <v>0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 s="7">
        <v>0</v>
      </c>
      <c r="AT6" s="7">
        <v>1</v>
      </c>
      <c r="AU6">
        <v>1</v>
      </c>
      <c r="AV6">
        <v>1</v>
      </c>
      <c r="AW6">
        <v>0</v>
      </c>
      <c r="AX6" s="7">
        <v>1</v>
      </c>
      <c r="AY6">
        <v>1</v>
      </c>
      <c r="AZ6">
        <v>1</v>
      </c>
      <c r="BA6">
        <v>1</v>
      </c>
      <c r="BB6">
        <v>0</v>
      </c>
      <c r="BC6" s="15" t="str">
        <f>'Categories Report'!$A$6</f>
        <v>Very High</v>
      </c>
      <c r="BD6" s="15" t="str">
        <f>'Categories Report_0'!$A$6</f>
        <v>Category 1</v>
      </c>
    </row>
    <row r="7" spans="1:56">
      <c r="A7" t="s">
        <v>202</v>
      </c>
      <c r="B7" s="36" t="s">
        <v>348</v>
      </c>
      <c r="C7">
        <v>5.38</v>
      </c>
      <c r="D7">
        <v>50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 s="7">
        <v>1</v>
      </c>
      <c r="S7" s="9">
        <v>1</v>
      </c>
      <c r="T7">
        <v>1</v>
      </c>
      <c r="U7" s="7">
        <v>1</v>
      </c>
      <c r="V7" s="7">
        <v>1</v>
      </c>
      <c r="W7">
        <v>1</v>
      </c>
      <c r="X7" s="9">
        <v>1</v>
      </c>
      <c r="Y7">
        <v>1</v>
      </c>
      <c r="Z7">
        <v>1</v>
      </c>
      <c r="AA7" s="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 s="7">
        <v>1</v>
      </c>
      <c r="AI7">
        <v>1</v>
      </c>
      <c r="AJ7">
        <v>1</v>
      </c>
      <c r="AK7" s="9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 s="7">
        <v>1</v>
      </c>
      <c r="AT7" s="7">
        <v>1</v>
      </c>
      <c r="AU7">
        <v>1</v>
      </c>
      <c r="AV7">
        <v>1</v>
      </c>
      <c r="AW7">
        <v>1</v>
      </c>
      <c r="AX7" s="7">
        <v>1</v>
      </c>
      <c r="AY7">
        <v>1</v>
      </c>
      <c r="AZ7">
        <v>1</v>
      </c>
      <c r="BA7">
        <v>1</v>
      </c>
      <c r="BB7">
        <v>1</v>
      </c>
      <c r="BC7" s="15" t="str">
        <f>'Categories Report'!$A$6</f>
        <v>Very High</v>
      </c>
      <c r="BD7" s="15" t="str">
        <f>'Categories Report_0'!$A$6</f>
        <v>Category 1</v>
      </c>
    </row>
    <row r="8" spans="1:56">
      <c r="A8" t="s">
        <v>223</v>
      </c>
      <c r="B8" s="36" t="s">
        <v>348</v>
      </c>
      <c r="C8">
        <v>5.59</v>
      </c>
      <c r="D8">
        <v>48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0</v>
      </c>
      <c r="Q8">
        <v>1</v>
      </c>
      <c r="R8" s="7">
        <v>1</v>
      </c>
      <c r="S8" s="9">
        <v>1</v>
      </c>
      <c r="T8">
        <v>1</v>
      </c>
      <c r="U8" s="7">
        <v>1</v>
      </c>
      <c r="V8" s="7">
        <v>1</v>
      </c>
      <c r="W8">
        <v>1</v>
      </c>
      <c r="X8" s="9">
        <v>1</v>
      </c>
      <c r="Y8">
        <v>1</v>
      </c>
      <c r="Z8">
        <v>1</v>
      </c>
      <c r="AA8" s="7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 s="7">
        <v>1</v>
      </c>
      <c r="AI8">
        <v>1</v>
      </c>
      <c r="AJ8">
        <v>1</v>
      </c>
      <c r="AK8" s="9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 s="7">
        <v>1</v>
      </c>
      <c r="AT8" s="7">
        <v>1</v>
      </c>
      <c r="AU8">
        <v>1</v>
      </c>
      <c r="AV8">
        <v>1</v>
      </c>
      <c r="AW8">
        <v>1</v>
      </c>
      <c r="AX8" s="7">
        <v>1</v>
      </c>
      <c r="AY8">
        <v>0</v>
      </c>
      <c r="AZ8">
        <v>1</v>
      </c>
      <c r="BA8">
        <v>1</v>
      </c>
      <c r="BB8">
        <v>1</v>
      </c>
      <c r="BC8" s="15" t="str">
        <f>'Categories Report'!$A$6</f>
        <v>Very High</v>
      </c>
      <c r="BD8" s="15" t="str">
        <f>'Categories Report_0'!$A$6</f>
        <v>Category 1</v>
      </c>
    </row>
    <row r="9" spans="1:56">
      <c r="A9" t="s">
        <v>152</v>
      </c>
      <c r="B9" s="36" t="s">
        <v>348</v>
      </c>
      <c r="C9">
        <v>5.9</v>
      </c>
      <c r="D9">
        <v>10</v>
      </c>
      <c r="E9">
        <v>0</v>
      </c>
      <c r="F9">
        <v>0</v>
      </c>
      <c r="G9">
        <v>1</v>
      </c>
      <c r="H9">
        <v>0</v>
      </c>
      <c r="I9">
        <v>0</v>
      </c>
      <c r="J9">
        <v>0</v>
      </c>
      <c r="K9">
        <v>0</v>
      </c>
      <c r="L9">
        <v>1</v>
      </c>
      <c r="M9">
        <v>0</v>
      </c>
      <c r="N9">
        <v>0</v>
      </c>
      <c r="O9">
        <v>0</v>
      </c>
      <c r="P9">
        <v>0</v>
      </c>
      <c r="Q9">
        <v>0</v>
      </c>
      <c r="R9" s="7">
        <v>0</v>
      </c>
      <c r="S9" s="9">
        <v>0</v>
      </c>
      <c r="T9">
        <v>0</v>
      </c>
      <c r="U9" s="7">
        <v>0</v>
      </c>
      <c r="V9" s="7">
        <v>0</v>
      </c>
      <c r="W9">
        <v>0</v>
      </c>
      <c r="X9" s="9">
        <v>1</v>
      </c>
      <c r="Y9">
        <v>0</v>
      </c>
      <c r="Z9">
        <v>1</v>
      </c>
      <c r="AA9" s="7">
        <v>0</v>
      </c>
      <c r="AB9">
        <v>1</v>
      </c>
      <c r="AC9">
        <v>0</v>
      </c>
      <c r="AD9">
        <v>0</v>
      </c>
      <c r="AE9">
        <v>1</v>
      </c>
      <c r="AF9">
        <v>1</v>
      </c>
      <c r="AG9">
        <v>0</v>
      </c>
      <c r="AH9" s="7">
        <v>0</v>
      </c>
      <c r="AI9">
        <v>1</v>
      </c>
      <c r="AJ9">
        <v>0</v>
      </c>
      <c r="AK9" s="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1</v>
      </c>
      <c r="AR9">
        <v>0</v>
      </c>
      <c r="AS9" s="7">
        <v>0</v>
      </c>
      <c r="AT9" s="7">
        <v>0</v>
      </c>
      <c r="AU9">
        <v>0</v>
      </c>
      <c r="AV9">
        <v>0</v>
      </c>
      <c r="AW9">
        <v>0</v>
      </c>
      <c r="AX9" s="7">
        <v>0</v>
      </c>
      <c r="AY9">
        <v>0</v>
      </c>
      <c r="AZ9">
        <v>0</v>
      </c>
      <c r="BA9">
        <v>0</v>
      </c>
      <c r="BB9">
        <v>1</v>
      </c>
      <c r="BC9" s="15" t="str">
        <f>'Categories Report'!$A$8</f>
        <v>Low</v>
      </c>
      <c r="BD9" s="15" t="str">
        <f>'Categories Report_0'!$A$9</f>
        <v>Category 4</v>
      </c>
    </row>
    <row r="10" spans="1:56">
      <c r="A10" t="s">
        <v>171</v>
      </c>
      <c r="B10" s="36" t="s">
        <v>348</v>
      </c>
      <c r="C10">
        <v>6.13</v>
      </c>
      <c r="D10">
        <v>9</v>
      </c>
      <c r="E10">
        <v>1</v>
      </c>
      <c r="F10">
        <v>1</v>
      </c>
      <c r="G10">
        <v>0</v>
      </c>
      <c r="H10">
        <v>0</v>
      </c>
      <c r="I10">
        <v>0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 s="7">
        <v>0</v>
      </c>
      <c r="S10" s="9">
        <v>0</v>
      </c>
      <c r="T10">
        <v>0</v>
      </c>
      <c r="U10" s="7">
        <v>0</v>
      </c>
      <c r="V10" s="7">
        <v>0</v>
      </c>
      <c r="W10">
        <v>0</v>
      </c>
      <c r="X10" s="9">
        <v>0</v>
      </c>
      <c r="Y10">
        <v>0</v>
      </c>
      <c r="Z10">
        <v>1</v>
      </c>
      <c r="AA10" s="7">
        <v>0</v>
      </c>
      <c r="AB10">
        <v>0</v>
      </c>
      <c r="AC10">
        <v>1</v>
      </c>
      <c r="AD10">
        <v>0</v>
      </c>
      <c r="AE10">
        <v>1</v>
      </c>
      <c r="AF10">
        <v>0</v>
      </c>
      <c r="AG10">
        <v>0</v>
      </c>
      <c r="AH10" s="7">
        <v>0</v>
      </c>
      <c r="AI10">
        <v>0</v>
      </c>
      <c r="AJ10">
        <v>0</v>
      </c>
      <c r="AK10" s="9">
        <v>0</v>
      </c>
      <c r="AL10">
        <v>0</v>
      </c>
      <c r="AM10">
        <v>1</v>
      </c>
      <c r="AN10">
        <v>0</v>
      </c>
      <c r="AO10">
        <v>0</v>
      </c>
      <c r="AP10">
        <v>0</v>
      </c>
      <c r="AQ10">
        <v>0</v>
      </c>
      <c r="AR10">
        <v>0</v>
      </c>
      <c r="AS10" s="7">
        <v>0</v>
      </c>
      <c r="AT10" s="7">
        <v>0</v>
      </c>
      <c r="AU10">
        <v>0</v>
      </c>
      <c r="AV10">
        <v>1</v>
      </c>
      <c r="AW10">
        <v>0</v>
      </c>
      <c r="AX10" s="7">
        <v>0</v>
      </c>
      <c r="AY10">
        <v>0</v>
      </c>
      <c r="AZ10">
        <v>1</v>
      </c>
      <c r="BA10">
        <v>0</v>
      </c>
      <c r="BB10">
        <v>0</v>
      </c>
      <c r="BC10" s="15" t="str">
        <f>'Categories Report'!$A$8</f>
        <v>Low</v>
      </c>
      <c r="BD10" s="15" t="str">
        <f>'Categories Report_0'!$A$9</f>
        <v>Category 4</v>
      </c>
    </row>
    <row r="11" spans="1:56">
      <c r="A11" t="s">
        <v>207</v>
      </c>
      <c r="B11" s="36" t="s">
        <v>348</v>
      </c>
      <c r="C11">
        <v>6.15</v>
      </c>
      <c r="D11">
        <v>43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 s="7">
        <v>1</v>
      </c>
      <c r="S11" s="9">
        <v>1</v>
      </c>
      <c r="T11">
        <v>0</v>
      </c>
      <c r="U11" s="7">
        <v>1</v>
      </c>
      <c r="V11" s="7">
        <v>1</v>
      </c>
      <c r="W11">
        <v>1</v>
      </c>
      <c r="X11" s="9">
        <v>1</v>
      </c>
      <c r="Y11">
        <v>1</v>
      </c>
      <c r="Z11">
        <v>1</v>
      </c>
      <c r="AA11" s="7">
        <v>1</v>
      </c>
      <c r="AB11">
        <v>0</v>
      </c>
      <c r="AC11">
        <v>1</v>
      </c>
      <c r="AD11">
        <v>1</v>
      </c>
      <c r="AE11">
        <v>1</v>
      </c>
      <c r="AF11">
        <v>1</v>
      </c>
      <c r="AG11">
        <v>1</v>
      </c>
      <c r="AH11" s="7">
        <v>1</v>
      </c>
      <c r="AI11">
        <v>1</v>
      </c>
      <c r="AJ11">
        <v>1</v>
      </c>
      <c r="AK11" s="9">
        <v>1</v>
      </c>
      <c r="AL11">
        <v>0</v>
      </c>
      <c r="AM11">
        <v>1</v>
      </c>
      <c r="AN11">
        <v>1</v>
      </c>
      <c r="AO11">
        <v>1</v>
      </c>
      <c r="AP11">
        <v>0</v>
      </c>
      <c r="AQ11">
        <v>1</v>
      </c>
      <c r="AR11">
        <v>1</v>
      </c>
      <c r="AS11" s="7">
        <v>0</v>
      </c>
      <c r="AT11" s="7">
        <v>1</v>
      </c>
      <c r="AU11">
        <v>1</v>
      </c>
      <c r="AV11">
        <v>1</v>
      </c>
      <c r="AW11">
        <v>0</v>
      </c>
      <c r="AX11" s="7">
        <v>1</v>
      </c>
      <c r="AY11">
        <v>1</v>
      </c>
      <c r="AZ11">
        <v>1</v>
      </c>
      <c r="BA11">
        <v>1</v>
      </c>
      <c r="BB11">
        <v>0</v>
      </c>
      <c r="BC11" s="15" t="str">
        <f>'Categories Report'!$A$7</f>
        <v>Category 2</v>
      </c>
      <c r="BD11" s="15" t="str">
        <f>'Categories Report_0'!$A$8</f>
        <v>Category 3</v>
      </c>
    </row>
    <row r="12" spans="1:56">
      <c r="A12" t="s">
        <v>189</v>
      </c>
      <c r="B12" s="36" t="s">
        <v>349</v>
      </c>
      <c r="C12">
        <v>6.36</v>
      </c>
      <c r="D12">
        <v>46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0</v>
      </c>
      <c r="N12">
        <v>0</v>
      </c>
      <c r="O12">
        <v>1</v>
      </c>
      <c r="P12">
        <v>0</v>
      </c>
      <c r="Q12">
        <v>1</v>
      </c>
      <c r="R12" s="7">
        <v>1</v>
      </c>
      <c r="S12" s="9">
        <v>1</v>
      </c>
      <c r="T12">
        <v>1</v>
      </c>
      <c r="U12" s="7">
        <v>1</v>
      </c>
      <c r="V12" s="7">
        <v>1</v>
      </c>
      <c r="W12">
        <v>1</v>
      </c>
      <c r="X12" s="9">
        <v>1</v>
      </c>
      <c r="Y12">
        <v>1</v>
      </c>
      <c r="Z12">
        <v>1</v>
      </c>
      <c r="AA12" s="7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 s="7">
        <v>1</v>
      </c>
      <c r="AI12">
        <v>1</v>
      </c>
      <c r="AJ12">
        <v>1</v>
      </c>
      <c r="AK12" s="9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 s="7">
        <v>1</v>
      </c>
      <c r="AT12" s="7">
        <v>1</v>
      </c>
      <c r="AU12">
        <v>1</v>
      </c>
      <c r="AV12">
        <v>1</v>
      </c>
      <c r="AW12">
        <v>1</v>
      </c>
      <c r="AX12" s="7">
        <v>1</v>
      </c>
      <c r="AY12">
        <v>1</v>
      </c>
      <c r="AZ12">
        <v>1</v>
      </c>
      <c r="BA12">
        <v>1</v>
      </c>
      <c r="BB12">
        <v>0</v>
      </c>
      <c r="BC12" s="15" t="str">
        <f>'Categories Report'!$A$6</f>
        <v>Very High</v>
      </c>
      <c r="BD12" s="15" t="str">
        <f>'Categories Report_0'!$A$7</f>
        <v>Category 2</v>
      </c>
    </row>
    <row r="13" spans="1:56">
      <c r="A13" t="s">
        <v>218</v>
      </c>
      <c r="B13" s="36" t="s">
        <v>349</v>
      </c>
      <c r="C13">
        <v>7.14</v>
      </c>
      <c r="D13">
        <v>45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0</v>
      </c>
      <c r="O13">
        <v>1</v>
      </c>
      <c r="P13">
        <v>0</v>
      </c>
      <c r="Q13">
        <v>1</v>
      </c>
      <c r="R13" s="7">
        <v>1</v>
      </c>
      <c r="S13" s="9">
        <v>1</v>
      </c>
      <c r="T13">
        <v>1</v>
      </c>
      <c r="U13" s="7">
        <v>1</v>
      </c>
      <c r="V13" s="7">
        <v>1</v>
      </c>
      <c r="W13">
        <v>1</v>
      </c>
      <c r="X13" s="9">
        <v>1</v>
      </c>
      <c r="Y13">
        <v>1</v>
      </c>
      <c r="Z13">
        <v>1</v>
      </c>
      <c r="AA13" s="7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 s="7">
        <v>1</v>
      </c>
      <c r="AI13">
        <v>1</v>
      </c>
      <c r="AJ13">
        <v>0</v>
      </c>
      <c r="AK13" s="9">
        <v>1</v>
      </c>
      <c r="AL13">
        <v>1</v>
      </c>
      <c r="AM13">
        <v>1</v>
      </c>
      <c r="AN13">
        <v>1</v>
      </c>
      <c r="AO13">
        <v>1</v>
      </c>
      <c r="AP13">
        <v>1</v>
      </c>
      <c r="AQ13">
        <v>1</v>
      </c>
      <c r="AR13">
        <v>1</v>
      </c>
      <c r="AS13" s="7">
        <v>1</v>
      </c>
      <c r="AT13" s="7">
        <v>1</v>
      </c>
      <c r="AU13">
        <v>1</v>
      </c>
      <c r="AV13">
        <v>1</v>
      </c>
      <c r="AW13">
        <v>1</v>
      </c>
      <c r="AX13" s="7">
        <v>1</v>
      </c>
      <c r="AY13">
        <v>0</v>
      </c>
      <c r="AZ13">
        <v>1</v>
      </c>
      <c r="BA13">
        <v>1</v>
      </c>
      <c r="BB13">
        <v>0</v>
      </c>
      <c r="BC13" s="15" t="str">
        <f>'Categories Report'!$A$6</f>
        <v>Very High</v>
      </c>
      <c r="BD13" s="15" t="str">
        <f>'Categories Report_0'!$A$7</f>
        <v>Category 2</v>
      </c>
    </row>
    <row r="14" spans="1:56">
      <c r="A14" t="s">
        <v>209</v>
      </c>
      <c r="B14" s="36" t="s">
        <v>349</v>
      </c>
      <c r="C14">
        <v>7.22</v>
      </c>
      <c r="D14">
        <v>42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0</v>
      </c>
      <c r="M14">
        <v>1</v>
      </c>
      <c r="N14">
        <v>1</v>
      </c>
      <c r="O14">
        <v>1</v>
      </c>
      <c r="P14">
        <v>0</v>
      </c>
      <c r="Q14">
        <v>1</v>
      </c>
      <c r="R14" s="7">
        <v>1</v>
      </c>
      <c r="S14" s="9">
        <v>1</v>
      </c>
      <c r="T14">
        <v>1</v>
      </c>
      <c r="U14" s="7">
        <v>1</v>
      </c>
      <c r="V14" s="7">
        <v>1</v>
      </c>
      <c r="W14">
        <v>0</v>
      </c>
      <c r="X14" s="9">
        <v>1</v>
      </c>
      <c r="Y14">
        <v>1</v>
      </c>
      <c r="Z14">
        <v>1</v>
      </c>
      <c r="AA14" s="7">
        <v>1</v>
      </c>
      <c r="AB14">
        <v>0</v>
      </c>
      <c r="AC14">
        <v>1</v>
      </c>
      <c r="AD14">
        <v>1</v>
      </c>
      <c r="AE14">
        <v>1</v>
      </c>
      <c r="AF14">
        <v>0</v>
      </c>
      <c r="AG14">
        <v>1</v>
      </c>
      <c r="AH14" s="7">
        <v>1</v>
      </c>
      <c r="AI14">
        <v>1</v>
      </c>
      <c r="AJ14">
        <v>0</v>
      </c>
      <c r="AK14" s="9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 s="7">
        <v>0</v>
      </c>
      <c r="AT14" s="7">
        <v>1</v>
      </c>
      <c r="AU14">
        <v>1</v>
      </c>
      <c r="AV14">
        <v>1</v>
      </c>
      <c r="AW14">
        <v>1</v>
      </c>
      <c r="AX14" s="7">
        <v>1</v>
      </c>
      <c r="AY14">
        <v>1</v>
      </c>
      <c r="AZ14">
        <v>1</v>
      </c>
      <c r="BA14">
        <v>1</v>
      </c>
      <c r="BB14">
        <v>0</v>
      </c>
      <c r="BC14" s="15" t="str">
        <f>'Categories Report'!$A$7</f>
        <v>Category 2</v>
      </c>
      <c r="BD14" s="15" t="str">
        <f>'Categories Report_0'!$A$7</f>
        <v>Category 2</v>
      </c>
    </row>
    <row r="15" spans="1:56">
      <c r="A15" t="s">
        <v>199</v>
      </c>
      <c r="B15" s="36" t="s">
        <v>348</v>
      </c>
      <c r="C15">
        <v>7.3</v>
      </c>
      <c r="D15">
        <v>44</v>
      </c>
      <c r="E15">
        <v>1</v>
      </c>
      <c r="F15">
        <v>1</v>
      </c>
      <c r="G15">
        <v>1</v>
      </c>
      <c r="H15">
        <v>1</v>
      </c>
      <c r="I15">
        <v>0</v>
      </c>
      <c r="J15">
        <v>1</v>
      </c>
      <c r="K15">
        <v>1</v>
      </c>
      <c r="L15">
        <v>1</v>
      </c>
      <c r="M15">
        <v>1</v>
      </c>
      <c r="N15">
        <v>0</v>
      </c>
      <c r="O15">
        <v>1</v>
      </c>
      <c r="P15">
        <v>1</v>
      </c>
      <c r="Q15">
        <v>1</v>
      </c>
      <c r="R15" s="7">
        <v>1</v>
      </c>
      <c r="S15" s="9">
        <v>1</v>
      </c>
      <c r="T15">
        <v>1</v>
      </c>
      <c r="U15" s="7">
        <v>1</v>
      </c>
      <c r="V15" s="7">
        <v>1</v>
      </c>
      <c r="W15">
        <v>1</v>
      </c>
      <c r="X15" s="9">
        <v>1</v>
      </c>
      <c r="Y15">
        <v>1</v>
      </c>
      <c r="Z15">
        <v>1</v>
      </c>
      <c r="AA15" s="7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 s="7">
        <v>1</v>
      </c>
      <c r="AI15">
        <v>1</v>
      </c>
      <c r="AJ15">
        <v>1</v>
      </c>
      <c r="AK15" s="9">
        <v>1</v>
      </c>
      <c r="AL15">
        <v>0</v>
      </c>
      <c r="AM15">
        <v>1</v>
      </c>
      <c r="AN15">
        <v>1</v>
      </c>
      <c r="AO15">
        <v>1</v>
      </c>
      <c r="AP15">
        <v>0</v>
      </c>
      <c r="AQ15">
        <v>1</v>
      </c>
      <c r="AR15">
        <v>1</v>
      </c>
      <c r="AS15" s="7">
        <v>0</v>
      </c>
      <c r="AT15" s="7">
        <v>1</v>
      </c>
      <c r="AU15">
        <v>1</v>
      </c>
      <c r="AV15">
        <v>1</v>
      </c>
      <c r="AW15">
        <v>0</v>
      </c>
      <c r="AX15" s="7">
        <v>1</v>
      </c>
      <c r="AY15">
        <v>1</v>
      </c>
      <c r="AZ15">
        <v>1</v>
      </c>
      <c r="BA15">
        <v>1</v>
      </c>
      <c r="BB15">
        <v>1</v>
      </c>
      <c r="BC15" s="15" t="str">
        <f>'Categories Report'!$A$6</f>
        <v>Very High</v>
      </c>
      <c r="BD15" s="15" t="str">
        <f>'Categories Report_0'!$A$8</f>
        <v>Category 3</v>
      </c>
    </row>
    <row r="16" spans="1:56">
      <c r="A16" t="s">
        <v>130</v>
      </c>
      <c r="B16" s="36" t="s">
        <v>348</v>
      </c>
      <c r="C16">
        <v>7.45</v>
      </c>
      <c r="D16">
        <v>15</v>
      </c>
      <c r="E16">
        <v>0</v>
      </c>
      <c r="F16">
        <v>0</v>
      </c>
      <c r="G16">
        <v>0</v>
      </c>
      <c r="H16">
        <v>0</v>
      </c>
      <c r="I16">
        <v>0</v>
      </c>
      <c r="J16">
        <v>1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 s="7">
        <v>1</v>
      </c>
      <c r="S16" s="9">
        <v>0</v>
      </c>
      <c r="T16">
        <v>0</v>
      </c>
      <c r="U16" s="7">
        <v>1</v>
      </c>
      <c r="V16" s="7">
        <v>0</v>
      </c>
      <c r="W16">
        <v>1</v>
      </c>
      <c r="X16" s="9">
        <v>1</v>
      </c>
      <c r="Y16">
        <v>0</v>
      </c>
      <c r="Z16">
        <v>1</v>
      </c>
      <c r="AA16" s="7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 s="7">
        <v>0</v>
      </c>
      <c r="AI16">
        <v>0</v>
      </c>
      <c r="AJ16">
        <v>1</v>
      </c>
      <c r="AK16" s="9">
        <v>1</v>
      </c>
      <c r="AL16">
        <v>1</v>
      </c>
      <c r="AM16">
        <v>0</v>
      </c>
      <c r="AN16">
        <v>0</v>
      </c>
      <c r="AO16">
        <v>1</v>
      </c>
      <c r="AP16">
        <v>0</v>
      </c>
      <c r="AQ16">
        <v>1</v>
      </c>
      <c r="AR16">
        <v>0</v>
      </c>
      <c r="AS16" s="7">
        <v>0</v>
      </c>
      <c r="AT16" s="7">
        <v>0</v>
      </c>
      <c r="AU16">
        <v>0</v>
      </c>
      <c r="AV16">
        <v>1</v>
      </c>
      <c r="AW16">
        <v>1</v>
      </c>
      <c r="AX16" s="7">
        <v>1</v>
      </c>
      <c r="AY16">
        <v>0</v>
      </c>
      <c r="AZ16">
        <v>0</v>
      </c>
      <c r="BA16">
        <v>0</v>
      </c>
      <c r="BB16">
        <v>1</v>
      </c>
      <c r="BC16" s="15" t="str">
        <f>'Categories Report'!$A$8</f>
        <v>Low</v>
      </c>
      <c r="BD16" s="15" t="str">
        <f>'Categories Report_0'!$A$9</f>
        <v>Category 4</v>
      </c>
    </row>
    <row r="17" spans="1:56">
      <c r="A17" t="s">
        <v>69</v>
      </c>
      <c r="B17" s="36" t="s">
        <v>349</v>
      </c>
      <c r="C17">
        <v>7.53</v>
      </c>
      <c r="D17">
        <v>44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0</v>
      </c>
      <c r="O17">
        <v>1</v>
      </c>
      <c r="P17">
        <v>0</v>
      </c>
      <c r="Q17">
        <v>1</v>
      </c>
      <c r="R17" s="7">
        <v>1</v>
      </c>
      <c r="S17" s="9">
        <v>1</v>
      </c>
      <c r="T17">
        <v>1</v>
      </c>
      <c r="U17" s="7">
        <v>1</v>
      </c>
      <c r="V17" s="7">
        <v>1</v>
      </c>
      <c r="W17">
        <v>1</v>
      </c>
      <c r="X17" s="9">
        <v>1</v>
      </c>
      <c r="Y17">
        <v>1</v>
      </c>
      <c r="Z17">
        <v>1</v>
      </c>
      <c r="AA17" s="7">
        <v>1</v>
      </c>
      <c r="AB17">
        <v>1</v>
      </c>
      <c r="AC17">
        <v>0</v>
      </c>
      <c r="AD17">
        <v>1</v>
      </c>
      <c r="AE17">
        <v>1</v>
      </c>
      <c r="AF17">
        <v>1</v>
      </c>
      <c r="AG17">
        <v>1</v>
      </c>
      <c r="AH17" s="7">
        <v>1</v>
      </c>
      <c r="AI17">
        <v>1</v>
      </c>
      <c r="AJ17">
        <v>0</v>
      </c>
      <c r="AK17" s="9">
        <v>1</v>
      </c>
      <c r="AL17">
        <v>1</v>
      </c>
      <c r="AM17">
        <v>1</v>
      </c>
      <c r="AN17">
        <v>1</v>
      </c>
      <c r="AO17">
        <v>1</v>
      </c>
      <c r="AP17">
        <v>1</v>
      </c>
      <c r="AQ17">
        <v>1</v>
      </c>
      <c r="AR17">
        <v>1</v>
      </c>
      <c r="AS17" s="7">
        <v>1</v>
      </c>
      <c r="AT17" s="7">
        <v>1</v>
      </c>
      <c r="AU17">
        <v>1</v>
      </c>
      <c r="AV17">
        <v>1</v>
      </c>
      <c r="AW17">
        <v>1</v>
      </c>
      <c r="AX17" s="7">
        <v>1</v>
      </c>
      <c r="AY17">
        <v>0</v>
      </c>
      <c r="AZ17">
        <v>1</v>
      </c>
      <c r="BA17">
        <v>1</v>
      </c>
      <c r="BB17">
        <v>0</v>
      </c>
      <c r="BC17" s="15" t="str">
        <f>'Categories Report'!$A$6</f>
        <v>Very High</v>
      </c>
      <c r="BD17" s="15" t="str">
        <f>'Categories Report_0'!$A$7</f>
        <v>Category 2</v>
      </c>
    </row>
    <row r="18" spans="1:56">
      <c r="A18" t="s">
        <v>200</v>
      </c>
      <c r="B18" s="36" t="s">
        <v>348</v>
      </c>
      <c r="C18">
        <v>7.7</v>
      </c>
      <c r="D18">
        <v>46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 s="7">
        <v>1</v>
      </c>
      <c r="S18" s="9">
        <v>1</v>
      </c>
      <c r="T18">
        <v>1</v>
      </c>
      <c r="U18" s="7">
        <v>1</v>
      </c>
      <c r="V18" s="7">
        <v>1</v>
      </c>
      <c r="W18">
        <v>1</v>
      </c>
      <c r="X18" s="9">
        <v>1</v>
      </c>
      <c r="Y18">
        <v>1</v>
      </c>
      <c r="Z18">
        <v>1</v>
      </c>
      <c r="AA18" s="7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 s="7">
        <v>1</v>
      </c>
      <c r="AI18">
        <v>1</v>
      </c>
      <c r="AJ18">
        <v>1</v>
      </c>
      <c r="AK18" s="9">
        <v>1</v>
      </c>
      <c r="AL18">
        <v>0</v>
      </c>
      <c r="AM18">
        <v>1</v>
      </c>
      <c r="AN18">
        <v>1</v>
      </c>
      <c r="AO18">
        <v>1</v>
      </c>
      <c r="AP18">
        <v>0</v>
      </c>
      <c r="AQ18">
        <v>1</v>
      </c>
      <c r="AR18">
        <v>1</v>
      </c>
      <c r="AS18" s="7">
        <v>0</v>
      </c>
      <c r="AT18" s="7">
        <v>1</v>
      </c>
      <c r="AU18">
        <v>1</v>
      </c>
      <c r="AV18">
        <v>1</v>
      </c>
      <c r="AW18">
        <v>0</v>
      </c>
      <c r="AX18" s="7">
        <v>1</v>
      </c>
      <c r="AY18">
        <v>1</v>
      </c>
      <c r="AZ18">
        <v>1</v>
      </c>
      <c r="BA18">
        <v>1</v>
      </c>
      <c r="BB18">
        <v>1</v>
      </c>
      <c r="BC18" s="15" t="str">
        <f>'Categories Report'!$A$6</f>
        <v>Very High</v>
      </c>
      <c r="BD18" s="15" t="str">
        <f>'Categories Report_0'!$A$6</f>
        <v>Category 1</v>
      </c>
    </row>
    <row r="19" spans="1:56">
      <c r="A19" t="s">
        <v>80</v>
      </c>
      <c r="B19" s="36" t="s">
        <v>349</v>
      </c>
      <c r="C19">
        <v>8.17</v>
      </c>
      <c r="D19">
        <v>43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0</v>
      </c>
      <c r="Q19">
        <v>1</v>
      </c>
      <c r="R19" s="7">
        <v>1</v>
      </c>
      <c r="S19" s="9">
        <v>1</v>
      </c>
      <c r="T19">
        <v>1</v>
      </c>
      <c r="U19" s="7">
        <v>1</v>
      </c>
      <c r="V19" s="7">
        <v>1</v>
      </c>
      <c r="W19">
        <v>1</v>
      </c>
      <c r="X19" s="9">
        <v>1</v>
      </c>
      <c r="Y19">
        <v>1</v>
      </c>
      <c r="Z19">
        <v>1</v>
      </c>
      <c r="AA19" s="7">
        <v>1</v>
      </c>
      <c r="AB19">
        <v>0</v>
      </c>
      <c r="AC19">
        <v>1</v>
      </c>
      <c r="AD19">
        <v>1</v>
      </c>
      <c r="AE19">
        <v>1</v>
      </c>
      <c r="AF19">
        <v>0</v>
      </c>
      <c r="AG19">
        <v>1</v>
      </c>
      <c r="AH19" s="7">
        <v>1</v>
      </c>
      <c r="AI19">
        <v>1</v>
      </c>
      <c r="AJ19">
        <v>1</v>
      </c>
      <c r="AK19" s="9">
        <v>1</v>
      </c>
      <c r="AL19">
        <v>1</v>
      </c>
      <c r="AM19">
        <v>1</v>
      </c>
      <c r="AN19">
        <v>0</v>
      </c>
      <c r="AO19">
        <v>1</v>
      </c>
      <c r="AP19">
        <v>1</v>
      </c>
      <c r="AQ19">
        <v>1</v>
      </c>
      <c r="AR19">
        <v>1</v>
      </c>
      <c r="AS19" s="7">
        <v>0</v>
      </c>
      <c r="AT19" s="7">
        <v>1</v>
      </c>
      <c r="AU19">
        <v>1</v>
      </c>
      <c r="AV19">
        <v>0</v>
      </c>
      <c r="AW19">
        <v>1</v>
      </c>
      <c r="AX19" s="7">
        <v>1</v>
      </c>
      <c r="AY19">
        <v>0</v>
      </c>
      <c r="AZ19">
        <v>1</v>
      </c>
      <c r="BA19">
        <v>1</v>
      </c>
      <c r="BB19">
        <v>1</v>
      </c>
      <c r="BC19" s="15" t="str">
        <f>'Categories Report'!$A$7</f>
        <v>Category 2</v>
      </c>
      <c r="BD19" s="15" t="str">
        <f>'Categories Report_0'!$A$7</f>
        <v>Category 2</v>
      </c>
    </row>
    <row r="20" spans="1:56">
      <c r="A20" t="s">
        <v>212</v>
      </c>
      <c r="B20" s="36" t="s">
        <v>348</v>
      </c>
      <c r="C20">
        <v>8.2200000000000006</v>
      </c>
      <c r="D20">
        <v>50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 s="7">
        <v>1</v>
      </c>
      <c r="S20" s="9">
        <v>1</v>
      </c>
      <c r="T20">
        <v>1</v>
      </c>
      <c r="U20" s="7">
        <v>1</v>
      </c>
      <c r="V20" s="7">
        <v>1</v>
      </c>
      <c r="W20">
        <v>1</v>
      </c>
      <c r="X20" s="9">
        <v>1</v>
      </c>
      <c r="Y20">
        <v>1</v>
      </c>
      <c r="Z20">
        <v>1</v>
      </c>
      <c r="AA20" s="7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 s="7">
        <v>1</v>
      </c>
      <c r="AI20">
        <v>1</v>
      </c>
      <c r="AJ20">
        <v>1</v>
      </c>
      <c r="AK20" s="9">
        <v>1</v>
      </c>
      <c r="AL20">
        <v>1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 s="7">
        <v>1</v>
      </c>
      <c r="AT20" s="7">
        <v>1</v>
      </c>
      <c r="AU20">
        <v>1</v>
      </c>
      <c r="AV20">
        <v>1</v>
      </c>
      <c r="AW20">
        <v>1</v>
      </c>
      <c r="AX20" s="7">
        <v>1</v>
      </c>
      <c r="AY20">
        <v>1</v>
      </c>
      <c r="AZ20">
        <v>1</v>
      </c>
      <c r="BA20">
        <v>1</v>
      </c>
      <c r="BB20">
        <v>1</v>
      </c>
      <c r="BC20" s="15" t="str">
        <f>'Categories Report'!$A$6</f>
        <v>Very High</v>
      </c>
      <c r="BD20" s="15" t="str">
        <f>'Categories Report_0'!$A$6</f>
        <v>Category 1</v>
      </c>
    </row>
    <row r="21" spans="1:56">
      <c r="A21" t="s">
        <v>68</v>
      </c>
      <c r="B21" s="36" t="s">
        <v>348</v>
      </c>
      <c r="C21">
        <v>8.48</v>
      </c>
      <c r="D21">
        <v>10</v>
      </c>
      <c r="E21">
        <v>0</v>
      </c>
      <c r="F21">
        <v>0</v>
      </c>
      <c r="G21">
        <v>0</v>
      </c>
      <c r="H21">
        <v>1</v>
      </c>
      <c r="I21">
        <v>0</v>
      </c>
      <c r="J21">
        <v>0</v>
      </c>
      <c r="K21">
        <v>0</v>
      </c>
      <c r="L21">
        <v>1</v>
      </c>
      <c r="M21">
        <v>0</v>
      </c>
      <c r="N21">
        <v>0</v>
      </c>
      <c r="O21">
        <v>0</v>
      </c>
      <c r="P21">
        <v>0</v>
      </c>
      <c r="Q21">
        <v>0</v>
      </c>
      <c r="R21" s="7">
        <v>0</v>
      </c>
      <c r="S21" s="9">
        <v>0</v>
      </c>
      <c r="T21">
        <v>0</v>
      </c>
      <c r="U21" s="7">
        <v>0</v>
      </c>
      <c r="V21" s="7">
        <v>0</v>
      </c>
      <c r="W21">
        <v>0</v>
      </c>
      <c r="X21" s="9">
        <v>1</v>
      </c>
      <c r="Y21">
        <v>1</v>
      </c>
      <c r="Z21">
        <v>0</v>
      </c>
      <c r="AA21" s="7">
        <v>1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 s="7">
        <v>0</v>
      </c>
      <c r="AI21">
        <v>1</v>
      </c>
      <c r="AJ21">
        <v>0</v>
      </c>
      <c r="AK21" s="9">
        <v>0</v>
      </c>
      <c r="AL21">
        <v>0</v>
      </c>
      <c r="AM21">
        <v>0</v>
      </c>
      <c r="AN21">
        <v>0</v>
      </c>
      <c r="AO21">
        <v>1</v>
      </c>
      <c r="AP21">
        <v>0</v>
      </c>
      <c r="AQ21">
        <v>1</v>
      </c>
      <c r="AR21">
        <v>0</v>
      </c>
      <c r="AS21" s="7">
        <v>0</v>
      </c>
      <c r="AT21" s="7">
        <v>0</v>
      </c>
      <c r="AU21">
        <v>1</v>
      </c>
      <c r="AV21">
        <v>0</v>
      </c>
      <c r="AW21">
        <v>0</v>
      </c>
      <c r="AX21" s="7">
        <v>0</v>
      </c>
      <c r="AY21">
        <v>0</v>
      </c>
      <c r="AZ21">
        <v>1</v>
      </c>
      <c r="BA21">
        <v>0</v>
      </c>
      <c r="BB21">
        <v>0</v>
      </c>
      <c r="BC21" s="15" t="str">
        <f>'Categories Report'!$A$8</f>
        <v>Low</v>
      </c>
      <c r="BD21" s="15" t="str">
        <f>'Categories Report_0'!$A$9</f>
        <v>Category 4</v>
      </c>
    </row>
    <row r="22" spans="1:56">
      <c r="A22" t="s">
        <v>194</v>
      </c>
      <c r="B22" s="36" t="s">
        <v>349</v>
      </c>
      <c r="C22">
        <v>8.51</v>
      </c>
      <c r="D22">
        <v>38</v>
      </c>
      <c r="E22">
        <v>1</v>
      </c>
      <c r="F22">
        <v>1</v>
      </c>
      <c r="G22">
        <v>1</v>
      </c>
      <c r="H22">
        <v>0</v>
      </c>
      <c r="I22">
        <v>1</v>
      </c>
      <c r="J22">
        <v>1</v>
      </c>
      <c r="K22">
        <v>1</v>
      </c>
      <c r="L22">
        <v>0</v>
      </c>
      <c r="M22">
        <v>1</v>
      </c>
      <c r="N22">
        <v>1</v>
      </c>
      <c r="O22">
        <v>1</v>
      </c>
      <c r="P22">
        <v>1</v>
      </c>
      <c r="Q22">
        <v>1</v>
      </c>
      <c r="R22" s="7">
        <v>1</v>
      </c>
      <c r="S22" s="9">
        <v>1</v>
      </c>
      <c r="T22">
        <v>1</v>
      </c>
      <c r="U22" s="7">
        <v>1</v>
      </c>
      <c r="V22" s="7">
        <v>1</v>
      </c>
      <c r="W22">
        <v>0</v>
      </c>
      <c r="X22" s="9">
        <v>1</v>
      </c>
      <c r="Y22">
        <v>1</v>
      </c>
      <c r="Z22">
        <v>1</v>
      </c>
      <c r="AA22" s="7">
        <v>1</v>
      </c>
      <c r="AB22">
        <v>0</v>
      </c>
      <c r="AC22">
        <v>1</v>
      </c>
      <c r="AD22">
        <v>1</v>
      </c>
      <c r="AE22">
        <v>1</v>
      </c>
      <c r="AF22">
        <v>0</v>
      </c>
      <c r="AG22">
        <v>1</v>
      </c>
      <c r="AH22" s="7">
        <v>0</v>
      </c>
      <c r="AI22">
        <v>0</v>
      </c>
      <c r="AJ22">
        <v>0</v>
      </c>
      <c r="AK22" s="9">
        <v>1</v>
      </c>
      <c r="AL22">
        <v>1</v>
      </c>
      <c r="AM22">
        <v>1</v>
      </c>
      <c r="AN22">
        <v>0</v>
      </c>
      <c r="AO22">
        <v>1</v>
      </c>
      <c r="AP22">
        <v>1</v>
      </c>
      <c r="AQ22">
        <v>1</v>
      </c>
      <c r="AR22">
        <v>0</v>
      </c>
      <c r="AS22" s="7">
        <v>0</v>
      </c>
      <c r="AT22" s="7">
        <v>1</v>
      </c>
      <c r="AU22">
        <v>1</v>
      </c>
      <c r="AV22">
        <v>1</v>
      </c>
      <c r="AW22">
        <v>1</v>
      </c>
      <c r="AX22" s="7">
        <v>1</v>
      </c>
      <c r="AY22">
        <v>1</v>
      </c>
      <c r="AZ22">
        <v>1</v>
      </c>
      <c r="BA22">
        <v>1</v>
      </c>
      <c r="BB22">
        <v>0</v>
      </c>
      <c r="BC22" s="15" t="str">
        <f>'Categories Report'!$A$7</f>
        <v>Category 2</v>
      </c>
      <c r="BD22" s="15" t="str">
        <f>'Categories Report_0'!$A$7</f>
        <v>Category 2</v>
      </c>
    </row>
    <row r="23" spans="1:56">
      <c r="A23" t="s">
        <v>168</v>
      </c>
      <c r="B23" s="36" t="s">
        <v>348</v>
      </c>
      <c r="C23">
        <v>9.1999999999999993</v>
      </c>
      <c r="D23">
        <v>15</v>
      </c>
      <c r="E23">
        <v>1</v>
      </c>
      <c r="F23">
        <v>1</v>
      </c>
      <c r="G23">
        <v>1</v>
      </c>
      <c r="H23">
        <v>1</v>
      </c>
      <c r="I23">
        <v>1</v>
      </c>
      <c r="J23">
        <v>0</v>
      </c>
      <c r="K23">
        <v>0</v>
      </c>
      <c r="L23">
        <v>1</v>
      </c>
      <c r="M23">
        <v>0</v>
      </c>
      <c r="N23">
        <v>0</v>
      </c>
      <c r="O23">
        <v>0</v>
      </c>
      <c r="P23">
        <v>1</v>
      </c>
      <c r="Q23">
        <v>0</v>
      </c>
      <c r="R23" s="7">
        <v>1</v>
      </c>
      <c r="S23" s="9">
        <v>0</v>
      </c>
      <c r="T23">
        <v>0</v>
      </c>
      <c r="U23" s="7">
        <v>1</v>
      </c>
      <c r="V23" s="7">
        <v>0</v>
      </c>
      <c r="W23">
        <v>0</v>
      </c>
      <c r="X23" s="9">
        <v>0</v>
      </c>
      <c r="Y23">
        <v>0</v>
      </c>
      <c r="Z23">
        <v>0</v>
      </c>
      <c r="AA23" s="7">
        <v>0</v>
      </c>
      <c r="AB23">
        <v>0</v>
      </c>
      <c r="AC23">
        <v>0</v>
      </c>
      <c r="AD23">
        <v>0</v>
      </c>
      <c r="AE23">
        <v>0</v>
      </c>
      <c r="AF23">
        <v>1</v>
      </c>
      <c r="AG23">
        <v>1</v>
      </c>
      <c r="AH23" s="7">
        <v>0</v>
      </c>
      <c r="AI23">
        <v>0</v>
      </c>
      <c r="AJ23">
        <v>1</v>
      </c>
      <c r="AK23" s="9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1</v>
      </c>
      <c r="AR23">
        <v>0</v>
      </c>
      <c r="AS23" s="7">
        <v>0</v>
      </c>
      <c r="AT23" s="7">
        <v>0</v>
      </c>
      <c r="AU23">
        <v>0</v>
      </c>
      <c r="AV23">
        <v>0</v>
      </c>
      <c r="AW23">
        <v>0</v>
      </c>
      <c r="AX23" s="7">
        <v>0</v>
      </c>
      <c r="AY23">
        <v>1</v>
      </c>
      <c r="AZ23">
        <v>0</v>
      </c>
      <c r="BA23">
        <v>1</v>
      </c>
      <c r="BB23">
        <v>0</v>
      </c>
      <c r="BC23" s="15" t="str">
        <f>'Categories Report'!$A$8</f>
        <v>Low</v>
      </c>
      <c r="BD23" s="15" t="str">
        <f>'Categories Report_0'!$A$9</f>
        <v>Category 4</v>
      </c>
    </row>
    <row r="24" spans="1:56">
      <c r="A24" t="s">
        <v>85</v>
      </c>
      <c r="B24" s="36" t="s">
        <v>348</v>
      </c>
      <c r="C24">
        <v>9.5</v>
      </c>
      <c r="D24">
        <v>16</v>
      </c>
      <c r="E24">
        <v>0</v>
      </c>
      <c r="F24">
        <v>0</v>
      </c>
      <c r="G24">
        <v>1</v>
      </c>
      <c r="H24">
        <v>0</v>
      </c>
      <c r="I24">
        <v>1</v>
      </c>
      <c r="J24">
        <v>0</v>
      </c>
      <c r="K24">
        <v>1</v>
      </c>
      <c r="L24">
        <v>0</v>
      </c>
      <c r="M24">
        <v>0</v>
      </c>
      <c r="N24">
        <v>0</v>
      </c>
      <c r="O24">
        <v>0</v>
      </c>
      <c r="P24">
        <v>1</v>
      </c>
      <c r="Q24">
        <v>0</v>
      </c>
      <c r="R24" s="7">
        <v>0</v>
      </c>
      <c r="S24" s="9">
        <v>0</v>
      </c>
      <c r="T24">
        <v>1</v>
      </c>
      <c r="U24" s="7">
        <v>1</v>
      </c>
      <c r="V24" s="7">
        <v>0</v>
      </c>
      <c r="W24">
        <v>0</v>
      </c>
      <c r="X24" s="9">
        <v>1</v>
      </c>
      <c r="Y24">
        <v>1</v>
      </c>
      <c r="Z24">
        <v>0</v>
      </c>
      <c r="AA24" s="7">
        <v>1</v>
      </c>
      <c r="AB24">
        <v>0</v>
      </c>
      <c r="AC24">
        <v>1</v>
      </c>
      <c r="AD24">
        <v>0</v>
      </c>
      <c r="AE24">
        <v>0</v>
      </c>
      <c r="AF24">
        <v>0</v>
      </c>
      <c r="AG24">
        <v>1</v>
      </c>
      <c r="AH24" s="7">
        <v>0</v>
      </c>
      <c r="AI24">
        <v>0</v>
      </c>
      <c r="AJ24">
        <v>0</v>
      </c>
      <c r="AK24" s="9">
        <v>1</v>
      </c>
      <c r="AL24">
        <v>0</v>
      </c>
      <c r="AM24">
        <v>0</v>
      </c>
      <c r="AN24">
        <v>0</v>
      </c>
      <c r="AO24">
        <v>1</v>
      </c>
      <c r="AP24">
        <v>0</v>
      </c>
      <c r="AQ24">
        <v>0</v>
      </c>
      <c r="AR24">
        <v>0</v>
      </c>
      <c r="AS24" s="7">
        <v>0</v>
      </c>
      <c r="AT24" s="7">
        <v>0</v>
      </c>
      <c r="AU24">
        <v>0</v>
      </c>
      <c r="AV24">
        <v>0</v>
      </c>
      <c r="AW24">
        <v>0</v>
      </c>
      <c r="AX24" s="7">
        <v>1</v>
      </c>
      <c r="AY24">
        <v>1</v>
      </c>
      <c r="AZ24">
        <v>1</v>
      </c>
      <c r="BA24">
        <v>0</v>
      </c>
      <c r="BB24">
        <v>0</v>
      </c>
      <c r="BC24" s="15" t="str">
        <f>'Categories Report'!$A$8</f>
        <v>Low</v>
      </c>
      <c r="BD24" s="15" t="str">
        <f>'Categories Report_0'!$A$9</f>
        <v>Category 4</v>
      </c>
    </row>
    <row r="25" spans="1:56">
      <c r="A25" t="s">
        <v>137</v>
      </c>
      <c r="B25" s="36" t="s">
        <v>349</v>
      </c>
      <c r="C25">
        <v>10.15</v>
      </c>
      <c r="D25">
        <v>44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0</v>
      </c>
      <c r="O25">
        <v>1</v>
      </c>
      <c r="P25">
        <v>0</v>
      </c>
      <c r="Q25">
        <v>1</v>
      </c>
      <c r="R25" s="7">
        <v>1</v>
      </c>
      <c r="S25" s="9">
        <v>1</v>
      </c>
      <c r="T25">
        <v>1</v>
      </c>
      <c r="U25" s="7">
        <v>1</v>
      </c>
      <c r="V25" s="7">
        <v>1</v>
      </c>
      <c r="W25">
        <v>1</v>
      </c>
      <c r="X25" s="9">
        <v>1</v>
      </c>
      <c r="Y25">
        <v>1</v>
      </c>
      <c r="Z25">
        <v>1</v>
      </c>
      <c r="AA25" s="7">
        <v>0</v>
      </c>
      <c r="AB25">
        <v>0</v>
      </c>
      <c r="AC25">
        <v>1</v>
      </c>
      <c r="AD25">
        <v>1</v>
      </c>
      <c r="AE25">
        <v>1</v>
      </c>
      <c r="AF25">
        <v>1</v>
      </c>
      <c r="AG25">
        <v>1</v>
      </c>
      <c r="AH25" s="7">
        <v>1</v>
      </c>
      <c r="AI25">
        <v>1</v>
      </c>
      <c r="AJ25">
        <v>0</v>
      </c>
      <c r="AK25" s="9">
        <v>1</v>
      </c>
      <c r="AL25">
        <v>1</v>
      </c>
      <c r="AM25">
        <v>1</v>
      </c>
      <c r="AN25">
        <v>0</v>
      </c>
      <c r="AO25">
        <v>1</v>
      </c>
      <c r="AP25">
        <v>1</v>
      </c>
      <c r="AQ25">
        <v>1</v>
      </c>
      <c r="AR25">
        <v>1</v>
      </c>
      <c r="AS25" s="7">
        <v>1</v>
      </c>
      <c r="AT25" s="7">
        <v>1</v>
      </c>
      <c r="AU25">
        <v>1</v>
      </c>
      <c r="AV25">
        <v>1</v>
      </c>
      <c r="AW25">
        <v>1</v>
      </c>
      <c r="AX25" s="7">
        <v>1</v>
      </c>
      <c r="AY25">
        <v>1</v>
      </c>
      <c r="AZ25">
        <v>1</v>
      </c>
      <c r="BA25">
        <v>1</v>
      </c>
      <c r="BB25">
        <v>1</v>
      </c>
      <c r="BC25" s="15" t="str">
        <f>'Categories Report'!$A$6</f>
        <v>Very High</v>
      </c>
      <c r="BD25" s="15" t="str">
        <f>'Categories Report_0'!$A$7</f>
        <v>Category 2</v>
      </c>
    </row>
    <row r="26" spans="1:56">
      <c r="A26" t="s">
        <v>226</v>
      </c>
      <c r="B26" s="36" t="s">
        <v>348</v>
      </c>
      <c r="C26">
        <v>10.16</v>
      </c>
      <c r="D26">
        <v>48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 s="7">
        <v>1</v>
      </c>
      <c r="S26" s="9">
        <v>1</v>
      </c>
      <c r="T26">
        <v>1</v>
      </c>
      <c r="U26" s="7">
        <v>1</v>
      </c>
      <c r="V26" s="7">
        <v>1</v>
      </c>
      <c r="W26">
        <v>1</v>
      </c>
      <c r="X26" s="9">
        <v>1</v>
      </c>
      <c r="Y26">
        <v>1</v>
      </c>
      <c r="Z26">
        <v>1</v>
      </c>
      <c r="AA26" s="7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 s="7">
        <v>1</v>
      </c>
      <c r="AI26">
        <v>1</v>
      </c>
      <c r="AJ26">
        <v>1</v>
      </c>
      <c r="AK26" s="9">
        <v>1</v>
      </c>
      <c r="AL26">
        <v>1</v>
      </c>
      <c r="AM26">
        <v>1</v>
      </c>
      <c r="AN26">
        <v>1</v>
      </c>
      <c r="AO26">
        <v>1</v>
      </c>
      <c r="AP26">
        <v>0</v>
      </c>
      <c r="AQ26">
        <v>1</v>
      </c>
      <c r="AR26">
        <v>1</v>
      </c>
      <c r="AS26" s="7">
        <v>1</v>
      </c>
      <c r="AT26" s="7">
        <v>1</v>
      </c>
      <c r="AU26">
        <v>0</v>
      </c>
      <c r="AV26">
        <v>1</v>
      </c>
      <c r="AW26">
        <v>1</v>
      </c>
      <c r="AX26" s="7">
        <v>1</v>
      </c>
      <c r="AY26">
        <v>1</v>
      </c>
      <c r="AZ26">
        <v>1</v>
      </c>
      <c r="BA26">
        <v>1</v>
      </c>
      <c r="BB26">
        <v>1</v>
      </c>
      <c r="BC26" s="15" t="str">
        <f>'Categories Report'!$A$6</f>
        <v>Very High</v>
      </c>
      <c r="BD26" s="15" t="str">
        <f>'Categories Report_0'!$A$6</f>
        <v>Category 1</v>
      </c>
    </row>
    <row r="27" spans="1:56">
      <c r="A27" t="s">
        <v>181</v>
      </c>
      <c r="B27" s="36" t="s">
        <v>348</v>
      </c>
      <c r="C27">
        <v>10.24</v>
      </c>
      <c r="D27">
        <v>19</v>
      </c>
      <c r="E27">
        <v>0</v>
      </c>
      <c r="F27">
        <v>1</v>
      </c>
      <c r="G27">
        <v>0</v>
      </c>
      <c r="H27">
        <v>0</v>
      </c>
      <c r="I27">
        <v>0</v>
      </c>
      <c r="J27">
        <v>1</v>
      </c>
      <c r="K27">
        <v>0</v>
      </c>
      <c r="L27">
        <v>0</v>
      </c>
      <c r="M27">
        <v>1</v>
      </c>
      <c r="N27">
        <v>1</v>
      </c>
      <c r="O27">
        <v>0</v>
      </c>
      <c r="P27">
        <v>1</v>
      </c>
      <c r="Q27">
        <v>0</v>
      </c>
      <c r="R27" s="7">
        <v>0</v>
      </c>
      <c r="S27" s="9">
        <v>0</v>
      </c>
      <c r="T27">
        <v>0</v>
      </c>
      <c r="U27" s="7">
        <v>1</v>
      </c>
      <c r="V27" s="7">
        <v>1</v>
      </c>
      <c r="W27">
        <v>0</v>
      </c>
      <c r="X27" s="9">
        <v>1</v>
      </c>
      <c r="Y27">
        <v>0</v>
      </c>
      <c r="Z27">
        <v>0</v>
      </c>
      <c r="AA27" s="7">
        <v>1</v>
      </c>
      <c r="AB27">
        <v>0</v>
      </c>
      <c r="AC27">
        <v>1</v>
      </c>
      <c r="AD27">
        <v>0</v>
      </c>
      <c r="AE27">
        <v>1</v>
      </c>
      <c r="AF27">
        <v>0</v>
      </c>
      <c r="AG27">
        <v>1</v>
      </c>
      <c r="AH27" s="7">
        <v>0</v>
      </c>
      <c r="AI27">
        <v>1</v>
      </c>
      <c r="AJ27">
        <v>0</v>
      </c>
      <c r="AK27" s="9">
        <v>1</v>
      </c>
      <c r="AL27">
        <v>0</v>
      </c>
      <c r="AM27">
        <v>0</v>
      </c>
      <c r="AN27">
        <v>0</v>
      </c>
      <c r="AO27">
        <v>1</v>
      </c>
      <c r="AP27">
        <v>0</v>
      </c>
      <c r="AQ27">
        <v>0</v>
      </c>
      <c r="AR27">
        <v>1</v>
      </c>
      <c r="AS27" s="7">
        <v>0</v>
      </c>
      <c r="AT27" s="7">
        <v>1</v>
      </c>
      <c r="AU27">
        <v>0</v>
      </c>
      <c r="AV27">
        <v>0</v>
      </c>
      <c r="AW27">
        <v>0</v>
      </c>
      <c r="AX27" s="7">
        <v>0</v>
      </c>
      <c r="AY27">
        <v>1</v>
      </c>
      <c r="AZ27">
        <v>1</v>
      </c>
      <c r="BA27">
        <v>0</v>
      </c>
      <c r="BB27">
        <v>0</v>
      </c>
      <c r="BC27" s="15" t="str">
        <f>'Categories Report'!$A$8</f>
        <v>Low</v>
      </c>
      <c r="BD27" s="15" t="str">
        <f>'Categories Report_0'!$A$9</f>
        <v>Category 4</v>
      </c>
    </row>
    <row r="28" spans="1:56">
      <c r="A28" t="s">
        <v>79</v>
      </c>
      <c r="B28" s="36" t="s">
        <v>349</v>
      </c>
      <c r="C28">
        <v>10.32</v>
      </c>
      <c r="D28">
        <v>44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0</v>
      </c>
      <c r="Q28">
        <v>1</v>
      </c>
      <c r="R28" s="7">
        <v>1</v>
      </c>
      <c r="S28" s="9">
        <v>1</v>
      </c>
      <c r="T28">
        <v>1</v>
      </c>
      <c r="U28" s="7">
        <v>1</v>
      </c>
      <c r="V28" s="7">
        <v>1</v>
      </c>
      <c r="W28">
        <v>1</v>
      </c>
      <c r="X28" s="9">
        <v>1</v>
      </c>
      <c r="Y28">
        <v>1</v>
      </c>
      <c r="Z28">
        <v>1</v>
      </c>
      <c r="AA28" s="7">
        <v>1</v>
      </c>
      <c r="AB28">
        <v>0</v>
      </c>
      <c r="AC28">
        <v>1</v>
      </c>
      <c r="AD28">
        <v>1</v>
      </c>
      <c r="AE28">
        <v>1</v>
      </c>
      <c r="AF28">
        <v>0</v>
      </c>
      <c r="AG28">
        <v>1</v>
      </c>
      <c r="AH28" s="7">
        <v>1</v>
      </c>
      <c r="AI28">
        <v>1</v>
      </c>
      <c r="AJ28">
        <v>1</v>
      </c>
      <c r="AK28" s="9">
        <v>1</v>
      </c>
      <c r="AL28">
        <v>1</v>
      </c>
      <c r="AM28">
        <v>1</v>
      </c>
      <c r="AN28">
        <v>0</v>
      </c>
      <c r="AO28">
        <v>1</v>
      </c>
      <c r="AP28">
        <v>1</v>
      </c>
      <c r="AQ28">
        <v>1</v>
      </c>
      <c r="AR28">
        <v>1</v>
      </c>
      <c r="AS28" s="7">
        <v>0</v>
      </c>
      <c r="AT28" s="7">
        <v>1</v>
      </c>
      <c r="AU28">
        <v>1</v>
      </c>
      <c r="AV28">
        <v>1</v>
      </c>
      <c r="AW28">
        <v>1</v>
      </c>
      <c r="AX28" s="7">
        <v>1</v>
      </c>
      <c r="AY28">
        <v>0</v>
      </c>
      <c r="AZ28">
        <v>1</v>
      </c>
      <c r="BA28">
        <v>1</v>
      </c>
      <c r="BB28">
        <v>1</v>
      </c>
      <c r="BC28" s="15" t="str">
        <f>'Categories Report'!$A$7</f>
        <v>Category 2</v>
      </c>
      <c r="BD28" s="15" t="str">
        <f>'Categories Report_0'!$A$7</f>
        <v>Category 2</v>
      </c>
    </row>
    <row r="29" spans="1:56">
      <c r="A29" t="s">
        <v>66</v>
      </c>
      <c r="B29" s="36" t="s">
        <v>348</v>
      </c>
      <c r="C29">
        <v>10.39</v>
      </c>
      <c r="D29">
        <v>41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0</v>
      </c>
      <c r="N29">
        <v>1</v>
      </c>
      <c r="O29">
        <v>1</v>
      </c>
      <c r="P29">
        <v>1</v>
      </c>
      <c r="Q29">
        <v>1</v>
      </c>
      <c r="R29" s="7">
        <v>1</v>
      </c>
      <c r="S29" s="9">
        <v>1</v>
      </c>
      <c r="T29">
        <v>0</v>
      </c>
      <c r="U29" s="7">
        <v>1</v>
      </c>
      <c r="V29" s="7">
        <v>1</v>
      </c>
      <c r="W29">
        <v>1</v>
      </c>
      <c r="X29" s="9">
        <v>1</v>
      </c>
      <c r="Y29">
        <v>1</v>
      </c>
      <c r="Z29">
        <v>1</v>
      </c>
      <c r="AA29" s="7">
        <v>1</v>
      </c>
      <c r="AB29">
        <v>0</v>
      </c>
      <c r="AC29">
        <v>1</v>
      </c>
      <c r="AD29">
        <v>1</v>
      </c>
      <c r="AE29">
        <v>1</v>
      </c>
      <c r="AF29">
        <v>1</v>
      </c>
      <c r="AG29">
        <v>1</v>
      </c>
      <c r="AH29" s="7">
        <v>1</v>
      </c>
      <c r="AI29">
        <v>1</v>
      </c>
      <c r="AJ29">
        <v>1</v>
      </c>
      <c r="AK29" s="9">
        <v>1</v>
      </c>
      <c r="AL29">
        <v>0</v>
      </c>
      <c r="AM29">
        <v>1</v>
      </c>
      <c r="AN29">
        <v>1</v>
      </c>
      <c r="AO29">
        <v>1</v>
      </c>
      <c r="AP29">
        <v>0</v>
      </c>
      <c r="AQ29">
        <v>0</v>
      </c>
      <c r="AR29">
        <v>1</v>
      </c>
      <c r="AS29" s="7">
        <v>0</v>
      </c>
      <c r="AT29" s="7">
        <v>1</v>
      </c>
      <c r="AU29">
        <v>1</v>
      </c>
      <c r="AV29">
        <v>0</v>
      </c>
      <c r="AW29">
        <v>0</v>
      </c>
      <c r="AX29" s="7">
        <v>1</v>
      </c>
      <c r="AY29">
        <v>1</v>
      </c>
      <c r="AZ29">
        <v>1</v>
      </c>
      <c r="BA29">
        <v>1</v>
      </c>
      <c r="BB29">
        <v>1</v>
      </c>
      <c r="BC29" s="15" t="str">
        <f>'Categories Report'!$A$7</f>
        <v>Category 2</v>
      </c>
      <c r="BD29" s="15" t="str">
        <f>'Categories Report_0'!$A$8</f>
        <v>Category 3</v>
      </c>
    </row>
    <row r="30" spans="1:56">
      <c r="A30" t="s">
        <v>113</v>
      </c>
      <c r="B30" s="36" t="s">
        <v>349</v>
      </c>
      <c r="C30">
        <v>10.48</v>
      </c>
      <c r="D30">
        <v>39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0</v>
      </c>
      <c r="N30">
        <v>0</v>
      </c>
      <c r="O30">
        <v>1</v>
      </c>
      <c r="P30">
        <v>0</v>
      </c>
      <c r="Q30">
        <v>1</v>
      </c>
      <c r="R30" s="7">
        <v>1</v>
      </c>
      <c r="S30" s="9">
        <v>1</v>
      </c>
      <c r="T30">
        <v>1</v>
      </c>
      <c r="U30" s="7">
        <v>1</v>
      </c>
      <c r="V30" s="7">
        <v>1</v>
      </c>
      <c r="W30">
        <v>1</v>
      </c>
      <c r="X30" s="9">
        <v>1</v>
      </c>
      <c r="Y30">
        <v>1</v>
      </c>
      <c r="Z30">
        <v>0</v>
      </c>
      <c r="AA30" s="7">
        <v>1</v>
      </c>
      <c r="AB30">
        <v>0</v>
      </c>
      <c r="AC30">
        <v>1</v>
      </c>
      <c r="AD30">
        <v>1</v>
      </c>
      <c r="AE30">
        <v>1</v>
      </c>
      <c r="AF30">
        <v>1</v>
      </c>
      <c r="AG30">
        <v>1</v>
      </c>
      <c r="AH30" s="7">
        <v>1</v>
      </c>
      <c r="AI30">
        <v>0</v>
      </c>
      <c r="AJ30">
        <v>1</v>
      </c>
      <c r="AK30" s="9">
        <v>1</v>
      </c>
      <c r="AL30">
        <v>0</v>
      </c>
      <c r="AM30">
        <v>1</v>
      </c>
      <c r="AN30">
        <v>1</v>
      </c>
      <c r="AO30">
        <v>1</v>
      </c>
      <c r="AP30">
        <v>0</v>
      </c>
      <c r="AQ30">
        <v>1</v>
      </c>
      <c r="AR30">
        <v>1</v>
      </c>
      <c r="AS30" s="7">
        <v>0</v>
      </c>
      <c r="AT30" s="7">
        <v>1</v>
      </c>
      <c r="AU30">
        <v>1</v>
      </c>
      <c r="AV30">
        <v>1</v>
      </c>
      <c r="AW30">
        <v>1</v>
      </c>
      <c r="AX30" s="7">
        <v>1</v>
      </c>
      <c r="AY30">
        <v>1</v>
      </c>
      <c r="AZ30">
        <v>1</v>
      </c>
      <c r="BA30">
        <v>0</v>
      </c>
      <c r="BB30">
        <v>0</v>
      </c>
      <c r="BC30" s="15" t="str">
        <f>'Categories Report'!$A$7</f>
        <v>Category 2</v>
      </c>
      <c r="BD30" s="15" t="str">
        <f>'Categories Report_0'!$A$8</f>
        <v>Category 3</v>
      </c>
    </row>
    <row r="31" spans="1:56">
      <c r="A31" t="s">
        <v>192</v>
      </c>
      <c r="B31" s="36" t="s">
        <v>348</v>
      </c>
      <c r="C31">
        <v>10.57</v>
      </c>
      <c r="D31">
        <v>35</v>
      </c>
      <c r="E31">
        <v>1</v>
      </c>
      <c r="F31">
        <v>0</v>
      </c>
      <c r="G31">
        <v>1</v>
      </c>
      <c r="H31">
        <v>1</v>
      </c>
      <c r="I31">
        <v>1</v>
      </c>
      <c r="J31">
        <v>0</v>
      </c>
      <c r="K31">
        <v>1</v>
      </c>
      <c r="L31">
        <v>1</v>
      </c>
      <c r="M31">
        <v>1</v>
      </c>
      <c r="N31">
        <v>1</v>
      </c>
      <c r="O31">
        <v>0</v>
      </c>
      <c r="P31">
        <v>0</v>
      </c>
      <c r="Q31">
        <v>1</v>
      </c>
      <c r="R31" s="7">
        <v>0</v>
      </c>
      <c r="S31" s="9">
        <v>1</v>
      </c>
      <c r="T31">
        <v>1</v>
      </c>
      <c r="U31" s="7">
        <v>0</v>
      </c>
      <c r="V31" s="7">
        <v>1</v>
      </c>
      <c r="W31">
        <v>1</v>
      </c>
      <c r="X31" s="9">
        <v>1</v>
      </c>
      <c r="Y31">
        <v>1</v>
      </c>
      <c r="Z31">
        <v>1</v>
      </c>
      <c r="AA31" s="7">
        <v>1</v>
      </c>
      <c r="AB31">
        <v>0</v>
      </c>
      <c r="AC31">
        <v>0</v>
      </c>
      <c r="AD31">
        <v>1</v>
      </c>
      <c r="AE31">
        <v>0</v>
      </c>
      <c r="AF31">
        <v>1</v>
      </c>
      <c r="AG31">
        <v>1</v>
      </c>
      <c r="AH31" s="7">
        <v>0</v>
      </c>
      <c r="AI31">
        <v>0</v>
      </c>
      <c r="AJ31">
        <v>0</v>
      </c>
      <c r="AK31" s="9">
        <v>1</v>
      </c>
      <c r="AL31">
        <v>1</v>
      </c>
      <c r="AM31">
        <v>0</v>
      </c>
      <c r="AN31">
        <v>1</v>
      </c>
      <c r="AO31">
        <v>1</v>
      </c>
      <c r="AP31">
        <v>0</v>
      </c>
      <c r="AQ31">
        <v>1</v>
      </c>
      <c r="AR31">
        <v>1</v>
      </c>
      <c r="AS31" s="7">
        <v>1</v>
      </c>
      <c r="AT31" s="7">
        <v>1</v>
      </c>
      <c r="AU31">
        <v>0</v>
      </c>
      <c r="AV31">
        <v>1</v>
      </c>
      <c r="AW31">
        <v>1</v>
      </c>
      <c r="AX31" s="7">
        <v>1</v>
      </c>
      <c r="AY31">
        <v>1</v>
      </c>
      <c r="AZ31">
        <v>1</v>
      </c>
      <c r="BA31">
        <v>1</v>
      </c>
      <c r="BB31">
        <v>1</v>
      </c>
      <c r="BC31" s="15" t="str">
        <f>'Categories Report'!$A$7</f>
        <v>Category 2</v>
      </c>
      <c r="BD31" s="15" t="str">
        <f>'Categories Report_0'!$A$10</f>
        <v>Category 5</v>
      </c>
    </row>
    <row r="32" spans="1:56">
      <c r="A32" t="s">
        <v>104</v>
      </c>
      <c r="B32" s="36" t="s">
        <v>348</v>
      </c>
      <c r="C32">
        <v>11.1</v>
      </c>
      <c r="D32">
        <v>32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0</v>
      </c>
      <c r="N32">
        <v>0</v>
      </c>
      <c r="O32">
        <v>1</v>
      </c>
      <c r="P32">
        <v>0</v>
      </c>
      <c r="Q32">
        <v>1</v>
      </c>
      <c r="R32" s="7">
        <v>1</v>
      </c>
      <c r="S32" s="9">
        <v>1</v>
      </c>
      <c r="T32">
        <v>0</v>
      </c>
      <c r="U32" s="7">
        <v>1</v>
      </c>
      <c r="V32" s="7">
        <v>1</v>
      </c>
      <c r="W32">
        <v>1</v>
      </c>
      <c r="X32" s="9">
        <v>1</v>
      </c>
      <c r="Y32">
        <v>0</v>
      </c>
      <c r="Z32">
        <v>1</v>
      </c>
      <c r="AA32" s="7">
        <v>0</v>
      </c>
      <c r="AB32">
        <v>1</v>
      </c>
      <c r="AC32">
        <v>1</v>
      </c>
      <c r="AD32">
        <v>1</v>
      </c>
      <c r="AE32">
        <v>1</v>
      </c>
      <c r="AF32">
        <v>0</v>
      </c>
      <c r="AG32">
        <v>1</v>
      </c>
      <c r="AH32" s="7">
        <v>1</v>
      </c>
      <c r="AI32">
        <v>0</v>
      </c>
      <c r="AJ32">
        <v>0</v>
      </c>
      <c r="AK32" s="9">
        <v>0</v>
      </c>
      <c r="AL32">
        <v>0</v>
      </c>
      <c r="AM32">
        <v>0</v>
      </c>
      <c r="AN32">
        <v>0</v>
      </c>
      <c r="AO32">
        <v>1</v>
      </c>
      <c r="AP32">
        <v>1</v>
      </c>
      <c r="AQ32">
        <v>1</v>
      </c>
      <c r="AR32">
        <v>0</v>
      </c>
      <c r="AS32" s="7">
        <v>0</v>
      </c>
      <c r="AT32" s="7">
        <v>1</v>
      </c>
      <c r="AU32">
        <v>0</v>
      </c>
      <c r="AV32">
        <v>0</v>
      </c>
      <c r="AW32">
        <v>1</v>
      </c>
      <c r="AX32" s="7">
        <v>1</v>
      </c>
      <c r="AY32">
        <v>1</v>
      </c>
      <c r="AZ32">
        <v>1</v>
      </c>
      <c r="BA32">
        <v>1</v>
      </c>
      <c r="BB32">
        <v>0</v>
      </c>
      <c r="BC32" s="15" t="str">
        <f>'Categories Report'!$A$7</f>
        <v>Category 2</v>
      </c>
      <c r="BD32" s="15" t="str">
        <f>'Categories Report_0'!$A$10</f>
        <v>Category 5</v>
      </c>
    </row>
    <row r="33" spans="1:56">
      <c r="A33" t="s">
        <v>63</v>
      </c>
      <c r="B33" s="36" t="s">
        <v>348</v>
      </c>
      <c r="C33">
        <v>11.27</v>
      </c>
      <c r="D33">
        <v>42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0</v>
      </c>
      <c r="O33">
        <v>1</v>
      </c>
      <c r="P33">
        <v>1</v>
      </c>
      <c r="Q33">
        <v>1</v>
      </c>
      <c r="R33" s="7">
        <v>1</v>
      </c>
      <c r="S33" s="9">
        <v>1</v>
      </c>
      <c r="T33">
        <v>0</v>
      </c>
      <c r="U33" s="7">
        <v>1</v>
      </c>
      <c r="V33" s="7">
        <v>1</v>
      </c>
      <c r="W33">
        <v>1</v>
      </c>
      <c r="X33" s="9">
        <v>1</v>
      </c>
      <c r="Y33">
        <v>1</v>
      </c>
      <c r="Z33">
        <v>1</v>
      </c>
      <c r="AA33" s="7">
        <v>1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1</v>
      </c>
      <c r="AH33" s="7">
        <v>1</v>
      </c>
      <c r="AI33">
        <v>1</v>
      </c>
      <c r="AJ33">
        <v>1</v>
      </c>
      <c r="AK33" s="9">
        <v>1</v>
      </c>
      <c r="AL33">
        <v>0</v>
      </c>
      <c r="AM33">
        <v>0</v>
      </c>
      <c r="AN33">
        <v>1</v>
      </c>
      <c r="AO33">
        <v>1</v>
      </c>
      <c r="AP33">
        <v>0</v>
      </c>
      <c r="AQ33">
        <v>1</v>
      </c>
      <c r="AR33">
        <v>1</v>
      </c>
      <c r="AS33" s="7">
        <v>1</v>
      </c>
      <c r="AT33" s="7">
        <v>1</v>
      </c>
      <c r="AU33">
        <v>1</v>
      </c>
      <c r="AV33">
        <v>1</v>
      </c>
      <c r="AW33">
        <v>0</v>
      </c>
      <c r="AX33" s="7">
        <v>1</v>
      </c>
      <c r="AY33">
        <v>0</v>
      </c>
      <c r="AZ33">
        <v>1</v>
      </c>
      <c r="BA33">
        <v>0</v>
      </c>
      <c r="BB33">
        <v>1</v>
      </c>
      <c r="BC33" s="15" t="str">
        <f>'Categories Report'!$A$7</f>
        <v>Category 2</v>
      </c>
      <c r="BD33" s="15" t="str">
        <f>'Categories Report_0'!$A$8</f>
        <v>Category 3</v>
      </c>
    </row>
    <row r="34" spans="1:56">
      <c r="A34" t="s">
        <v>221</v>
      </c>
      <c r="B34" s="36" t="s">
        <v>348</v>
      </c>
      <c r="C34">
        <v>11.41</v>
      </c>
      <c r="D34">
        <v>44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0</v>
      </c>
      <c r="N34">
        <v>0</v>
      </c>
      <c r="O34">
        <v>1</v>
      </c>
      <c r="P34">
        <v>0</v>
      </c>
      <c r="Q34">
        <v>0</v>
      </c>
      <c r="R34" s="7">
        <v>1</v>
      </c>
      <c r="S34" s="9">
        <v>1</v>
      </c>
      <c r="T34">
        <v>0</v>
      </c>
      <c r="U34" s="7">
        <v>1</v>
      </c>
      <c r="V34" s="7">
        <v>1</v>
      </c>
      <c r="W34">
        <v>1</v>
      </c>
      <c r="X34" s="9">
        <v>1</v>
      </c>
      <c r="Y34">
        <v>1</v>
      </c>
      <c r="Z34">
        <v>1</v>
      </c>
      <c r="AA34" s="7">
        <v>1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1</v>
      </c>
      <c r="AH34" s="7">
        <v>1</v>
      </c>
      <c r="AI34">
        <v>1</v>
      </c>
      <c r="AJ34">
        <v>1</v>
      </c>
      <c r="AK34" s="9">
        <v>1</v>
      </c>
      <c r="AL34">
        <v>1</v>
      </c>
      <c r="AM34">
        <v>1</v>
      </c>
      <c r="AN34">
        <v>0</v>
      </c>
      <c r="AO34">
        <v>1</v>
      </c>
      <c r="AP34">
        <v>1</v>
      </c>
      <c r="AQ34">
        <v>1</v>
      </c>
      <c r="AR34">
        <v>1</v>
      </c>
      <c r="AS34" s="7">
        <v>1</v>
      </c>
      <c r="AT34" s="7">
        <v>1</v>
      </c>
      <c r="AU34">
        <v>1</v>
      </c>
      <c r="AV34">
        <v>1</v>
      </c>
      <c r="AW34">
        <v>1</v>
      </c>
      <c r="AX34" s="7">
        <v>1</v>
      </c>
      <c r="AY34">
        <v>1</v>
      </c>
      <c r="AZ34">
        <v>1</v>
      </c>
      <c r="BA34">
        <v>1</v>
      </c>
      <c r="BB34">
        <v>1</v>
      </c>
      <c r="BC34" s="15" t="str">
        <f>'Categories Report'!$A$6</f>
        <v>Very High</v>
      </c>
      <c r="BD34" s="15" t="str">
        <f>'Categories Report_0'!$A$7</f>
        <v>Category 2</v>
      </c>
    </row>
    <row r="35" spans="1:56">
      <c r="A35" t="s">
        <v>185</v>
      </c>
      <c r="B35" s="36" t="s">
        <v>349</v>
      </c>
      <c r="C35">
        <v>11.56</v>
      </c>
      <c r="D35">
        <v>44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0</v>
      </c>
      <c r="N35">
        <v>0</v>
      </c>
      <c r="O35">
        <v>1</v>
      </c>
      <c r="P35">
        <v>0</v>
      </c>
      <c r="Q35">
        <v>1</v>
      </c>
      <c r="R35" s="7">
        <v>1</v>
      </c>
      <c r="S35" s="9">
        <v>1</v>
      </c>
      <c r="T35">
        <v>1</v>
      </c>
      <c r="U35" s="7">
        <v>1</v>
      </c>
      <c r="V35" s="7">
        <v>1</v>
      </c>
      <c r="W35">
        <v>1</v>
      </c>
      <c r="X35" s="9">
        <v>1</v>
      </c>
      <c r="Y35">
        <v>1</v>
      </c>
      <c r="Z35">
        <v>1</v>
      </c>
      <c r="AA35" s="7">
        <v>1</v>
      </c>
      <c r="AB35">
        <v>1</v>
      </c>
      <c r="AC35">
        <v>1</v>
      </c>
      <c r="AD35">
        <v>1</v>
      </c>
      <c r="AE35">
        <v>1</v>
      </c>
      <c r="AF35">
        <v>1</v>
      </c>
      <c r="AG35">
        <v>1</v>
      </c>
      <c r="AH35" s="7">
        <v>1</v>
      </c>
      <c r="AI35">
        <v>1</v>
      </c>
      <c r="AJ35">
        <v>1</v>
      </c>
      <c r="AK35" s="9">
        <v>1</v>
      </c>
      <c r="AL35">
        <v>0</v>
      </c>
      <c r="AM35">
        <v>1</v>
      </c>
      <c r="AN35">
        <v>1</v>
      </c>
      <c r="AO35">
        <v>1</v>
      </c>
      <c r="AP35">
        <v>1</v>
      </c>
      <c r="AQ35">
        <v>1</v>
      </c>
      <c r="AR35">
        <v>1</v>
      </c>
      <c r="AS35" s="7">
        <v>1</v>
      </c>
      <c r="AT35" s="7">
        <v>1</v>
      </c>
      <c r="AU35">
        <v>1</v>
      </c>
      <c r="AV35">
        <v>1</v>
      </c>
      <c r="AW35">
        <v>0</v>
      </c>
      <c r="AX35" s="7">
        <v>1</v>
      </c>
      <c r="AY35">
        <v>1</v>
      </c>
      <c r="AZ35">
        <v>1</v>
      </c>
      <c r="BA35">
        <v>1</v>
      </c>
      <c r="BB35">
        <v>0</v>
      </c>
      <c r="BC35" s="15" t="str">
        <f>'Categories Report'!$A$6</f>
        <v>Very High</v>
      </c>
      <c r="BD35" s="15" t="str">
        <f>'Categories Report_0'!$A$7</f>
        <v>Category 2</v>
      </c>
    </row>
    <row r="36" spans="1:56">
      <c r="A36" t="s">
        <v>163</v>
      </c>
      <c r="B36" s="36" t="s">
        <v>349</v>
      </c>
      <c r="C36">
        <v>12.23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 s="7">
        <v>0</v>
      </c>
      <c r="S36" s="9">
        <v>0</v>
      </c>
      <c r="T36">
        <v>0</v>
      </c>
      <c r="U36" s="7">
        <v>0</v>
      </c>
      <c r="V36" s="7">
        <v>0</v>
      </c>
      <c r="W36">
        <v>0</v>
      </c>
      <c r="X36" s="9">
        <v>0</v>
      </c>
      <c r="Y36">
        <v>0</v>
      </c>
      <c r="Z36">
        <v>0</v>
      </c>
      <c r="AA36" s="7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 s="7">
        <v>0</v>
      </c>
      <c r="AI36">
        <v>0</v>
      </c>
      <c r="AJ36">
        <v>0</v>
      </c>
      <c r="AK36" s="9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 s="7">
        <v>0</v>
      </c>
      <c r="AT36" s="7">
        <v>0</v>
      </c>
      <c r="AU36">
        <v>0</v>
      </c>
      <c r="AV36">
        <v>0</v>
      </c>
      <c r="AW36">
        <v>0</v>
      </c>
      <c r="AX36" s="7">
        <v>0</v>
      </c>
      <c r="AY36">
        <v>0</v>
      </c>
      <c r="AZ36">
        <v>0</v>
      </c>
      <c r="BA36">
        <v>0</v>
      </c>
      <c r="BB36">
        <v>0</v>
      </c>
      <c r="BC36" s="15" t="str">
        <f>'Categories Report'!$A$8</f>
        <v>Low</v>
      </c>
      <c r="BD36" s="15" t="str">
        <f>'Categories Report_0'!$A$9</f>
        <v>Category 4</v>
      </c>
    </row>
    <row r="37" spans="1:56">
      <c r="A37" t="s">
        <v>97</v>
      </c>
      <c r="B37" s="36" t="s">
        <v>348</v>
      </c>
      <c r="C37">
        <v>13.41</v>
      </c>
      <c r="D37">
        <v>48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0</v>
      </c>
      <c r="Q37">
        <v>1</v>
      </c>
      <c r="R37" s="7">
        <v>1</v>
      </c>
      <c r="S37" s="9">
        <v>1</v>
      </c>
      <c r="T37">
        <v>1</v>
      </c>
      <c r="U37" s="7">
        <v>1</v>
      </c>
      <c r="V37" s="7">
        <v>1</v>
      </c>
      <c r="W37">
        <v>1</v>
      </c>
      <c r="X37" s="9">
        <v>1</v>
      </c>
      <c r="Y37">
        <v>1</v>
      </c>
      <c r="Z37">
        <v>1</v>
      </c>
      <c r="AA37" s="7">
        <v>1</v>
      </c>
      <c r="AB37">
        <v>1</v>
      </c>
      <c r="AC37">
        <v>1</v>
      </c>
      <c r="AD37">
        <v>1</v>
      </c>
      <c r="AE37">
        <v>1</v>
      </c>
      <c r="AF37">
        <v>1</v>
      </c>
      <c r="AG37">
        <v>1</v>
      </c>
      <c r="AH37" s="7">
        <v>1</v>
      </c>
      <c r="AI37">
        <v>1</v>
      </c>
      <c r="AJ37">
        <v>1</v>
      </c>
      <c r="AK37" s="9">
        <v>1</v>
      </c>
      <c r="AL37">
        <v>1</v>
      </c>
      <c r="AM37">
        <v>1</v>
      </c>
      <c r="AN37">
        <v>0</v>
      </c>
      <c r="AO37">
        <v>1</v>
      </c>
      <c r="AP37">
        <v>1</v>
      </c>
      <c r="AQ37">
        <v>1</v>
      </c>
      <c r="AR37">
        <v>1</v>
      </c>
      <c r="AS37" s="7">
        <v>1</v>
      </c>
      <c r="AT37" s="7">
        <v>1</v>
      </c>
      <c r="AU37">
        <v>1</v>
      </c>
      <c r="AV37">
        <v>1</v>
      </c>
      <c r="AW37">
        <v>1</v>
      </c>
      <c r="AX37" s="7">
        <v>1</v>
      </c>
      <c r="AY37">
        <v>1</v>
      </c>
      <c r="AZ37">
        <v>1</v>
      </c>
      <c r="BA37">
        <v>1</v>
      </c>
      <c r="BB37">
        <v>1</v>
      </c>
      <c r="BC37" s="15" t="str">
        <f>'Categories Report'!$A$6</f>
        <v>Very High</v>
      </c>
      <c r="BD37" s="15" t="str">
        <f>'Categories Report_0'!$A$6</f>
        <v>Category 1</v>
      </c>
    </row>
    <row r="38" spans="1:56">
      <c r="A38" t="s">
        <v>203</v>
      </c>
      <c r="B38" s="36" t="s">
        <v>348</v>
      </c>
      <c r="C38">
        <v>13.42</v>
      </c>
      <c r="D38">
        <v>50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 s="7">
        <v>1</v>
      </c>
      <c r="S38" s="9">
        <v>1</v>
      </c>
      <c r="T38">
        <v>1</v>
      </c>
      <c r="U38" s="7">
        <v>1</v>
      </c>
      <c r="V38" s="7">
        <v>1</v>
      </c>
      <c r="W38">
        <v>1</v>
      </c>
      <c r="X38" s="9">
        <v>1</v>
      </c>
      <c r="Y38">
        <v>1</v>
      </c>
      <c r="Z38">
        <v>1</v>
      </c>
      <c r="AA38" s="7">
        <v>1</v>
      </c>
      <c r="AB38">
        <v>1</v>
      </c>
      <c r="AC38">
        <v>1</v>
      </c>
      <c r="AD38">
        <v>1</v>
      </c>
      <c r="AE38">
        <v>1</v>
      </c>
      <c r="AF38">
        <v>1</v>
      </c>
      <c r="AG38">
        <v>1</v>
      </c>
      <c r="AH38" s="7">
        <v>1</v>
      </c>
      <c r="AI38">
        <v>1</v>
      </c>
      <c r="AJ38">
        <v>1</v>
      </c>
      <c r="AK38" s="9">
        <v>1</v>
      </c>
      <c r="AL38">
        <v>1</v>
      </c>
      <c r="AM38">
        <v>1</v>
      </c>
      <c r="AN38">
        <v>1</v>
      </c>
      <c r="AO38">
        <v>1</v>
      </c>
      <c r="AP38">
        <v>1</v>
      </c>
      <c r="AQ38">
        <v>1</v>
      </c>
      <c r="AR38">
        <v>1</v>
      </c>
      <c r="AS38" s="7">
        <v>1</v>
      </c>
      <c r="AT38" s="7">
        <v>1</v>
      </c>
      <c r="AU38">
        <v>1</v>
      </c>
      <c r="AV38">
        <v>1</v>
      </c>
      <c r="AW38">
        <v>1</v>
      </c>
      <c r="AX38" s="7">
        <v>1</v>
      </c>
      <c r="AY38">
        <v>1</v>
      </c>
      <c r="AZ38">
        <v>1</v>
      </c>
      <c r="BA38">
        <v>1</v>
      </c>
      <c r="BB38">
        <v>1</v>
      </c>
      <c r="BC38" s="15" t="str">
        <f>'Categories Report'!$A$6</f>
        <v>Very High</v>
      </c>
      <c r="BD38" s="15" t="str">
        <f>'Categories Report_0'!$A$6</f>
        <v>Category 1</v>
      </c>
    </row>
    <row r="39" spans="1:56">
      <c r="A39" t="s">
        <v>155</v>
      </c>
      <c r="B39" s="36" t="s">
        <v>348</v>
      </c>
      <c r="C39">
        <v>13.48</v>
      </c>
      <c r="D39">
        <v>22</v>
      </c>
      <c r="E39">
        <v>0</v>
      </c>
      <c r="F39">
        <v>0</v>
      </c>
      <c r="G39">
        <v>1</v>
      </c>
      <c r="H39">
        <v>1</v>
      </c>
      <c r="I39">
        <v>0</v>
      </c>
      <c r="J39">
        <v>1</v>
      </c>
      <c r="K39">
        <v>0</v>
      </c>
      <c r="L39">
        <v>1</v>
      </c>
      <c r="M39">
        <v>1</v>
      </c>
      <c r="N39">
        <v>0</v>
      </c>
      <c r="O39">
        <v>0</v>
      </c>
      <c r="P39">
        <v>1</v>
      </c>
      <c r="Q39">
        <v>0</v>
      </c>
      <c r="R39" s="7">
        <v>0</v>
      </c>
      <c r="S39" s="9">
        <v>1</v>
      </c>
      <c r="T39">
        <v>0</v>
      </c>
      <c r="U39" s="7">
        <v>0</v>
      </c>
      <c r="V39" s="7">
        <v>0</v>
      </c>
      <c r="W39">
        <v>1</v>
      </c>
      <c r="X39" s="9">
        <v>1</v>
      </c>
      <c r="Y39">
        <v>1</v>
      </c>
      <c r="Z39">
        <v>0</v>
      </c>
      <c r="AA39" s="7">
        <v>1</v>
      </c>
      <c r="AB39">
        <v>0</v>
      </c>
      <c r="AC39">
        <v>1</v>
      </c>
      <c r="AD39">
        <v>1</v>
      </c>
      <c r="AE39">
        <v>1</v>
      </c>
      <c r="AF39">
        <v>0</v>
      </c>
      <c r="AG39">
        <v>0</v>
      </c>
      <c r="AH39" s="7">
        <v>0</v>
      </c>
      <c r="AI39">
        <v>0</v>
      </c>
      <c r="AJ39">
        <v>0</v>
      </c>
      <c r="AK39" s="9">
        <v>0</v>
      </c>
      <c r="AL39">
        <v>0</v>
      </c>
      <c r="AM39">
        <v>0</v>
      </c>
      <c r="AN39">
        <v>0</v>
      </c>
      <c r="AO39">
        <v>1</v>
      </c>
      <c r="AP39">
        <v>1</v>
      </c>
      <c r="AQ39">
        <v>1</v>
      </c>
      <c r="AR39">
        <v>0</v>
      </c>
      <c r="AS39" s="7">
        <v>0</v>
      </c>
      <c r="AT39" s="7">
        <v>0</v>
      </c>
      <c r="AU39">
        <v>1</v>
      </c>
      <c r="AV39">
        <v>0</v>
      </c>
      <c r="AW39">
        <v>1</v>
      </c>
      <c r="AX39" s="7">
        <v>1</v>
      </c>
      <c r="AY39">
        <v>1</v>
      </c>
      <c r="AZ39">
        <v>1</v>
      </c>
      <c r="BA39">
        <v>0</v>
      </c>
      <c r="BB39">
        <v>0</v>
      </c>
      <c r="BC39" s="15" t="str">
        <f>'Categories Report'!$A$8</f>
        <v>Low</v>
      </c>
      <c r="BD39" s="15" t="str">
        <f>'Categories Report_0'!$A$9</f>
        <v>Category 4</v>
      </c>
    </row>
    <row r="40" spans="1:56">
      <c r="A40" t="s">
        <v>73</v>
      </c>
      <c r="B40" s="36" t="s">
        <v>349</v>
      </c>
      <c r="C40">
        <v>14.13</v>
      </c>
      <c r="D40">
        <v>50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 s="7">
        <v>1</v>
      </c>
      <c r="S40" s="9">
        <v>1</v>
      </c>
      <c r="T40">
        <v>1</v>
      </c>
      <c r="U40" s="7">
        <v>1</v>
      </c>
      <c r="V40" s="7">
        <v>1</v>
      </c>
      <c r="W40">
        <v>1</v>
      </c>
      <c r="X40" s="9">
        <v>1</v>
      </c>
      <c r="Y40">
        <v>1</v>
      </c>
      <c r="Z40">
        <v>1</v>
      </c>
      <c r="AA40" s="7">
        <v>1</v>
      </c>
      <c r="AB40">
        <v>1</v>
      </c>
      <c r="AC40">
        <v>1</v>
      </c>
      <c r="AD40">
        <v>1</v>
      </c>
      <c r="AE40">
        <v>1</v>
      </c>
      <c r="AF40">
        <v>1</v>
      </c>
      <c r="AG40">
        <v>1</v>
      </c>
      <c r="AH40" s="7">
        <v>1</v>
      </c>
      <c r="AI40">
        <v>1</v>
      </c>
      <c r="AJ40">
        <v>1</v>
      </c>
      <c r="AK40" s="9">
        <v>1</v>
      </c>
      <c r="AL40">
        <v>1</v>
      </c>
      <c r="AM40">
        <v>1</v>
      </c>
      <c r="AN40">
        <v>1</v>
      </c>
      <c r="AO40">
        <v>1</v>
      </c>
      <c r="AP40">
        <v>1</v>
      </c>
      <c r="AQ40">
        <v>1</v>
      </c>
      <c r="AR40">
        <v>1</v>
      </c>
      <c r="AS40" s="7">
        <v>1</v>
      </c>
      <c r="AT40" s="7">
        <v>1</v>
      </c>
      <c r="AU40">
        <v>1</v>
      </c>
      <c r="AV40">
        <v>1</v>
      </c>
      <c r="AW40">
        <v>1</v>
      </c>
      <c r="AX40" s="7">
        <v>1</v>
      </c>
      <c r="AY40">
        <v>1</v>
      </c>
      <c r="AZ40">
        <v>1</v>
      </c>
      <c r="BA40">
        <v>1</v>
      </c>
      <c r="BB40">
        <v>1</v>
      </c>
      <c r="BC40" s="15" t="str">
        <f>'Categories Report'!$A$6</f>
        <v>Very High</v>
      </c>
      <c r="BD40" s="15" t="str">
        <f>'Categories Report_0'!$A$6</f>
        <v>Category 1</v>
      </c>
    </row>
    <row r="41" spans="1:56">
      <c r="A41" t="s">
        <v>206</v>
      </c>
      <c r="B41" s="36" t="s">
        <v>349</v>
      </c>
      <c r="C41">
        <v>14.18</v>
      </c>
      <c r="D41">
        <v>40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0</v>
      </c>
      <c r="M41">
        <v>1</v>
      </c>
      <c r="N41">
        <v>1</v>
      </c>
      <c r="O41">
        <v>1</v>
      </c>
      <c r="P41">
        <v>0</v>
      </c>
      <c r="Q41">
        <v>1</v>
      </c>
      <c r="R41" s="7">
        <v>1</v>
      </c>
      <c r="S41" s="9">
        <v>1</v>
      </c>
      <c r="T41">
        <v>1</v>
      </c>
      <c r="U41" s="7">
        <v>1</v>
      </c>
      <c r="V41" s="7">
        <v>1</v>
      </c>
      <c r="W41">
        <v>0</v>
      </c>
      <c r="X41" s="9">
        <v>1</v>
      </c>
      <c r="Y41">
        <v>1</v>
      </c>
      <c r="Z41">
        <v>1</v>
      </c>
      <c r="AA41" s="7">
        <v>1</v>
      </c>
      <c r="AB41">
        <v>0</v>
      </c>
      <c r="AC41">
        <v>1</v>
      </c>
      <c r="AD41">
        <v>1</v>
      </c>
      <c r="AE41">
        <v>1</v>
      </c>
      <c r="AF41">
        <v>0</v>
      </c>
      <c r="AG41">
        <v>1</v>
      </c>
      <c r="AH41" s="7">
        <v>1</v>
      </c>
      <c r="AI41">
        <v>0</v>
      </c>
      <c r="AJ41">
        <v>0</v>
      </c>
      <c r="AK41" s="9">
        <v>1</v>
      </c>
      <c r="AL41">
        <v>1</v>
      </c>
      <c r="AM41">
        <v>1</v>
      </c>
      <c r="AN41">
        <v>1</v>
      </c>
      <c r="AO41">
        <v>1</v>
      </c>
      <c r="AP41">
        <v>1</v>
      </c>
      <c r="AQ41">
        <v>0</v>
      </c>
      <c r="AR41">
        <v>1</v>
      </c>
      <c r="AS41" s="7">
        <v>0</v>
      </c>
      <c r="AT41" s="7">
        <v>1</v>
      </c>
      <c r="AU41">
        <v>1</v>
      </c>
      <c r="AV41">
        <v>1</v>
      </c>
      <c r="AW41">
        <v>1</v>
      </c>
      <c r="AX41" s="7">
        <v>1</v>
      </c>
      <c r="AY41">
        <v>1</v>
      </c>
      <c r="AZ41">
        <v>1</v>
      </c>
      <c r="BA41">
        <v>1</v>
      </c>
      <c r="BB41">
        <v>0</v>
      </c>
      <c r="BC41" s="15" t="str">
        <f>'Categories Report'!$A$7</f>
        <v>Category 2</v>
      </c>
      <c r="BD41" s="15" t="str">
        <f>'Categories Report_0'!$A$7</f>
        <v>Category 2</v>
      </c>
    </row>
    <row r="42" spans="1:56">
      <c r="A42" t="s">
        <v>119</v>
      </c>
      <c r="B42" s="36" t="s">
        <v>349</v>
      </c>
      <c r="C42">
        <v>14.21</v>
      </c>
      <c r="D42">
        <v>43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0</v>
      </c>
      <c r="O42">
        <v>1</v>
      </c>
      <c r="P42">
        <v>0</v>
      </c>
      <c r="Q42">
        <v>1</v>
      </c>
      <c r="R42" s="7">
        <v>1</v>
      </c>
      <c r="S42" s="9">
        <v>1</v>
      </c>
      <c r="T42">
        <v>1</v>
      </c>
      <c r="U42" s="7">
        <v>1</v>
      </c>
      <c r="V42" s="7">
        <v>1</v>
      </c>
      <c r="W42">
        <v>1</v>
      </c>
      <c r="X42" s="9">
        <v>1</v>
      </c>
      <c r="Y42">
        <v>1</v>
      </c>
      <c r="Z42">
        <v>1</v>
      </c>
      <c r="AA42" s="7">
        <v>0</v>
      </c>
      <c r="AB42">
        <v>1</v>
      </c>
      <c r="AC42">
        <v>1</v>
      </c>
      <c r="AD42">
        <v>1</v>
      </c>
      <c r="AE42">
        <v>1</v>
      </c>
      <c r="AF42">
        <v>1</v>
      </c>
      <c r="AG42">
        <v>1</v>
      </c>
      <c r="AH42" s="7">
        <v>1</v>
      </c>
      <c r="AI42">
        <v>1</v>
      </c>
      <c r="AJ42">
        <v>0</v>
      </c>
      <c r="AK42" s="9">
        <v>1</v>
      </c>
      <c r="AL42">
        <v>1</v>
      </c>
      <c r="AM42">
        <v>1</v>
      </c>
      <c r="AN42">
        <v>0</v>
      </c>
      <c r="AO42">
        <v>1</v>
      </c>
      <c r="AP42">
        <v>1</v>
      </c>
      <c r="AQ42">
        <v>1</v>
      </c>
      <c r="AR42">
        <v>1</v>
      </c>
      <c r="AS42" s="7">
        <v>1</v>
      </c>
      <c r="AT42" s="7">
        <v>1</v>
      </c>
      <c r="AU42">
        <v>1</v>
      </c>
      <c r="AV42">
        <v>1</v>
      </c>
      <c r="AW42">
        <v>1</v>
      </c>
      <c r="AX42" s="7">
        <v>1</v>
      </c>
      <c r="AY42">
        <v>0</v>
      </c>
      <c r="AZ42">
        <v>1</v>
      </c>
      <c r="BA42">
        <v>1</v>
      </c>
      <c r="BB42">
        <v>0</v>
      </c>
      <c r="BC42" s="15" t="str">
        <f>'Categories Report'!$A$7</f>
        <v>Category 2</v>
      </c>
      <c r="BD42" s="15" t="str">
        <f>'Categories Report_0'!$A$7</f>
        <v>Category 2</v>
      </c>
    </row>
    <row r="43" spans="1:56">
      <c r="A43" t="s">
        <v>120</v>
      </c>
      <c r="B43" s="36" t="s">
        <v>348</v>
      </c>
      <c r="C43">
        <v>14.21</v>
      </c>
      <c r="D43">
        <v>25</v>
      </c>
      <c r="E43">
        <v>0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0</v>
      </c>
      <c r="M43">
        <v>0</v>
      </c>
      <c r="N43">
        <v>0</v>
      </c>
      <c r="O43">
        <v>0</v>
      </c>
      <c r="P43">
        <v>0</v>
      </c>
      <c r="Q43">
        <v>1</v>
      </c>
      <c r="R43" s="7">
        <v>0</v>
      </c>
      <c r="S43" s="9">
        <v>1</v>
      </c>
      <c r="T43">
        <v>0</v>
      </c>
      <c r="U43" s="7">
        <v>1</v>
      </c>
      <c r="V43" s="7">
        <v>1</v>
      </c>
      <c r="W43">
        <v>1</v>
      </c>
      <c r="X43" s="9">
        <v>0</v>
      </c>
      <c r="Y43">
        <v>0</v>
      </c>
      <c r="Z43">
        <v>0</v>
      </c>
      <c r="AA43" s="7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1</v>
      </c>
      <c r="AH43" s="7">
        <v>1</v>
      </c>
      <c r="AI43">
        <v>1</v>
      </c>
      <c r="AJ43">
        <v>0</v>
      </c>
      <c r="AK43" s="9">
        <v>1</v>
      </c>
      <c r="AL43">
        <v>0</v>
      </c>
      <c r="AM43">
        <v>0</v>
      </c>
      <c r="AN43">
        <v>1</v>
      </c>
      <c r="AO43">
        <v>1</v>
      </c>
      <c r="AP43">
        <v>1</v>
      </c>
      <c r="AQ43">
        <v>1</v>
      </c>
      <c r="AR43">
        <v>0</v>
      </c>
      <c r="AS43" s="7">
        <v>1</v>
      </c>
      <c r="AT43" s="7">
        <v>1</v>
      </c>
      <c r="AU43">
        <v>0</v>
      </c>
      <c r="AV43">
        <v>0</v>
      </c>
      <c r="AW43">
        <v>1</v>
      </c>
      <c r="AX43" s="7">
        <v>1</v>
      </c>
      <c r="AY43">
        <v>0</v>
      </c>
      <c r="AZ43">
        <v>1</v>
      </c>
      <c r="BA43">
        <v>1</v>
      </c>
      <c r="BB43">
        <v>0</v>
      </c>
      <c r="BC43" s="15" t="str">
        <f>'Categories Report'!$A$8</f>
        <v>Low</v>
      </c>
      <c r="BD43" s="15" t="str">
        <f>'Categories Report_0'!$A$10</f>
        <v>Category 5</v>
      </c>
    </row>
    <row r="44" spans="1:56">
      <c r="A44" t="s">
        <v>167</v>
      </c>
      <c r="B44" s="36" t="s">
        <v>349</v>
      </c>
      <c r="C44">
        <v>14.38</v>
      </c>
      <c r="D44">
        <v>43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 s="7">
        <v>1</v>
      </c>
      <c r="S44" s="9">
        <v>1</v>
      </c>
      <c r="T44">
        <v>1</v>
      </c>
      <c r="U44" s="7">
        <v>1</v>
      </c>
      <c r="V44" s="7">
        <v>1</v>
      </c>
      <c r="W44">
        <v>1</v>
      </c>
      <c r="X44" s="9">
        <v>1</v>
      </c>
      <c r="Y44">
        <v>1</v>
      </c>
      <c r="Z44">
        <v>1</v>
      </c>
      <c r="AA44" s="7">
        <v>0</v>
      </c>
      <c r="AB44">
        <v>1</v>
      </c>
      <c r="AC44">
        <v>1</v>
      </c>
      <c r="AD44">
        <v>1</v>
      </c>
      <c r="AE44">
        <v>1</v>
      </c>
      <c r="AF44">
        <v>1</v>
      </c>
      <c r="AG44">
        <v>1</v>
      </c>
      <c r="AH44" s="7">
        <v>1</v>
      </c>
      <c r="AI44">
        <v>1</v>
      </c>
      <c r="AJ44">
        <v>0</v>
      </c>
      <c r="AK44" s="9">
        <v>1</v>
      </c>
      <c r="AL44">
        <v>1</v>
      </c>
      <c r="AM44">
        <v>1</v>
      </c>
      <c r="AN44">
        <v>1</v>
      </c>
      <c r="AO44">
        <v>1</v>
      </c>
      <c r="AP44">
        <v>1</v>
      </c>
      <c r="AQ44">
        <v>1</v>
      </c>
      <c r="AR44">
        <v>0</v>
      </c>
      <c r="AS44" s="7">
        <v>0</v>
      </c>
      <c r="AT44" s="7">
        <v>0</v>
      </c>
      <c r="AU44">
        <v>0</v>
      </c>
      <c r="AV44">
        <v>1</v>
      </c>
      <c r="AW44">
        <v>1</v>
      </c>
      <c r="AX44" s="7">
        <v>1</v>
      </c>
      <c r="AY44">
        <v>1</v>
      </c>
      <c r="AZ44">
        <v>1</v>
      </c>
      <c r="BA44">
        <v>1</v>
      </c>
      <c r="BB44">
        <v>0</v>
      </c>
      <c r="BC44" s="15" t="str">
        <f>'Categories Report'!$A$7</f>
        <v>Category 2</v>
      </c>
      <c r="BD44" s="15" t="str">
        <f>'Categories Report_0'!$A$8</f>
        <v>Category 3</v>
      </c>
    </row>
    <row r="45" spans="1:56">
      <c r="A45" t="s">
        <v>100</v>
      </c>
      <c r="B45" s="36" t="s">
        <v>349</v>
      </c>
      <c r="C45">
        <v>16.3</v>
      </c>
      <c r="D45">
        <v>44</v>
      </c>
      <c r="E45">
        <v>1</v>
      </c>
      <c r="F45">
        <v>0</v>
      </c>
      <c r="G45">
        <v>1</v>
      </c>
      <c r="H45">
        <v>1</v>
      </c>
      <c r="I45">
        <v>1</v>
      </c>
      <c r="J45">
        <v>0</v>
      </c>
      <c r="K45">
        <v>1</v>
      </c>
      <c r="L45">
        <v>0</v>
      </c>
      <c r="M45">
        <v>1</v>
      </c>
      <c r="N45">
        <v>1</v>
      </c>
      <c r="O45">
        <v>1</v>
      </c>
      <c r="P45">
        <v>1</v>
      </c>
      <c r="Q45">
        <v>1</v>
      </c>
      <c r="R45" s="7">
        <v>1</v>
      </c>
      <c r="S45" s="9">
        <v>1</v>
      </c>
      <c r="T45">
        <v>1</v>
      </c>
      <c r="U45" s="7">
        <v>1</v>
      </c>
      <c r="V45" s="7">
        <v>1</v>
      </c>
      <c r="W45">
        <v>1</v>
      </c>
      <c r="X45" s="9">
        <v>1</v>
      </c>
      <c r="Y45">
        <v>1</v>
      </c>
      <c r="Z45">
        <v>1</v>
      </c>
      <c r="AA45" s="7">
        <v>1</v>
      </c>
      <c r="AB45">
        <v>0</v>
      </c>
      <c r="AC45">
        <v>1</v>
      </c>
      <c r="AD45">
        <v>1</v>
      </c>
      <c r="AE45">
        <v>1</v>
      </c>
      <c r="AF45">
        <v>1</v>
      </c>
      <c r="AG45">
        <v>1</v>
      </c>
      <c r="AH45" s="7">
        <v>1</v>
      </c>
      <c r="AI45">
        <v>1</v>
      </c>
      <c r="AJ45">
        <v>1</v>
      </c>
      <c r="AK45" s="9">
        <v>1</v>
      </c>
      <c r="AL45">
        <v>0</v>
      </c>
      <c r="AM45">
        <v>1</v>
      </c>
      <c r="AN45">
        <v>1</v>
      </c>
      <c r="AO45">
        <v>1</v>
      </c>
      <c r="AP45">
        <v>1</v>
      </c>
      <c r="AQ45">
        <v>1</v>
      </c>
      <c r="AR45">
        <v>1</v>
      </c>
      <c r="AS45" s="7">
        <v>1</v>
      </c>
      <c r="AT45" s="7">
        <v>1</v>
      </c>
      <c r="AU45">
        <v>1</v>
      </c>
      <c r="AV45">
        <v>1</v>
      </c>
      <c r="AW45">
        <v>1</v>
      </c>
      <c r="AX45" s="7">
        <v>0</v>
      </c>
      <c r="AY45">
        <v>1</v>
      </c>
      <c r="AZ45">
        <v>1</v>
      </c>
      <c r="BA45">
        <v>1</v>
      </c>
      <c r="BB45">
        <v>1</v>
      </c>
      <c r="BC45" s="15" t="str">
        <f>'Categories Report'!$A$6</f>
        <v>Very High</v>
      </c>
      <c r="BD45" s="15" t="str">
        <f>'Categories Report_0'!$A$8</f>
        <v>Category 3</v>
      </c>
    </row>
    <row r="46" spans="1:56">
      <c r="A46" t="s">
        <v>170</v>
      </c>
      <c r="B46" s="36" t="s">
        <v>349</v>
      </c>
      <c r="C46">
        <v>16.5</v>
      </c>
      <c r="D46">
        <v>15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1</v>
      </c>
      <c r="L46">
        <v>1</v>
      </c>
      <c r="M46">
        <v>1</v>
      </c>
      <c r="N46">
        <v>0</v>
      </c>
      <c r="O46">
        <v>0</v>
      </c>
      <c r="P46">
        <v>0</v>
      </c>
      <c r="Q46">
        <v>0</v>
      </c>
      <c r="R46" s="7">
        <v>0</v>
      </c>
      <c r="S46" s="9">
        <v>0</v>
      </c>
      <c r="T46">
        <v>0</v>
      </c>
      <c r="U46" s="7">
        <v>0</v>
      </c>
      <c r="V46" s="7">
        <v>0</v>
      </c>
      <c r="W46">
        <v>0</v>
      </c>
      <c r="X46" s="9">
        <v>1</v>
      </c>
      <c r="Y46">
        <v>0</v>
      </c>
      <c r="Z46">
        <v>0</v>
      </c>
      <c r="AA46" s="7">
        <v>1</v>
      </c>
      <c r="AB46">
        <v>0</v>
      </c>
      <c r="AC46">
        <v>1</v>
      </c>
      <c r="AD46">
        <v>0</v>
      </c>
      <c r="AE46">
        <v>0</v>
      </c>
      <c r="AF46">
        <v>0</v>
      </c>
      <c r="AG46">
        <v>1</v>
      </c>
      <c r="AH46" s="7">
        <v>1</v>
      </c>
      <c r="AI46">
        <v>0</v>
      </c>
      <c r="AJ46">
        <v>0</v>
      </c>
      <c r="AK46" s="9">
        <v>1</v>
      </c>
      <c r="AL46">
        <v>0</v>
      </c>
      <c r="AM46">
        <v>1</v>
      </c>
      <c r="AN46">
        <v>0</v>
      </c>
      <c r="AO46">
        <v>0</v>
      </c>
      <c r="AP46">
        <v>0</v>
      </c>
      <c r="AQ46">
        <v>1</v>
      </c>
      <c r="AR46">
        <v>1</v>
      </c>
      <c r="AS46" s="7">
        <v>0</v>
      </c>
      <c r="AT46" s="7">
        <v>0</v>
      </c>
      <c r="AU46">
        <v>1</v>
      </c>
      <c r="AV46">
        <v>0</v>
      </c>
      <c r="AW46">
        <v>0</v>
      </c>
      <c r="AX46" s="7">
        <v>0</v>
      </c>
      <c r="AY46">
        <v>1</v>
      </c>
      <c r="AZ46">
        <v>0</v>
      </c>
      <c r="BA46">
        <v>0</v>
      </c>
      <c r="BB46">
        <v>1</v>
      </c>
      <c r="BC46" s="15" t="str">
        <f>'Categories Report'!$A$8</f>
        <v>Low</v>
      </c>
      <c r="BD46" s="15" t="str">
        <f>'Categories Report_0'!$A$9</f>
        <v>Category 4</v>
      </c>
    </row>
    <row r="47" spans="1:56">
      <c r="A47" t="s">
        <v>65</v>
      </c>
      <c r="B47" s="36" t="s">
        <v>348</v>
      </c>
      <c r="C47">
        <v>16.559999999999999</v>
      </c>
      <c r="D47">
        <v>47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0</v>
      </c>
      <c r="O47">
        <v>1</v>
      </c>
      <c r="P47">
        <v>1</v>
      </c>
      <c r="Q47">
        <v>1</v>
      </c>
      <c r="R47" s="7">
        <v>1</v>
      </c>
      <c r="S47" s="9">
        <v>1</v>
      </c>
      <c r="T47">
        <v>1</v>
      </c>
      <c r="U47" s="7">
        <v>1</v>
      </c>
      <c r="V47" s="7">
        <v>1</v>
      </c>
      <c r="W47">
        <v>1</v>
      </c>
      <c r="X47" s="9">
        <v>1</v>
      </c>
      <c r="Y47">
        <v>1</v>
      </c>
      <c r="Z47">
        <v>1</v>
      </c>
      <c r="AA47" s="7">
        <v>1</v>
      </c>
      <c r="AB47">
        <v>1</v>
      </c>
      <c r="AC47">
        <v>1</v>
      </c>
      <c r="AD47">
        <v>1</v>
      </c>
      <c r="AE47">
        <v>1</v>
      </c>
      <c r="AF47">
        <v>1</v>
      </c>
      <c r="AG47">
        <v>1</v>
      </c>
      <c r="AH47" s="7">
        <v>1</v>
      </c>
      <c r="AI47">
        <v>1</v>
      </c>
      <c r="AJ47">
        <v>1</v>
      </c>
      <c r="AK47" s="9">
        <v>1</v>
      </c>
      <c r="AL47">
        <v>1</v>
      </c>
      <c r="AM47">
        <v>0</v>
      </c>
      <c r="AN47">
        <v>1</v>
      </c>
      <c r="AO47">
        <v>1</v>
      </c>
      <c r="AP47">
        <v>0</v>
      </c>
      <c r="AQ47">
        <v>1</v>
      </c>
      <c r="AR47">
        <v>1</v>
      </c>
      <c r="AS47" s="7">
        <v>1</v>
      </c>
      <c r="AT47" s="7">
        <v>1</v>
      </c>
      <c r="AU47">
        <v>1</v>
      </c>
      <c r="AV47">
        <v>1</v>
      </c>
      <c r="AW47">
        <v>1</v>
      </c>
      <c r="AX47" s="7">
        <v>1</v>
      </c>
      <c r="AY47">
        <v>1</v>
      </c>
      <c r="AZ47">
        <v>1</v>
      </c>
      <c r="BA47">
        <v>1</v>
      </c>
      <c r="BB47">
        <v>1</v>
      </c>
      <c r="BC47" s="15" t="str">
        <f>'Categories Report'!$A$6</f>
        <v>Very High</v>
      </c>
      <c r="BD47" s="15" t="str">
        <f>'Categories Report_0'!$A$6</f>
        <v>Category 1</v>
      </c>
    </row>
    <row r="48" spans="1:56">
      <c r="A48" t="s">
        <v>229</v>
      </c>
      <c r="B48" s="36" t="s">
        <v>348</v>
      </c>
      <c r="C48">
        <v>17.22</v>
      </c>
      <c r="D48">
        <v>48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0</v>
      </c>
      <c r="Q48">
        <v>1</v>
      </c>
      <c r="R48" s="7">
        <v>1</v>
      </c>
      <c r="S48" s="9">
        <v>1</v>
      </c>
      <c r="T48">
        <v>1</v>
      </c>
      <c r="U48" s="7">
        <v>1</v>
      </c>
      <c r="V48" s="7">
        <v>1</v>
      </c>
      <c r="W48">
        <v>1</v>
      </c>
      <c r="X48" s="9">
        <v>1</v>
      </c>
      <c r="Y48">
        <v>1</v>
      </c>
      <c r="Z48">
        <v>1</v>
      </c>
      <c r="AA48" s="7">
        <v>1</v>
      </c>
      <c r="AB48">
        <v>1</v>
      </c>
      <c r="AC48">
        <v>1</v>
      </c>
      <c r="AD48">
        <v>1</v>
      </c>
      <c r="AE48">
        <v>1</v>
      </c>
      <c r="AF48">
        <v>1</v>
      </c>
      <c r="AG48">
        <v>1</v>
      </c>
      <c r="AH48" s="7">
        <v>1</v>
      </c>
      <c r="AI48">
        <v>1</v>
      </c>
      <c r="AJ48">
        <v>1</v>
      </c>
      <c r="AK48" s="9">
        <v>1</v>
      </c>
      <c r="AL48">
        <v>1</v>
      </c>
      <c r="AM48">
        <v>1</v>
      </c>
      <c r="AN48">
        <v>1</v>
      </c>
      <c r="AO48">
        <v>1</v>
      </c>
      <c r="AP48">
        <v>1</v>
      </c>
      <c r="AQ48">
        <v>1</v>
      </c>
      <c r="AR48">
        <v>1</v>
      </c>
      <c r="AS48" s="7">
        <v>1</v>
      </c>
      <c r="AT48" s="7">
        <v>1</v>
      </c>
      <c r="AU48">
        <v>1</v>
      </c>
      <c r="AV48">
        <v>0</v>
      </c>
      <c r="AW48">
        <v>1</v>
      </c>
      <c r="AX48" s="7">
        <v>1</v>
      </c>
      <c r="AY48">
        <v>1</v>
      </c>
      <c r="AZ48">
        <v>1</v>
      </c>
      <c r="BA48">
        <v>1</v>
      </c>
      <c r="BB48">
        <v>1</v>
      </c>
      <c r="BC48" s="15" t="str">
        <f>'Categories Report'!$A$6</f>
        <v>Very High</v>
      </c>
      <c r="BD48" s="15" t="str">
        <f>'Categories Report_0'!$A$6</f>
        <v>Category 1</v>
      </c>
    </row>
    <row r="49" spans="1:56">
      <c r="A49" t="s">
        <v>198</v>
      </c>
      <c r="B49" s="36" t="s">
        <v>348</v>
      </c>
      <c r="C49">
        <v>17.54</v>
      </c>
      <c r="D49">
        <v>50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 s="7">
        <v>1</v>
      </c>
      <c r="S49" s="9">
        <v>1</v>
      </c>
      <c r="T49">
        <v>1</v>
      </c>
      <c r="U49" s="7">
        <v>1</v>
      </c>
      <c r="V49" s="7">
        <v>1</v>
      </c>
      <c r="W49">
        <v>1</v>
      </c>
      <c r="X49" s="9">
        <v>1</v>
      </c>
      <c r="Y49">
        <v>1</v>
      </c>
      <c r="Z49">
        <v>1</v>
      </c>
      <c r="AA49" s="7">
        <v>1</v>
      </c>
      <c r="AB49">
        <v>1</v>
      </c>
      <c r="AC49">
        <v>1</v>
      </c>
      <c r="AD49">
        <v>1</v>
      </c>
      <c r="AE49">
        <v>1</v>
      </c>
      <c r="AF49">
        <v>1</v>
      </c>
      <c r="AG49">
        <v>1</v>
      </c>
      <c r="AH49" s="7">
        <v>1</v>
      </c>
      <c r="AI49">
        <v>1</v>
      </c>
      <c r="AJ49">
        <v>1</v>
      </c>
      <c r="AK49" s="9">
        <v>1</v>
      </c>
      <c r="AL49">
        <v>1</v>
      </c>
      <c r="AM49">
        <v>1</v>
      </c>
      <c r="AN49">
        <v>1</v>
      </c>
      <c r="AO49">
        <v>1</v>
      </c>
      <c r="AP49">
        <v>1</v>
      </c>
      <c r="AQ49">
        <v>1</v>
      </c>
      <c r="AR49">
        <v>1</v>
      </c>
      <c r="AS49" s="7">
        <v>1</v>
      </c>
      <c r="AT49" s="7">
        <v>1</v>
      </c>
      <c r="AU49">
        <v>1</v>
      </c>
      <c r="AV49">
        <v>1</v>
      </c>
      <c r="AW49">
        <v>1</v>
      </c>
      <c r="AX49" s="7">
        <v>1</v>
      </c>
      <c r="AY49">
        <v>1</v>
      </c>
      <c r="AZ49">
        <v>1</v>
      </c>
      <c r="BA49">
        <v>1</v>
      </c>
      <c r="BB49">
        <v>1</v>
      </c>
      <c r="BC49" s="15" t="str">
        <f>'Categories Report'!$A$6</f>
        <v>Very High</v>
      </c>
      <c r="BD49" s="15" t="str">
        <f>'Categories Report_0'!$A$6</f>
        <v>Category 1</v>
      </c>
    </row>
    <row r="50" spans="1:56">
      <c r="A50" t="s">
        <v>89</v>
      </c>
      <c r="B50" s="36" t="s">
        <v>348</v>
      </c>
      <c r="C50">
        <v>17.57</v>
      </c>
      <c r="D50">
        <v>47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0</v>
      </c>
      <c r="Q50">
        <v>0</v>
      </c>
      <c r="R50" s="7">
        <v>1</v>
      </c>
      <c r="S50" s="9">
        <v>1</v>
      </c>
      <c r="T50">
        <v>1</v>
      </c>
      <c r="U50" s="7">
        <v>1</v>
      </c>
      <c r="V50" s="7">
        <v>1</v>
      </c>
      <c r="W50">
        <v>1</v>
      </c>
      <c r="X50" s="9">
        <v>1</v>
      </c>
      <c r="Y50">
        <v>1</v>
      </c>
      <c r="Z50">
        <v>1</v>
      </c>
      <c r="AA50" s="7">
        <v>1</v>
      </c>
      <c r="AB50">
        <v>1</v>
      </c>
      <c r="AC50">
        <v>1</v>
      </c>
      <c r="AD50">
        <v>1</v>
      </c>
      <c r="AE50">
        <v>1</v>
      </c>
      <c r="AF50">
        <v>1</v>
      </c>
      <c r="AG50">
        <v>1</v>
      </c>
      <c r="AH50" s="7">
        <v>1</v>
      </c>
      <c r="AI50">
        <v>1</v>
      </c>
      <c r="AJ50">
        <v>1</v>
      </c>
      <c r="AK50" s="9">
        <v>1</v>
      </c>
      <c r="AL50">
        <v>1</v>
      </c>
      <c r="AM50">
        <v>1</v>
      </c>
      <c r="AN50">
        <v>0</v>
      </c>
      <c r="AO50">
        <v>1</v>
      </c>
      <c r="AP50">
        <v>1</v>
      </c>
      <c r="AQ50">
        <v>1</v>
      </c>
      <c r="AR50">
        <v>1</v>
      </c>
      <c r="AS50" s="7">
        <v>1</v>
      </c>
      <c r="AT50" s="7">
        <v>1</v>
      </c>
      <c r="AU50">
        <v>1</v>
      </c>
      <c r="AV50">
        <v>1</v>
      </c>
      <c r="AW50">
        <v>1</v>
      </c>
      <c r="AX50" s="7">
        <v>1</v>
      </c>
      <c r="AY50">
        <v>1</v>
      </c>
      <c r="AZ50">
        <v>1</v>
      </c>
      <c r="BA50">
        <v>1</v>
      </c>
      <c r="BB50">
        <v>1</v>
      </c>
      <c r="BC50" s="15" t="str">
        <f>'Categories Report'!$A$6</f>
        <v>Very High</v>
      </c>
      <c r="BD50" s="15" t="str">
        <f>'Categories Report_0'!$A$6</f>
        <v>Category 1</v>
      </c>
    </row>
    <row r="51" spans="1:56">
      <c r="A51" t="s">
        <v>57</v>
      </c>
      <c r="B51" s="36" t="s">
        <v>348</v>
      </c>
      <c r="C51">
        <v>18.14</v>
      </c>
      <c r="D51">
        <v>17</v>
      </c>
      <c r="E51">
        <v>0</v>
      </c>
      <c r="F51">
        <v>0</v>
      </c>
      <c r="G51">
        <v>1</v>
      </c>
      <c r="H51">
        <v>1</v>
      </c>
      <c r="I51">
        <v>0</v>
      </c>
      <c r="J51">
        <v>1</v>
      </c>
      <c r="K51">
        <v>1</v>
      </c>
      <c r="L51">
        <v>0</v>
      </c>
      <c r="M51">
        <v>0</v>
      </c>
      <c r="N51">
        <v>0</v>
      </c>
      <c r="O51">
        <v>0</v>
      </c>
      <c r="P51">
        <v>1</v>
      </c>
      <c r="Q51">
        <v>0</v>
      </c>
      <c r="R51" s="7">
        <v>0</v>
      </c>
      <c r="S51" s="9">
        <v>1</v>
      </c>
      <c r="T51">
        <v>1</v>
      </c>
      <c r="U51" s="7">
        <v>1</v>
      </c>
      <c r="V51" s="7">
        <v>0</v>
      </c>
      <c r="W51">
        <v>0</v>
      </c>
      <c r="X51" s="9">
        <v>1</v>
      </c>
      <c r="Y51">
        <v>0</v>
      </c>
      <c r="Z51">
        <v>0</v>
      </c>
      <c r="AA51" s="7">
        <v>0</v>
      </c>
      <c r="AB51">
        <v>0</v>
      </c>
      <c r="AC51">
        <v>0</v>
      </c>
      <c r="AD51">
        <v>0</v>
      </c>
      <c r="AE51">
        <v>1</v>
      </c>
      <c r="AF51">
        <v>0</v>
      </c>
      <c r="AG51">
        <v>0</v>
      </c>
      <c r="AH51" s="7">
        <v>0</v>
      </c>
      <c r="AI51">
        <v>0</v>
      </c>
      <c r="AJ51">
        <v>0</v>
      </c>
      <c r="AK51" s="9">
        <v>1</v>
      </c>
      <c r="AL51">
        <v>1</v>
      </c>
      <c r="AM51">
        <v>0</v>
      </c>
      <c r="AN51">
        <v>0</v>
      </c>
      <c r="AO51">
        <v>0</v>
      </c>
      <c r="AP51">
        <v>0</v>
      </c>
      <c r="AQ51">
        <v>1</v>
      </c>
      <c r="AR51">
        <v>0</v>
      </c>
      <c r="AS51" s="7">
        <v>0</v>
      </c>
      <c r="AT51" s="7">
        <v>0</v>
      </c>
      <c r="AU51">
        <v>0</v>
      </c>
      <c r="AV51">
        <v>0</v>
      </c>
      <c r="AW51">
        <v>1</v>
      </c>
      <c r="AX51" s="7">
        <v>1</v>
      </c>
      <c r="AY51">
        <v>1</v>
      </c>
      <c r="AZ51">
        <v>0</v>
      </c>
      <c r="BA51">
        <v>1</v>
      </c>
      <c r="BB51">
        <v>0</v>
      </c>
      <c r="BC51" s="15" t="str">
        <f>'Categories Report'!$A$8</f>
        <v>Low</v>
      </c>
      <c r="BD51" s="15" t="str">
        <f>'Categories Report_0'!$A$9</f>
        <v>Category 4</v>
      </c>
    </row>
    <row r="52" spans="1:56">
      <c r="A52" t="s">
        <v>191</v>
      </c>
      <c r="B52" s="36" t="s">
        <v>349</v>
      </c>
      <c r="C52">
        <v>18.14</v>
      </c>
      <c r="D52">
        <v>47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0</v>
      </c>
      <c r="O52">
        <v>1</v>
      </c>
      <c r="P52">
        <v>0</v>
      </c>
      <c r="Q52">
        <v>1</v>
      </c>
      <c r="R52" s="7">
        <v>1</v>
      </c>
      <c r="S52" s="9">
        <v>1</v>
      </c>
      <c r="T52">
        <v>1</v>
      </c>
      <c r="U52" s="7">
        <v>1</v>
      </c>
      <c r="V52" s="7">
        <v>1</v>
      </c>
      <c r="W52">
        <v>1</v>
      </c>
      <c r="X52" s="9">
        <v>1</v>
      </c>
      <c r="Y52">
        <v>1</v>
      </c>
      <c r="Z52">
        <v>1</v>
      </c>
      <c r="AA52" s="7">
        <v>1</v>
      </c>
      <c r="AB52">
        <v>1</v>
      </c>
      <c r="AC52">
        <v>1</v>
      </c>
      <c r="AD52">
        <v>1</v>
      </c>
      <c r="AE52">
        <v>1</v>
      </c>
      <c r="AF52">
        <v>1</v>
      </c>
      <c r="AG52">
        <v>1</v>
      </c>
      <c r="AH52" s="7">
        <v>1</v>
      </c>
      <c r="AI52">
        <v>1</v>
      </c>
      <c r="AJ52">
        <v>1</v>
      </c>
      <c r="AK52" s="9">
        <v>1</v>
      </c>
      <c r="AL52">
        <v>1</v>
      </c>
      <c r="AM52">
        <v>1</v>
      </c>
      <c r="AN52">
        <v>1</v>
      </c>
      <c r="AO52">
        <v>1</v>
      </c>
      <c r="AP52">
        <v>1</v>
      </c>
      <c r="AQ52">
        <v>1</v>
      </c>
      <c r="AR52">
        <v>1</v>
      </c>
      <c r="AS52" s="7">
        <v>1</v>
      </c>
      <c r="AT52" s="7">
        <v>1</v>
      </c>
      <c r="AU52">
        <v>1</v>
      </c>
      <c r="AV52">
        <v>1</v>
      </c>
      <c r="AW52">
        <v>1</v>
      </c>
      <c r="AX52" s="7">
        <v>1</v>
      </c>
      <c r="AY52">
        <v>1</v>
      </c>
      <c r="AZ52">
        <v>1</v>
      </c>
      <c r="BA52">
        <v>1</v>
      </c>
      <c r="BB52">
        <v>0</v>
      </c>
      <c r="BC52" s="15" t="str">
        <f>'Categories Report'!$A$6</f>
        <v>Very High</v>
      </c>
      <c r="BD52" s="15" t="str">
        <f>'Categories Report_0'!$A$6</f>
        <v>Category 1</v>
      </c>
    </row>
    <row r="53" spans="1:56">
      <c r="A53" t="s">
        <v>56</v>
      </c>
      <c r="B53" s="36" t="s">
        <v>348</v>
      </c>
      <c r="C53">
        <v>18.22</v>
      </c>
      <c r="D53">
        <v>48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0</v>
      </c>
      <c r="Q53">
        <v>1</v>
      </c>
      <c r="R53" s="7">
        <v>1</v>
      </c>
      <c r="S53" s="9">
        <v>1</v>
      </c>
      <c r="T53">
        <v>1</v>
      </c>
      <c r="U53" s="7">
        <v>1</v>
      </c>
      <c r="V53" s="7">
        <v>1</v>
      </c>
      <c r="W53">
        <v>1</v>
      </c>
      <c r="X53" s="9">
        <v>1</v>
      </c>
      <c r="Y53">
        <v>1</v>
      </c>
      <c r="Z53">
        <v>1</v>
      </c>
      <c r="AA53" s="7">
        <v>1</v>
      </c>
      <c r="AB53">
        <v>1</v>
      </c>
      <c r="AC53">
        <v>1</v>
      </c>
      <c r="AD53">
        <v>1</v>
      </c>
      <c r="AE53">
        <v>1</v>
      </c>
      <c r="AF53">
        <v>1</v>
      </c>
      <c r="AG53">
        <v>1</v>
      </c>
      <c r="AH53" s="7">
        <v>1</v>
      </c>
      <c r="AI53">
        <v>1</v>
      </c>
      <c r="AJ53">
        <v>1</v>
      </c>
      <c r="AK53" s="9">
        <v>1</v>
      </c>
      <c r="AL53">
        <v>1</v>
      </c>
      <c r="AM53">
        <v>1</v>
      </c>
      <c r="AN53">
        <v>1</v>
      </c>
      <c r="AO53">
        <v>1</v>
      </c>
      <c r="AP53">
        <v>1</v>
      </c>
      <c r="AQ53">
        <v>1</v>
      </c>
      <c r="AR53">
        <v>1</v>
      </c>
      <c r="AS53" s="7">
        <v>1</v>
      </c>
      <c r="AT53" s="7">
        <v>1</v>
      </c>
      <c r="AU53">
        <v>1</v>
      </c>
      <c r="AV53">
        <v>0</v>
      </c>
      <c r="AW53">
        <v>1</v>
      </c>
      <c r="AX53" s="7">
        <v>1</v>
      </c>
      <c r="AY53">
        <v>1</v>
      </c>
      <c r="AZ53">
        <v>1</v>
      </c>
      <c r="BA53">
        <v>1</v>
      </c>
      <c r="BB53">
        <v>1</v>
      </c>
      <c r="BC53" s="15" t="str">
        <f>'Categories Report'!$A$6</f>
        <v>Very High</v>
      </c>
      <c r="BD53" s="15" t="str">
        <f>'Categories Report_0'!$A$6</f>
        <v>Category 1</v>
      </c>
    </row>
    <row r="54" spans="1:56">
      <c r="A54" t="s">
        <v>77</v>
      </c>
      <c r="B54" s="36" t="s">
        <v>349</v>
      </c>
      <c r="C54">
        <v>18.29</v>
      </c>
      <c r="D54">
        <v>46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0</v>
      </c>
      <c r="O54">
        <v>1</v>
      </c>
      <c r="P54">
        <v>1</v>
      </c>
      <c r="Q54">
        <v>1</v>
      </c>
      <c r="R54" s="7">
        <v>1</v>
      </c>
      <c r="S54" s="9">
        <v>1</v>
      </c>
      <c r="T54">
        <v>1</v>
      </c>
      <c r="U54" s="7">
        <v>1</v>
      </c>
      <c r="V54" s="7">
        <v>1</v>
      </c>
      <c r="W54">
        <v>1</v>
      </c>
      <c r="X54" s="9">
        <v>1</v>
      </c>
      <c r="Y54">
        <v>1</v>
      </c>
      <c r="Z54">
        <v>1</v>
      </c>
      <c r="AA54" s="7">
        <v>0</v>
      </c>
      <c r="AB54">
        <v>1</v>
      </c>
      <c r="AC54">
        <v>1</v>
      </c>
      <c r="AD54">
        <v>1</v>
      </c>
      <c r="AE54">
        <v>1</v>
      </c>
      <c r="AF54">
        <v>1</v>
      </c>
      <c r="AG54">
        <v>1</v>
      </c>
      <c r="AH54" s="7">
        <v>1</v>
      </c>
      <c r="AI54">
        <v>1</v>
      </c>
      <c r="AJ54">
        <v>0</v>
      </c>
      <c r="AK54" s="9">
        <v>1</v>
      </c>
      <c r="AL54">
        <v>1</v>
      </c>
      <c r="AM54">
        <v>1</v>
      </c>
      <c r="AN54">
        <v>1</v>
      </c>
      <c r="AO54">
        <v>1</v>
      </c>
      <c r="AP54">
        <v>1</v>
      </c>
      <c r="AQ54">
        <v>1</v>
      </c>
      <c r="AR54">
        <v>1</v>
      </c>
      <c r="AS54" s="7">
        <v>1</v>
      </c>
      <c r="AT54" s="7">
        <v>1</v>
      </c>
      <c r="AU54">
        <v>0</v>
      </c>
      <c r="AV54">
        <v>1</v>
      </c>
      <c r="AW54">
        <v>1</v>
      </c>
      <c r="AX54" s="7">
        <v>1</v>
      </c>
      <c r="AY54">
        <v>1</v>
      </c>
      <c r="AZ54">
        <v>1</v>
      </c>
      <c r="BA54">
        <v>1</v>
      </c>
      <c r="BB54">
        <v>1</v>
      </c>
      <c r="BC54" s="15" t="str">
        <f>'Categories Report'!$A$6</f>
        <v>Very High</v>
      </c>
      <c r="BD54" s="15" t="str">
        <f>'Categories Report_0'!$A$6</f>
        <v>Category 1</v>
      </c>
    </row>
    <row r="55" spans="1:56">
      <c r="A55" t="s">
        <v>123</v>
      </c>
      <c r="B55" s="36" t="s">
        <v>348</v>
      </c>
      <c r="C55">
        <v>18.5</v>
      </c>
      <c r="D55">
        <v>42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  <c r="Q55">
        <v>1</v>
      </c>
      <c r="R55" s="7">
        <v>1</v>
      </c>
      <c r="S55" s="9">
        <v>1</v>
      </c>
      <c r="T55">
        <v>0</v>
      </c>
      <c r="U55" s="7">
        <v>1</v>
      </c>
      <c r="V55" s="7">
        <v>1</v>
      </c>
      <c r="W55">
        <v>1</v>
      </c>
      <c r="X55" s="9">
        <v>1</v>
      </c>
      <c r="Y55">
        <v>1</v>
      </c>
      <c r="Z55">
        <v>1</v>
      </c>
      <c r="AA55" s="7">
        <v>1</v>
      </c>
      <c r="AB55">
        <v>0</v>
      </c>
      <c r="AC55">
        <v>1</v>
      </c>
      <c r="AD55">
        <v>1</v>
      </c>
      <c r="AE55">
        <v>1</v>
      </c>
      <c r="AF55">
        <v>1</v>
      </c>
      <c r="AG55">
        <v>1</v>
      </c>
      <c r="AH55" s="7">
        <v>1</v>
      </c>
      <c r="AI55">
        <v>1</v>
      </c>
      <c r="AJ55">
        <v>1</v>
      </c>
      <c r="AK55" s="9">
        <v>1</v>
      </c>
      <c r="AL55">
        <v>0</v>
      </c>
      <c r="AM55">
        <v>1</v>
      </c>
      <c r="AN55">
        <v>1</v>
      </c>
      <c r="AO55">
        <v>1</v>
      </c>
      <c r="AP55">
        <v>0</v>
      </c>
      <c r="AQ55">
        <v>1</v>
      </c>
      <c r="AR55">
        <v>1</v>
      </c>
      <c r="AS55" s="7">
        <v>0</v>
      </c>
      <c r="AT55" s="7">
        <v>1</v>
      </c>
      <c r="AU55">
        <v>0</v>
      </c>
      <c r="AV55">
        <v>1</v>
      </c>
      <c r="AW55">
        <v>0</v>
      </c>
      <c r="AX55" s="7">
        <v>1</v>
      </c>
      <c r="AY55">
        <v>1</v>
      </c>
      <c r="AZ55">
        <v>1</v>
      </c>
      <c r="BA55">
        <v>1</v>
      </c>
      <c r="BB55">
        <v>0</v>
      </c>
      <c r="BC55" s="15" t="str">
        <f>'Categories Report'!$A$7</f>
        <v>Category 2</v>
      </c>
      <c r="BD55" s="15" t="str">
        <f>'Categories Report_0'!$A$8</f>
        <v>Category 3</v>
      </c>
    </row>
    <row r="56" spans="1:56">
      <c r="A56" t="s">
        <v>146</v>
      </c>
      <c r="B56" s="36" t="s">
        <v>348</v>
      </c>
      <c r="C56">
        <v>19.329999999999998</v>
      </c>
      <c r="D56">
        <v>24</v>
      </c>
      <c r="E56">
        <v>1</v>
      </c>
      <c r="F56">
        <v>0</v>
      </c>
      <c r="G56">
        <v>0</v>
      </c>
      <c r="H56">
        <v>1</v>
      </c>
      <c r="I56">
        <v>1</v>
      </c>
      <c r="J56">
        <v>1</v>
      </c>
      <c r="K56">
        <v>1</v>
      </c>
      <c r="L56">
        <v>1</v>
      </c>
      <c r="M56">
        <v>1</v>
      </c>
      <c r="N56">
        <v>0</v>
      </c>
      <c r="O56">
        <v>1</v>
      </c>
      <c r="P56">
        <v>0</v>
      </c>
      <c r="Q56">
        <v>1</v>
      </c>
      <c r="R56" s="7">
        <v>1</v>
      </c>
      <c r="S56" s="9">
        <v>0</v>
      </c>
      <c r="T56">
        <v>0</v>
      </c>
      <c r="U56" s="7">
        <v>1</v>
      </c>
      <c r="V56" s="7">
        <v>1</v>
      </c>
      <c r="W56">
        <v>0</v>
      </c>
      <c r="X56" s="9">
        <v>0</v>
      </c>
      <c r="Y56">
        <v>0</v>
      </c>
      <c r="Z56">
        <v>0</v>
      </c>
      <c r="AA56" s="7">
        <v>0</v>
      </c>
      <c r="AB56">
        <v>0</v>
      </c>
      <c r="AC56">
        <v>0</v>
      </c>
      <c r="AD56">
        <v>1</v>
      </c>
      <c r="AE56">
        <v>0</v>
      </c>
      <c r="AF56">
        <v>1</v>
      </c>
      <c r="AG56">
        <v>1</v>
      </c>
      <c r="AH56" s="7">
        <v>1</v>
      </c>
      <c r="AI56">
        <v>0</v>
      </c>
      <c r="AJ56">
        <v>0</v>
      </c>
      <c r="AK56" s="9">
        <v>0</v>
      </c>
      <c r="AL56">
        <v>0</v>
      </c>
      <c r="AM56">
        <v>0</v>
      </c>
      <c r="AN56">
        <v>1</v>
      </c>
      <c r="AO56">
        <v>1</v>
      </c>
      <c r="AP56">
        <v>0</v>
      </c>
      <c r="AQ56">
        <v>1</v>
      </c>
      <c r="AR56">
        <v>0</v>
      </c>
      <c r="AS56" s="7">
        <v>0</v>
      </c>
      <c r="AT56" s="7">
        <v>1</v>
      </c>
      <c r="AU56">
        <v>0</v>
      </c>
      <c r="AV56">
        <v>0</v>
      </c>
      <c r="AW56">
        <v>1</v>
      </c>
      <c r="AX56" s="7">
        <v>1</v>
      </c>
      <c r="AY56">
        <v>0</v>
      </c>
      <c r="AZ56">
        <v>1</v>
      </c>
      <c r="BA56">
        <v>1</v>
      </c>
      <c r="BB56">
        <v>0</v>
      </c>
      <c r="BC56" s="15" t="str">
        <f>'Categories Report'!$A$8</f>
        <v>Low</v>
      </c>
      <c r="BD56" s="15" t="str">
        <f>'Categories Report_0'!$A$10</f>
        <v>Category 5</v>
      </c>
    </row>
    <row r="57" spans="1:56">
      <c r="A57" t="s">
        <v>154</v>
      </c>
      <c r="B57" s="36" t="s">
        <v>349</v>
      </c>
      <c r="C57">
        <v>19.52</v>
      </c>
      <c r="D57">
        <v>47</v>
      </c>
      <c r="E57">
        <v>1</v>
      </c>
      <c r="F57">
        <v>1</v>
      </c>
      <c r="G57">
        <v>1</v>
      </c>
      <c r="H57">
        <v>1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  <c r="P57">
        <v>0</v>
      </c>
      <c r="Q57">
        <v>1</v>
      </c>
      <c r="R57" s="7">
        <v>1</v>
      </c>
      <c r="S57" s="9">
        <v>1</v>
      </c>
      <c r="T57">
        <v>1</v>
      </c>
      <c r="U57" s="7">
        <v>1</v>
      </c>
      <c r="V57" s="7">
        <v>1</v>
      </c>
      <c r="W57">
        <v>1</v>
      </c>
      <c r="X57" s="9">
        <v>1</v>
      </c>
      <c r="Y57">
        <v>1</v>
      </c>
      <c r="Z57">
        <v>1</v>
      </c>
      <c r="AA57" s="7">
        <v>1</v>
      </c>
      <c r="AB57">
        <v>1</v>
      </c>
      <c r="AC57">
        <v>1</v>
      </c>
      <c r="AD57">
        <v>1</v>
      </c>
      <c r="AE57">
        <v>1</v>
      </c>
      <c r="AF57">
        <v>1</v>
      </c>
      <c r="AG57">
        <v>1</v>
      </c>
      <c r="AH57" s="7">
        <v>1</v>
      </c>
      <c r="AI57">
        <v>1</v>
      </c>
      <c r="AJ57">
        <v>0</v>
      </c>
      <c r="AK57" s="9">
        <v>1</v>
      </c>
      <c r="AL57">
        <v>1</v>
      </c>
      <c r="AM57">
        <v>1</v>
      </c>
      <c r="AN57">
        <v>1</v>
      </c>
      <c r="AO57">
        <v>1</v>
      </c>
      <c r="AP57">
        <v>1</v>
      </c>
      <c r="AQ57">
        <v>1</v>
      </c>
      <c r="AR57">
        <v>1</v>
      </c>
      <c r="AS57" s="7">
        <v>1</v>
      </c>
      <c r="AT57" s="7">
        <v>1</v>
      </c>
      <c r="AU57">
        <v>1</v>
      </c>
      <c r="AV57">
        <v>1</v>
      </c>
      <c r="AW57">
        <v>1</v>
      </c>
      <c r="AX57" s="7">
        <v>1</v>
      </c>
      <c r="AY57">
        <v>0</v>
      </c>
      <c r="AZ57">
        <v>1</v>
      </c>
      <c r="BA57">
        <v>1</v>
      </c>
      <c r="BB57">
        <v>1</v>
      </c>
      <c r="BC57" s="15" t="str">
        <f>'Categories Report'!$A$6</f>
        <v>Very High</v>
      </c>
      <c r="BD57" s="15" t="str">
        <f>'Categories Report_0'!$A$6</f>
        <v>Category 1</v>
      </c>
    </row>
    <row r="58" spans="1:56">
      <c r="A58" t="s">
        <v>158</v>
      </c>
      <c r="B58" s="36" t="s">
        <v>348</v>
      </c>
      <c r="C58">
        <v>20.190000000000001</v>
      </c>
      <c r="D58">
        <v>36</v>
      </c>
      <c r="E58">
        <v>1</v>
      </c>
      <c r="F58">
        <v>1</v>
      </c>
      <c r="G58">
        <v>1</v>
      </c>
      <c r="H58">
        <v>0</v>
      </c>
      <c r="I58">
        <v>0</v>
      </c>
      <c r="J58">
        <v>1</v>
      </c>
      <c r="K58">
        <v>1</v>
      </c>
      <c r="L58">
        <v>1</v>
      </c>
      <c r="M58">
        <v>1</v>
      </c>
      <c r="N58">
        <v>0</v>
      </c>
      <c r="O58">
        <v>1</v>
      </c>
      <c r="P58">
        <v>0</v>
      </c>
      <c r="Q58">
        <v>0</v>
      </c>
      <c r="R58" s="7">
        <v>1</v>
      </c>
      <c r="S58" s="9">
        <v>1</v>
      </c>
      <c r="T58">
        <v>0</v>
      </c>
      <c r="U58" s="7">
        <v>1</v>
      </c>
      <c r="V58" s="7">
        <v>1</v>
      </c>
      <c r="W58">
        <v>1</v>
      </c>
      <c r="X58" s="9">
        <v>1</v>
      </c>
      <c r="Y58">
        <v>0</v>
      </c>
      <c r="Z58">
        <v>0</v>
      </c>
      <c r="AA58" s="7">
        <v>1</v>
      </c>
      <c r="AB58">
        <v>1</v>
      </c>
      <c r="AC58">
        <v>1</v>
      </c>
      <c r="AD58">
        <v>1</v>
      </c>
      <c r="AE58">
        <v>1</v>
      </c>
      <c r="AF58">
        <v>1</v>
      </c>
      <c r="AG58">
        <v>1</v>
      </c>
      <c r="AH58" s="7">
        <v>1</v>
      </c>
      <c r="AI58">
        <v>0</v>
      </c>
      <c r="AJ58">
        <v>1</v>
      </c>
      <c r="AK58" s="9">
        <v>0</v>
      </c>
      <c r="AL58">
        <v>1</v>
      </c>
      <c r="AM58">
        <v>0</v>
      </c>
      <c r="AN58">
        <v>0</v>
      </c>
      <c r="AO58">
        <v>1</v>
      </c>
      <c r="AP58">
        <v>1</v>
      </c>
      <c r="AQ58">
        <v>1</v>
      </c>
      <c r="AR58">
        <v>1</v>
      </c>
      <c r="AS58" s="7">
        <v>1</v>
      </c>
      <c r="AT58" s="7">
        <v>1</v>
      </c>
      <c r="AU58">
        <v>0</v>
      </c>
      <c r="AV58">
        <v>0</v>
      </c>
      <c r="AW58">
        <v>1</v>
      </c>
      <c r="AX58" s="7">
        <v>1</v>
      </c>
      <c r="AY58">
        <v>1</v>
      </c>
      <c r="AZ58">
        <v>1</v>
      </c>
      <c r="BA58">
        <v>1</v>
      </c>
      <c r="BB58">
        <v>1</v>
      </c>
      <c r="BC58" s="15" t="str">
        <f>'Categories Report'!$A$7</f>
        <v>Category 2</v>
      </c>
      <c r="BD58" s="15" t="str">
        <f>'Categories Report_0'!$A$10</f>
        <v>Category 5</v>
      </c>
    </row>
    <row r="59" spans="1:56">
      <c r="A59" t="s">
        <v>150</v>
      </c>
      <c r="B59" s="36" t="s">
        <v>348</v>
      </c>
      <c r="C59">
        <v>20.5</v>
      </c>
      <c r="D59">
        <v>49</v>
      </c>
      <c r="E59">
        <v>1</v>
      </c>
      <c r="F59">
        <v>1</v>
      </c>
      <c r="G59">
        <v>1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  <c r="P59">
        <v>1</v>
      </c>
      <c r="Q59">
        <v>1</v>
      </c>
      <c r="R59" s="7">
        <v>1</v>
      </c>
      <c r="S59" s="9">
        <v>1</v>
      </c>
      <c r="T59">
        <v>1</v>
      </c>
      <c r="U59" s="7">
        <v>1</v>
      </c>
      <c r="V59" s="7">
        <v>1</v>
      </c>
      <c r="W59">
        <v>1</v>
      </c>
      <c r="X59" s="9">
        <v>1</v>
      </c>
      <c r="Y59">
        <v>1</v>
      </c>
      <c r="Z59">
        <v>1</v>
      </c>
      <c r="AA59" s="7">
        <v>1</v>
      </c>
      <c r="AB59">
        <v>1</v>
      </c>
      <c r="AC59">
        <v>1</v>
      </c>
      <c r="AD59">
        <v>1</v>
      </c>
      <c r="AE59">
        <v>1</v>
      </c>
      <c r="AF59">
        <v>1</v>
      </c>
      <c r="AG59">
        <v>1</v>
      </c>
      <c r="AH59" s="7">
        <v>1</v>
      </c>
      <c r="AI59">
        <v>1</v>
      </c>
      <c r="AJ59">
        <v>1</v>
      </c>
      <c r="AK59" s="9">
        <v>1</v>
      </c>
      <c r="AL59">
        <v>1</v>
      </c>
      <c r="AM59">
        <v>1</v>
      </c>
      <c r="AN59">
        <v>1</v>
      </c>
      <c r="AO59">
        <v>1</v>
      </c>
      <c r="AP59">
        <v>1</v>
      </c>
      <c r="AQ59">
        <v>1</v>
      </c>
      <c r="AR59">
        <v>1</v>
      </c>
      <c r="AS59" s="7">
        <v>1</v>
      </c>
      <c r="AT59" s="7">
        <v>1</v>
      </c>
      <c r="AU59">
        <v>1</v>
      </c>
      <c r="AV59">
        <v>1</v>
      </c>
      <c r="AW59">
        <v>1</v>
      </c>
      <c r="AX59" s="7">
        <v>1</v>
      </c>
      <c r="AY59">
        <v>1</v>
      </c>
      <c r="AZ59">
        <v>1</v>
      </c>
      <c r="BA59">
        <v>1</v>
      </c>
      <c r="BB59">
        <v>0</v>
      </c>
      <c r="BC59" s="15" t="str">
        <f>'Categories Report'!$A$6</f>
        <v>Very High</v>
      </c>
      <c r="BD59" s="15" t="str">
        <f>'Categories Report_0'!$A$6</f>
        <v>Category 1</v>
      </c>
    </row>
    <row r="60" spans="1:56">
      <c r="A60" t="s">
        <v>184</v>
      </c>
      <c r="B60" s="36" t="s">
        <v>348</v>
      </c>
      <c r="C60">
        <v>21.1</v>
      </c>
      <c r="D60">
        <v>35</v>
      </c>
      <c r="E60">
        <v>1</v>
      </c>
      <c r="F60">
        <v>0</v>
      </c>
      <c r="G60">
        <v>1</v>
      </c>
      <c r="H60">
        <v>1</v>
      </c>
      <c r="I60">
        <v>1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0</v>
      </c>
      <c r="Q60">
        <v>0</v>
      </c>
      <c r="R60" s="7">
        <v>0</v>
      </c>
      <c r="S60" s="9">
        <v>1</v>
      </c>
      <c r="T60">
        <v>0</v>
      </c>
      <c r="U60" s="7">
        <v>1</v>
      </c>
      <c r="V60" s="7">
        <v>1</v>
      </c>
      <c r="W60">
        <v>1</v>
      </c>
      <c r="X60" s="9">
        <v>1</v>
      </c>
      <c r="Y60">
        <v>1</v>
      </c>
      <c r="Z60">
        <v>1</v>
      </c>
      <c r="AA60" s="7">
        <v>0</v>
      </c>
      <c r="AB60">
        <v>0</v>
      </c>
      <c r="AC60">
        <v>1</v>
      </c>
      <c r="AD60">
        <v>1</v>
      </c>
      <c r="AE60">
        <v>1</v>
      </c>
      <c r="AF60">
        <v>0</v>
      </c>
      <c r="AG60">
        <v>1</v>
      </c>
      <c r="AH60" s="7">
        <v>1</v>
      </c>
      <c r="AI60">
        <v>0</v>
      </c>
      <c r="AJ60">
        <v>0</v>
      </c>
      <c r="AK60" s="9">
        <v>0</v>
      </c>
      <c r="AL60">
        <v>1</v>
      </c>
      <c r="AM60">
        <v>0</v>
      </c>
      <c r="AN60">
        <v>0</v>
      </c>
      <c r="AO60">
        <v>1</v>
      </c>
      <c r="AP60">
        <v>1</v>
      </c>
      <c r="AQ60">
        <v>1</v>
      </c>
      <c r="AR60">
        <v>1</v>
      </c>
      <c r="AS60" s="7">
        <v>1</v>
      </c>
      <c r="AT60" s="7">
        <v>1</v>
      </c>
      <c r="AU60">
        <v>1</v>
      </c>
      <c r="AV60">
        <v>1</v>
      </c>
      <c r="AW60">
        <v>1</v>
      </c>
      <c r="AX60" s="7">
        <v>0</v>
      </c>
      <c r="AY60">
        <v>1</v>
      </c>
      <c r="AZ60">
        <v>1</v>
      </c>
      <c r="BA60">
        <v>1</v>
      </c>
      <c r="BB60">
        <v>0</v>
      </c>
      <c r="BC60" s="15" t="str">
        <f>'Categories Report'!$A$7</f>
        <v>Category 2</v>
      </c>
      <c r="BD60" s="15" t="str">
        <f>'Categories Report_0'!$A$10</f>
        <v>Category 5</v>
      </c>
    </row>
    <row r="61" spans="1:56">
      <c r="A61" t="s">
        <v>140</v>
      </c>
      <c r="B61" s="36" t="s">
        <v>348</v>
      </c>
      <c r="C61">
        <v>21.15</v>
      </c>
      <c r="D61">
        <v>48</v>
      </c>
      <c r="E61">
        <v>1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  <c r="P61">
        <v>1</v>
      </c>
      <c r="Q61">
        <v>1</v>
      </c>
      <c r="R61" s="7">
        <v>1</v>
      </c>
      <c r="S61" s="9">
        <v>1</v>
      </c>
      <c r="T61">
        <v>1</v>
      </c>
      <c r="U61" s="7">
        <v>1</v>
      </c>
      <c r="V61" s="7">
        <v>1</v>
      </c>
      <c r="W61">
        <v>1</v>
      </c>
      <c r="X61" s="9">
        <v>1</v>
      </c>
      <c r="Y61">
        <v>1</v>
      </c>
      <c r="Z61">
        <v>1</v>
      </c>
      <c r="AA61" s="7">
        <v>1</v>
      </c>
      <c r="AB61">
        <v>1</v>
      </c>
      <c r="AC61">
        <v>1</v>
      </c>
      <c r="AD61">
        <v>1</v>
      </c>
      <c r="AE61">
        <v>1</v>
      </c>
      <c r="AF61">
        <v>1</v>
      </c>
      <c r="AG61">
        <v>1</v>
      </c>
      <c r="AH61" s="7">
        <v>1</v>
      </c>
      <c r="AI61">
        <v>1</v>
      </c>
      <c r="AJ61">
        <v>1</v>
      </c>
      <c r="AK61" s="9">
        <v>1</v>
      </c>
      <c r="AL61">
        <v>1</v>
      </c>
      <c r="AM61">
        <v>1</v>
      </c>
      <c r="AN61">
        <v>1</v>
      </c>
      <c r="AO61">
        <v>1</v>
      </c>
      <c r="AP61">
        <v>1</v>
      </c>
      <c r="AQ61">
        <v>1</v>
      </c>
      <c r="AR61">
        <v>1</v>
      </c>
      <c r="AS61" s="7">
        <v>1</v>
      </c>
      <c r="AT61" s="7">
        <v>1</v>
      </c>
      <c r="AU61">
        <v>1</v>
      </c>
      <c r="AV61">
        <v>0</v>
      </c>
      <c r="AW61">
        <v>1</v>
      </c>
      <c r="AX61" s="7">
        <v>1</v>
      </c>
      <c r="AY61">
        <v>1</v>
      </c>
      <c r="AZ61">
        <v>1</v>
      </c>
      <c r="BA61">
        <v>1</v>
      </c>
      <c r="BB61">
        <v>0</v>
      </c>
      <c r="BC61" s="15" t="str">
        <f>'Categories Report'!$A$6</f>
        <v>Very High</v>
      </c>
      <c r="BD61" s="15" t="str">
        <f>'Categories Report_0'!$A$6</f>
        <v>Category 1</v>
      </c>
    </row>
    <row r="62" spans="1:56">
      <c r="A62" t="s">
        <v>96</v>
      </c>
      <c r="B62" s="36" t="s">
        <v>349</v>
      </c>
      <c r="C62">
        <v>21.31</v>
      </c>
      <c r="D62">
        <v>46</v>
      </c>
      <c r="E62">
        <v>1</v>
      </c>
      <c r="F62">
        <v>1</v>
      </c>
      <c r="G62">
        <v>1</v>
      </c>
      <c r="H62">
        <v>1</v>
      </c>
      <c r="I62">
        <v>1</v>
      </c>
      <c r="J62">
        <v>0</v>
      </c>
      <c r="K62">
        <v>1</v>
      </c>
      <c r="L62">
        <v>1</v>
      </c>
      <c r="M62">
        <v>1</v>
      </c>
      <c r="N62">
        <v>1</v>
      </c>
      <c r="O62">
        <v>1</v>
      </c>
      <c r="P62">
        <v>0</v>
      </c>
      <c r="Q62">
        <v>1</v>
      </c>
      <c r="R62" s="7">
        <v>1</v>
      </c>
      <c r="S62" s="9">
        <v>1</v>
      </c>
      <c r="T62">
        <v>1</v>
      </c>
      <c r="U62" s="7">
        <v>1</v>
      </c>
      <c r="V62" s="7">
        <v>1</v>
      </c>
      <c r="W62">
        <v>1</v>
      </c>
      <c r="X62" s="9">
        <v>1</v>
      </c>
      <c r="Y62">
        <v>0</v>
      </c>
      <c r="Z62">
        <v>1</v>
      </c>
      <c r="AA62" s="7">
        <v>1</v>
      </c>
      <c r="AB62">
        <v>1</v>
      </c>
      <c r="AC62">
        <v>1</v>
      </c>
      <c r="AD62">
        <v>1</v>
      </c>
      <c r="AE62">
        <v>1</v>
      </c>
      <c r="AF62">
        <v>1</v>
      </c>
      <c r="AG62">
        <v>1</v>
      </c>
      <c r="AH62" s="7">
        <v>1</v>
      </c>
      <c r="AI62">
        <v>1</v>
      </c>
      <c r="AJ62">
        <v>1</v>
      </c>
      <c r="AK62" s="9">
        <v>1</v>
      </c>
      <c r="AL62">
        <v>1</v>
      </c>
      <c r="AM62">
        <v>1</v>
      </c>
      <c r="AN62">
        <v>1</v>
      </c>
      <c r="AO62">
        <v>1</v>
      </c>
      <c r="AP62">
        <v>1</v>
      </c>
      <c r="AQ62">
        <v>1</v>
      </c>
      <c r="AR62">
        <v>1</v>
      </c>
      <c r="AS62" s="7">
        <v>1</v>
      </c>
      <c r="AT62" s="7">
        <v>1</v>
      </c>
      <c r="AU62">
        <v>1</v>
      </c>
      <c r="AV62">
        <v>1</v>
      </c>
      <c r="AW62">
        <v>1</v>
      </c>
      <c r="AX62" s="7">
        <v>1</v>
      </c>
      <c r="AY62">
        <v>1</v>
      </c>
      <c r="AZ62">
        <v>1</v>
      </c>
      <c r="BA62">
        <v>0</v>
      </c>
      <c r="BB62">
        <v>1</v>
      </c>
      <c r="BC62" s="15" t="str">
        <f>'Categories Report'!$A$6</f>
        <v>Very High</v>
      </c>
      <c r="BD62" s="15" t="str">
        <f>'Categories Report_0'!$A$6</f>
        <v>Category 1</v>
      </c>
    </row>
    <row r="63" spans="1:56">
      <c r="A63" t="s">
        <v>172</v>
      </c>
      <c r="B63" s="36" t="s">
        <v>349</v>
      </c>
      <c r="C63">
        <v>21.35</v>
      </c>
      <c r="D63">
        <v>45</v>
      </c>
      <c r="E63">
        <v>1</v>
      </c>
      <c r="F63">
        <v>1</v>
      </c>
      <c r="G63">
        <v>1</v>
      </c>
      <c r="H63">
        <v>1</v>
      </c>
      <c r="I63">
        <v>1</v>
      </c>
      <c r="J63">
        <v>1</v>
      </c>
      <c r="K63">
        <v>1</v>
      </c>
      <c r="L63">
        <v>1</v>
      </c>
      <c r="M63">
        <v>1</v>
      </c>
      <c r="N63">
        <v>1</v>
      </c>
      <c r="O63">
        <v>1</v>
      </c>
      <c r="P63">
        <v>0</v>
      </c>
      <c r="Q63">
        <v>1</v>
      </c>
      <c r="R63" s="7">
        <v>1</v>
      </c>
      <c r="S63" s="9">
        <v>1</v>
      </c>
      <c r="T63">
        <v>1</v>
      </c>
      <c r="U63" s="7">
        <v>1</v>
      </c>
      <c r="V63" s="7">
        <v>1</v>
      </c>
      <c r="W63">
        <v>1</v>
      </c>
      <c r="X63" s="9">
        <v>1</v>
      </c>
      <c r="Y63">
        <v>1</v>
      </c>
      <c r="Z63">
        <v>1</v>
      </c>
      <c r="AA63" s="7">
        <v>1</v>
      </c>
      <c r="AB63">
        <v>1</v>
      </c>
      <c r="AC63">
        <v>1</v>
      </c>
      <c r="AD63">
        <v>1</v>
      </c>
      <c r="AE63">
        <v>1</v>
      </c>
      <c r="AF63">
        <v>1</v>
      </c>
      <c r="AG63">
        <v>1</v>
      </c>
      <c r="AH63" s="7">
        <v>1</v>
      </c>
      <c r="AI63">
        <v>1</v>
      </c>
      <c r="AJ63">
        <v>1</v>
      </c>
      <c r="AK63" s="9">
        <v>1</v>
      </c>
      <c r="AL63">
        <v>0</v>
      </c>
      <c r="AM63">
        <v>0</v>
      </c>
      <c r="AN63">
        <v>1</v>
      </c>
      <c r="AO63">
        <v>1</v>
      </c>
      <c r="AP63">
        <v>1</v>
      </c>
      <c r="AQ63">
        <v>1</v>
      </c>
      <c r="AR63">
        <v>1</v>
      </c>
      <c r="AS63" s="7">
        <v>1</v>
      </c>
      <c r="AT63" s="7">
        <v>1</v>
      </c>
      <c r="AU63">
        <v>1</v>
      </c>
      <c r="AV63">
        <v>1</v>
      </c>
      <c r="AW63">
        <v>1</v>
      </c>
      <c r="AX63" s="7">
        <v>1</v>
      </c>
      <c r="AY63">
        <v>1</v>
      </c>
      <c r="AZ63">
        <v>1</v>
      </c>
      <c r="BA63">
        <v>0</v>
      </c>
      <c r="BB63">
        <v>0</v>
      </c>
      <c r="BC63" s="15" t="str">
        <f>'Categories Report'!$A$6</f>
        <v>Very High</v>
      </c>
      <c r="BD63" s="15" t="str">
        <f>'Categories Report_0'!$A$6</f>
        <v>Category 1</v>
      </c>
    </row>
    <row r="64" spans="1:56">
      <c r="A64" t="s">
        <v>116</v>
      </c>
      <c r="B64" s="36" t="s">
        <v>349</v>
      </c>
      <c r="C64">
        <v>21.38</v>
      </c>
      <c r="D64">
        <v>43</v>
      </c>
      <c r="E64">
        <v>1</v>
      </c>
      <c r="F64">
        <v>1</v>
      </c>
      <c r="G64">
        <v>1</v>
      </c>
      <c r="H64">
        <v>1</v>
      </c>
      <c r="I64">
        <v>1</v>
      </c>
      <c r="J64">
        <v>1</v>
      </c>
      <c r="K64">
        <v>1</v>
      </c>
      <c r="L64">
        <v>1</v>
      </c>
      <c r="M64">
        <v>1</v>
      </c>
      <c r="N64">
        <v>0</v>
      </c>
      <c r="O64">
        <v>1</v>
      </c>
      <c r="P64">
        <v>0</v>
      </c>
      <c r="Q64">
        <v>1</v>
      </c>
      <c r="R64" s="7">
        <v>1</v>
      </c>
      <c r="S64" s="9">
        <v>1</v>
      </c>
      <c r="T64">
        <v>1</v>
      </c>
      <c r="U64" s="7">
        <v>1</v>
      </c>
      <c r="V64" s="7">
        <v>1</v>
      </c>
      <c r="W64">
        <v>1</v>
      </c>
      <c r="X64" s="9">
        <v>1</v>
      </c>
      <c r="Y64">
        <v>1</v>
      </c>
      <c r="Z64">
        <v>1</v>
      </c>
      <c r="AA64" s="7">
        <v>0</v>
      </c>
      <c r="AB64">
        <v>1</v>
      </c>
      <c r="AC64">
        <v>1</v>
      </c>
      <c r="AD64">
        <v>1</v>
      </c>
      <c r="AE64">
        <v>1</v>
      </c>
      <c r="AF64">
        <v>1</v>
      </c>
      <c r="AG64">
        <v>1</v>
      </c>
      <c r="AH64" s="7">
        <v>1</v>
      </c>
      <c r="AI64">
        <v>1</v>
      </c>
      <c r="AJ64">
        <v>0</v>
      </c>
      <c r="AK64" s="9">
        <v>1</v>
      </c>
      <c r="AL64">
        <v>1</v>
      </c>
      <c r="AM64">
        <v>1</v>
      </c>
      <c r="AN64">
        <v>0</v>
      </c>
      <c r="AO64">
        <v>1</v>
      </c>
      <c r="AP64">
        <v>1</v>
      </c>
      <c r="AQ64">
        <v>1</v>
      </c>
      <c r="AR64">
        <v>1</v>
      </c>
      <c r="AS64" s="7">
        <v>1</v>
      </c>
      <c r="AT64" s="7">
        <v>1</v>
      </c>
      <c r="AU64">
        <v>1</v>
      </c>
      <c r="AV64">
        <v>1</v>
      </c>
      <c r="AW64">
        <v>1</v>
      </c>
      <c r="AX64" s="7">
        <v>1</v>
      </c>
      <c r="AY64">
        <v>0</v>
      </c>
      <c r="AZ64">
        <v>1</v>
      </c>
      <c r="BA64">
        <v>1</v>
      </c>
      <c r="BB64">
        <v>0</v>
      </c>
      <c r="BC64" s="15" t="str">
        <f>'Categories Report'!$A$7</f>
        <v>Category 2</v>
      </c>
      <c r="BD64" s="15" t="str">
        <f>'Categories Report_0'!$A$7</f>
        <v>Category 2</v>
      </c>
    </row>
    <row r="65" spans="1:56">
      <c r="A65" t="s">
        <v>76</v>
      </c>
      <c r="B65" s="36" t="s">
        <v>348</v>
      </c>
      <c r="C65">
        <v>21.4</v>
      </c>
      <c r="D65">
        <v>46</v>
      </c>
      <c r="E65">
        <v>1</v>
      </c>
      <c r="F65">
        <v>1</v>
      </c>
      <c r="G65">
        <v>1</v>
      </c>
      <c r="H65">
        <v>1</v>
      </c>
      <c r="I65">
        <v>1</v>
      </c>
      <c r="J65">
        <v>1</v>
      </c>
      <c r="K65">
        <v>1</v>
      </c>
      <c r="L65">
        <v>0</v>
      </c>
      <c r="M65">
        <v>1</v>
      </c>
      <c r="N65">
        <v>1</v>
      </c>
      <c r="O65">
        <v>1</v>
      </c>
      <c r="P65">
        <v>1</v>
      </c>
      <c r="Q65">
        <v>0</v>
      </c>
      <c r="R65" s="7">
        <v>1</v>
      </c>
      <c r="S65" s="9">
        <v>1</v>
      </c>
      <c r="T65">
        <v>1</v>
      </c>
      <c r="U65" s="7">
        <v>1</v>
      </c>
      <c r="V65" s="7">
        <v>1</v>
      </c>
      <c r="W65">
        <v>1</v>
      </c>
      <c r="X65" s="9">
        <v>1</v>
      </c>
      <c r="Y65">
        <v>1</v>
      </c>
      <c r="Z65">
        <v>1</v>
      </c>
      <c r="AA65" s="7">
        <v>1</v>
      </c>
      <c r="AB65">
        <v>1</v>
      </c>
      <c r="AC65">
        <v>1</v>
      </c>
      <c r="AD65">
        <v>1</v>
      </c>
      <c r="AE65">
        <v>1</v>
      </c>
      <c r="AF65">
        <v>1</v>
      </c>
      <c r="AG65">
        <v>1</v>
      </c>
      <c r="AH65" s="7">
        <v>1</v>
      </c>
      <c r="AI65">
        <v>1</v>
      </c>
      <c r="AJ65">
        <v>0</v>
      </c>
      <c r="AK65" s="9">
        <v>1</v>
      </c>
      <c r="AL65">
        <v>1</v>
      </c>
      <c r="AM65">
        <v>1</v>
      </c>
      <c r="AN65">
        <v>1</v>
      </c>
      <c r="AO65">
        <v>1</v>
      </c>
      <c r="AP65">
        <v>1</v>
      </c>
      <c r="AQ65">
        <v>1</v>
      </c>
      <c r="AR65">
        <v>1</v>
      </c>
      <c r="AS65" s="7">
        <v>1</v>
      </c>
      <c r="AT65" s="7">
        <v>1</v>
      </c>
      <c r="AU65">
        <v>1</v>
      </c>
      <c r="AV65">
        <v>1</v>
      </c>
      <c r="AW65">
        <v>0</v>
      </c>
      <c r="AX65" s="7">
        <v>1</v>
      </c>
      <c r="AY65">
        <v>1</v>
      </c>
      <c r="AZ65">
        <v>1</v>
      </c>
      <c r="BA65">
        <v>1</v>
      </c>
      <c r="BB65">
        <v>1</v>
      </c>
      <c r="BC65" s="15" t="str">
        <f>'Categories Report'!$A$6</f>
        <v>Very High</v>
      </c>
      <c r="BD65" s="15" t="str">
        <f>'Categories Report_0'!$A$6</f>
        <v>Category 1</v>
      </c>
    </row>
    <row r="66" spans="1:56">
      <c r="A66" t="s">
        <v>122</v>
      </c>
      <c r="B66" s="36" t="s">
        <v>348</v>
      </c>
      <c r="C66">
        <v>21.7</v>
      </c>
      <c r="D66">
        <v>23</v>
      </c>
      <c r="E66">
        <v>0</v>
      </c>
      <c r="F66">
        <v>0</v>
      </c>
      <c r="G66">
        <v>0</v>
      </c>
      <c r="H66">
        <v>0</v>
      </c>
      <c r="I66">
        <v>0</v>
      </c>
      <c r="J66">
        <v>1</v>
      </c>
      <c r="K66">
        <v>1</v>
      </c>
      <c r="L66">
        <v>0</v>
      </c>
      <c r="M66">
        <v>0</v>
      </c>
      <c r="N66">
        <v>0</v>
      </c>
      <c r="O66">
        <v>0</v>
      </c>
      <c r="P66">
        <v>1</v>
      </c>
      <c r="Q66">
        <v>1</v>
      </c>
      <c r="R66" s="7">
        <v>0</v>
      </c>
      <c r="S66" s="9">
        <v>1</v>
      </c>
      <c r="T66">
        <v>0</v>
      </c>
      <c r="U66" s="7">
        <v>1</v>
      </c>
      <c r="V66" s="7">
        <v>1</v>
      </c>
      <c r="W66">
        <v>1</v>
      </c>
      <c r="X66" s="9">
        <v>0</v>
      </c>
      <c r="Y66">
        <v>0</v>
      </c>
      <c r="Z66">
        <v>0</v>
      </c>
      <c r="AA66" s="7">
        <v>1</v>
      </c>
      <c r="AB66">
        <v>0</v>
      </c>
      <c r="AC66">
        <v>1</v>
      </c>
      <c r="AD66">
        <v>1</v>
      </c>
      <c r="AE66">
        <v>1</v>
      </c>
      <c r="AF66">
        <v>0</v>
      </c>
      <c r="AG66">
        <v>1</v>
      </c>
      <c r="AH66" s="7">
        <v>0</v>
      </c>
      <c r="AI66">
        <v>1</v>
      </c>
      <c r="AJ66">
        <v>0</v>
      </c>
      <c r="AK66" s="9">
        <v>0</v>
      </c>
      <c r="AL66">
        <v>1</v>
      </c>
      <c r="AM66">
        <v>0</v>
      </c>
      <c r="AN66">
        <v>0</v>
      </c>
      <c r="AO66">
        <v>1</v>
      </c>
      <c r="AP66">
        <v>0</v>
      </c>
      <c r="AQ66">
        <v>1</v>
      </c>
      <c r="AR66">
        <v>0</v>
      </c>
      <c r="AS66" s="7">
        <v>0</v>
      </c>
      <c r="AT66" s="7">
        <v>0</v>
      </c>
      <c r="AU66">
        <v>1</v>
      </c>
      <c r="AV66">
        <v>0</v>
      </c>
      <c r="AW66">
        <v>1</v>
      </c>
      <c r="AX66" s="7">
        <v>1</v>
      </c>
      <c r="AY66">
        <v>1</v>
      </c>
      <c r="AZ66">
        <v>1</v>
      </c>
      <c r="BA66">
        <v>1</v>
      </c>
      <c r="BB66">
        <v>0</v>
      </c>
      <c r="BC66" s="15" t="str">
        <f>'Categories Report'!$A$8</f>
        <v>Low</v>
      </c>
      <c r="BD66" s="15" t="str">
        <f>'Categories Report_0'!$A$9</f>
        <v>Category 4</v>
      </c>
    </row>
    <row r="67" spans="1:56">
      <c r="A67" t="s">
        <v>78</v>
      </c>
      <c r="B67" s="36" t="s">
        <v>348</v>
      </c>
      <c r="C67">
        <v>22.12</v>
      </c>
      <c r="D67">
        <v>50</v>
      </c>
      <c r="E67">
        <v>1</v>
      </c>
      <c r="F67">
        <v>1</v>
      </c>
      <c r="G67">
        <v>1</v>
      </c>
      <c r="H67">
        <v>1</v>
      </c>
      <c r="I67">
        <v>1</v>
      </c>
      <c r="J67">
        <v>1</v>
      </c>
      <c r="K67">
        <v>1</v>
      </c>
      <c r="L67">
        <v>1</v>
      </c>
      <c r="M67">
        <v>1</v>
      </c>
      <c r="N67">
        <v>1</v>
      </c>
      <c r="O67">
        <v>1</v>
      </c>
      <c r="P67">
        <v>1</v>
      </c>
      <c r="Q67">
        <v>1</v>
      </c>
      <c r="R67" s="7">
        <v>1</v>
      </c>
      <c r="S67" s="9">
        <v>1</v>
      </c>
      <c r="T67">
        <v>1</v>
      </c>
      <c r="U67" s="7">
        <v>1</v>
      </c>
      <c r="V67" s="7">
        <v>1</v>
      </c>
      <c r="W67">
        <v>1</v>
      </c>
      <c r="X67" s="9">
        <v>1</v>
      </c>
      <c r="Y67">
        <v>1</v>
      </c>
      <c r="Z67">
        <v>1</v>
      </c>
      <c r="AA67" s="7">
        <v>1</v>
      </c>
      <c r="AB67">
        <v>1</v>
      </c>
      <c r="AC67">
        <v>1</v>
      </c>
      <c r="AD67">
        <v>1</v>
      </c>
      <c r="AE67">
        <v>1</v>
      </c>
      <c r="AF67">
        <v>1</v>
      </c>
      <c r="AG67">
        <v>1</v>
      </c>
      <c r="AH67" s="7">
        <v>1</v>
      </c>
      <c r="AI67">
        <v>1</v>
      </c>
      <c r="AJ67">
        <v>1</v>
      </c>
      <c r="AK67" s="9">
        <v>1</v>
      </c>
      <c r="AL67">
        <v>1</v>
      </c>
      <c r="AM67">
        <v>1</v>
      </c>
      <c r="AN67">
        <v>1</v>
      </c>
      <c r="AO67">
        <v>1</v>
      </c>
      <c r="AP67">
        <v>1</v>
      </c>
      <c r="AQ67">
        <v>1</v>
      </c>
      <c r="AR67">
        <v>1</v>
      </c>
      <c r="AS67" s="7">
        <v>1</v>
      </c>
      <c r="AT67" s="7">
        <v>1</v>
      </c>
      <c r="AU67">
        <v>1</v>
      </c>
      <c r="AV67">
        <v>1</v>
      </c>
      <c r="AW67">
        <v>1</v>
      </c>
      <c r="AX67" s="7">
        <v>1</v>
      </c>
      <c r="AY67">
        <v>1</v>
      </c>
      <c r="AZ67">
        <v>1</v>
      </c>
      <c r="BA67">
        <v>1</v>
      </c>
      <c r="BB67">
        <v>1</v>
      </c>
      <c r="BC67" s="15" t="str">
        <f>'Categories Report'!$A$6</f>
        <v>Very High</v>
      </c>
      <c r="BD67" s="15" t="str">
        <f>'Categories Report_0'!$A$6</f>
        <v>Category 1</v>
      </c>
    </row>
    <row r="68" spans="1:56">
      <c r="A68" t="s">
        <v>93</v>
      </c>
      <c r="B68" s="36" t="s">
        <v>349</v>
      </c>
      <c r="C68">
        <v>22.31</v>
      </c>
      <c r="D68">
        <v>9</v>
      </c>
      <c r="E68">
        <v>1</v>
      </c>
      <c r="F68">
        <v>0</v>
      </c>
      <c r="G68">
        <v>0</v>
      </c>
      <c r="H68">
        <v>0</v>
      </c>
      <c r="I68">
        <v>0</v>
      </c>
      <c r="J68">
        <v>1</v>
      </c>
      <c r="K68">
        <v>0</v>
      </c>
      <c r="L68">
        <v>0</v>
      </c>
      <c r="M68">
        <v>0</v>
      </c>
      <c r="N68">
        <v>0</v>
      </c>
      <c r="O68">
        <v>0</v>
      </c>
      <c r="P68">
        <v>1</v>
      </c>
      <c r="Q68">
        <v>0</v>
      </c>
      <c r="R68" s="7">
        <v>0</v>
      </c>
      <c r="S68" s="9">
        <v>1</v>
      </c>
      <c r="T68">
        <v>1</v>
      </c>
      <c r="U68" s="7">
        <v>0</v>
      </c>
      <c r="V68" s="7">
        <v>0</v>
      </c>
      <c r="W68">
        <v>0</v>
      </c>
      <c r="X68" s="9">
        <v>0</v>
      </c>
      <c r="Y68">
        <v>0</v>
      </c>
      <c r="Z68">
        <v>0</v>
      </c>
      <c r="AA68" s="7">
        <v>0</v>
      </c>
      <c r="AB68">
        <v>0</v>
      </c>
      <c r="AC68">
        <v>0</v>
      </c>
      <c r="AD68">
        <v>1</v>
      </c>
      <c r="AE68">
        <v>1</v>
      </c>
      <c r="AF68">
        <v>0</v>
      </c>
      <c r="AG68">
        <v>0</v>
      </c>
      <c r="AH68" s="7">
        <v>0</v>
      </c>
      <c r="AI68">
        <v>0</v>
      </c>
      <c r="AJ68">
        <v>0</v>
      </c>
      <c r="AK68" s="9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 s="7">
        <v>0</v>
      </c>
      <c r="AT68" s="7">
        <v>0</v>
      </c>
      <c r="AU68">
        <v>0</v>
      </c>
      <c r="AV68">
        <v>0</v>
      </c>
      <c r="AW68">
        <v>1</v>
      </c>
      <c r="AX68" s="7">
        <v>0</v>
      </c>
      <c r="AY68">
        <v>0</v>
      </c>
      <c r="AZ68">
        <v>0</v>
      </c>
      <c r="BA68">
        <v>1</v>
      </c>
      <c r="BB68">
        <v>0</v>
      </c>
      <c r="BC68" s="15" t="str">
        <f>'Categories Report'!$A$8</f>
        <v>Low</v>
      </c>
      <c r="BD68" s="15" t="str">
        <f>'Categories Report_0'!$A$9</f>
        <v>Category 4</v>
      </c>
    </row>
    <row r="69" spans="1:56">
      <c r="A69" t="s">
        <v>175</v>
      </c>
      <c r="B69" s="36" t="s">
        <v>348</v>
      </c>
      <c r="C69">
        <v>22.48</v>
      </c>
      <c r="D69">
        <v>49</v>
      </c>
      <c r="E69">
        <v>1</v>
      </c>
      <c r="F69">
        <v>1</v>
      </c>
      <c r="G69">
        <v>1</v>
      </c>
      <c r="H69">
        <v>1</v>
      </c>
      <c r="I69">
        <v>1</v>
      </c>
      <c r="J69">
        <v>1</v>
      </c>
      <c r="K69">
        <v>1</v>
      </c>
      <c r="L69">
        <v>1</v>
      </c>
      <c r="M69">
        <v>1</v>
      </c>
      <c r="N69">
        <v>1</v>
      </c>
      <c r="O69">
        <v>1</v>
      </c>
      <c r="P69">
        <v>1</v>
      </c>
      <c r="Q69">
        <v>1</v>
      </c>
      <c r="R69" s="7">
        <v>0</v>
      </c>
      <c r="S69" s="9">
        <v>1</v>
      </c>
      <c r="T69">
        <v>1</v>
      </c>
      <c r="U69" s="7">
        <v>1</v>
      </c>
      <c r="V69" s="7">
        <v>1</v>
      </c>
      <c r="W69">
        <v>1</v>
      </c>
      <c r="X69" s="9">
        <v>1</v>
      </c>
      <c r="Y69">
        <v>1</v>
      </c>
      <c r="Z69">
        <v>1</v>
      </c>
      <c r="AA69" s="7">
        <v>1</v>
      </c>
      <c r="AB69">
        <v>1</v>
      </c>
      <c r="AC69">
        <v>1</v>
      </c>
      <c r="AD69">
        <v>1</v>
      </c>
      <c r="AE69">
        <v>1</v>
      </c>
      <c r="AF69">
        <v>1</v>
      </c>
      <c r="AG69">
        <v>1</v>
      </c>
      <c r="AH69" s="7">
        <v>1</v>
      </c>
      <c r="AI69">
        <v>1</v>
      </c>
      <c r="AJ69">
        <v>1</v>
      </c>
      <c r="AK69" s="9">
        <v>1</v>
      </c>
      <c r="AL69">
        <v>1</v>
      </c>
      <c r="AM69">
        <v>1</v>
      </c>
      <c r="AN69">
        <v>1</v>
      </c>
      <c r="AO69">
        <v>1</v>
      </c>
      <c r="AP69">
        <v>1</v>
      </c>
      <c r="AQ69">
        <v>1</v>
      </c>
      <c r="AR69">
        <v>1</v>
      </c>
      <c r="AS69" s="7">
        <v>1</v>
      </c>
      <c r="AT69" s="7">
        <v>1</v>
      </c>
      <c r="AU69">
        <v>1</v>
      </c>
      <c r="AV69">
        <v>1</v>
      </c>
      <c r="AW69">
        <v>1</v>
      </c>
      <c r="AX69" s="7">
        <v>1</v>
      </c>
      <c r="AY69">
        <v>1</v>
      </c>
      <c r="AZ69">
        <v>1</v>
      </c>
      <c r="BA69">
        <v>1</v>
      </c>
      <c r="BB69">
        <v>1</v>
      </c>
      <c r="BC69" s="15" t="str">
        <f>'Categories Report'!$A$6</f>
        <v>Very High</v>
      </c>
      <c r="BD69" s="15" t="str">
        <f>'Categories Report_0'!$A$6</f>
        <v>Category 1</v>
      </c>
    </row>
    <row r="70" spans="1:56">
      <c r="A70" t="s">
        <v>159</v>
      </c>
      <c r="B70" s="36" t="s">
        <v>349</v>
      </c>
      <c r="C70">
        <v>23.3</v>
      </c>
      <c r="D70">
        <v>38</v>
      </c>
      <c r="E70">
        <v>1</v>
      </c>
      <c r="F70">
        <v>1</v>
      </c>
      <c r="G70">
        <v>1</v>
      </c>
      <c r="H70">
        <v>1</v>
      </c>
      <c r="I70">
        <v>1</v>
      </c>
      <c r="J70">
        <v>1</v>
      </c>
      <c r="K70">
        <v>1</v>
      </c>
      <c r="L70">
        <v>1</v>
      </c>
      <c r="M70">
        <v>0</v>
      </c>
      <c r="N70">
        <v>0</v>
      </c>
      <c r="O70">
        <v>1</v>
      </c>
      <c r="P70">
        <v>0</v>
      </c>
      <c r="Q70">
        <v>1</v>
      </c>
      <c r="R70" s="7">
        <v>0</v>
      </c>
      <c r="S70" s="9">
        <v>1</v>
      </c>
      <c r="T70">
        <v>1</v>
      </c>
      <c r="U70" s="7">
        <v>1</v>
      </c>
      <c r="V70" s="7">
        <v>1</v>
      </c>
      <c r="W70">
        <v>0</v>
      </c>
      <c r="X70" s="9">
        <v>1</v>
      </c>
      <c r="Y70">
        <v>1</v>
      </c>
      <c r="Z70">
        <v>1</v>
      </c>
      <c r="AA70" s="7">
        <v>1</v>
      </c>
      <c r="AB70">
        <v>1</v>
      </c>
      <c r="AC70">
        <v>0</v>
      </c>
      <c r="AD70">
        <v>1</v>
      </c>
      <c r="AE70">
        <v>1</v>
      </c>
      <c r="AF70">
        <v>1</v>
      </c>
      <c r="AG70">
        <v>1</v>
      </c>
      <c r="AH70" s="7">
        <v>0</v>
      </c>
      <c r="AI70">
        <v>0</v>
      </c>
      <c r="AJ70">
        <v>0</v>
      </c>
      <c r="AK70" s="9">
        <v>1</v>
      </c>
      <c r="AL70">
        <v>1</v>
      </c>
      <c r="AM70">
        <v>0</v>
      </c>
      <c r="AN70">
        <v>1</v>
      </c>
      <c r="AO70">
        <v>1</v>
      </c>
      <c r="AP70">
        <v>1</v>
      </c>
      <c r="AQ70">
        <v>1</v>
      </c>
      <c r="AR70">
        <v>1</v>
      </c>
      <c r="AS70" s="7">
        <v>1</v>
      </c>
      <c r="AT70" s="7">
        <v>1</v>
      </c>
      <c r="AU70">
        <v>1</v>
      </c>
      <c r="AV70">
        <v>0</v>
      </c>
      <c r="AW70">
        <v>1</v>
      </c>
      <c r="AX70" s="7">
        <v>1</v>
      </c>
      <c r="AY70">
        <v>1</v>
      </c>
      <c r="AZ70">
        <v>1</v>
      </c>
      <c r="BA70">
        <v>1</v>
      </c>
      <c r="BB70">
        <v>0</v>
      </c>
      <c r="BC70" s="15" t="str">
        <f>'Categories Report'!$A$7</f>
        <v>Category 2</v>
      </c>
      <c r="BD70" s="15" t="str">
        <f>'Categories Report_0'!$A$7</f>
        <v>Category 2</v>
      </c>
    </row>
    <row r="71" spans="1:56">
      <c r="A71" t="s">
        <v>143</v>
      </c>
      <c r="B71" s="36" t="s">
        <v>349</v>
      </c>
      <c r="C71">
        <v>23.42</v>
      </c>
      <c r="D71">
        <v>16</v>
      </c>
      <c r="E71">
        <v>0</v>
      </c>
      <c r="F71">
        <v>0</v>
      </c>
      <c r="G71">
        <v>0</v>
      </c>
      <c r="H71">
        <v>1</v>
      </c>
      <c r="I71">
        <v>0</v>
      </c>
      <c r="J71">
        <v>1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 s="7">
        <v>0</v>
      </c>
      <c r="S71" s="9">
        <v>0</v>
      </c>
      <c r="T71">
        <v>1</v>
      </c>
      <c r="U71" s="7">
        <v>0</v>
      </c>
      <c r="V71" s="7">
        <v>0</v>
      </c>
      <c r="W71">
        <v>0</v>
      </c>
      <c r="X71" s="9">
        <v>0</v>
      </c>
      <c r="Y71">
        <v>0</v>
      </c>
      <c r="Z71">
        <v>0</v>
      </c>
      <c r="AA71" s="7">
        <v>1</v>
      </c>
      <c r="AB71">
        <v>0</v>
      </c>
      <c r="AC71">
        <v>0</v>
      </c>
      <c r="AD71">
        <v>1</v>
      </c>
      <c r="AE71">
        <v>1</v>
      </c>
      <c r="AF71">
        <v>0</v>
      </c>
      <c r="AG71">
        <v>0</v>
      </c>
      <c r="AH71" s="7">
        <v>0</v>
      </c>
      <c r="AI71">
        <v>1</v>
      </c>
      <c r="AJ71">
        <v>1</v>
      </c>
      <c r="AK71" s="9">
        <v>0</v>
      </c>
      <c r="AL71">
        <v>1</v>
      </c>
      <c r="AM71">
        <v>1</v>
      </c>
      <c r="AN71">
        <v>0</v>
      </c>
      <c r="AO71">
        <v>0</v>
      </c>
      <c r="AP71">
        <v>1</v>
      </c>
      <c r="AQ71">
        <v>0</v>
      </c>
      <c r="AR71">
        <v>0</v>
      </c>
      <c r="AS71" s="7">
        <v>1</v>
      </c>
      <c r="AT71" s="7">
        <v>1</v>
      </c>
      <c r="AU71">
        <v>0</v>
      </c>
      <c r="AV71">
        <v>0</v>
      </c>
      <c r="AW71">
        <v>0</v>
      </c>
      <c r="AX71" s="7">
        <v>0</v>
      </c>
      <c r="AY71">
        <v>1</v>
      </c>
      <c r="AZ71">
        <v>1</v>
      </c>
      <c r="BA71">
        <v>0</v>
      </c>
      <c r="BB71">
        <v>1</v>
      </c>
      <c r="BC71" s="15" t="str">
        <f>'Categories Report'!$A$8</f>
        <v>Low</v>
      </c>
      <c r="BD71" s="15" t="str">
        <f>'Categories Report_0'!$A$9</f>
        <v>Category 4</v>
      </c>
    </row>
    <row r="72" spans="1:56">
      <c r="A72" t="s">
        <v>220</v>
      </c>
      <c r="B72" s="36" t="s">
        <v>348</v>
      </c>
      <c r="C72">
        <v>23.56</v>
      </c>
      <c r="D72">
        <v>48</v>
      </c>
      <c r="E72">
        <v>1</v>
      </c>
      <c r="F72">
        <v>1</v>
      </c>
      <c r="G72">
        <v>1</v>
      </c>
      <c r="H72">
        <v>1</v>
      </c>
      <c r="I72">
        <v>1</v>
      </c>
      <c r="J72">
        <v>1</v>
      </c>
      <c r="K72">
        <v>1</v>
      </c>
      <c r="L72">
        <v>1</v>
      </c>
      <c r="M72">
        <v>1</v>
      </c>
      <c r="N72">
        <v>1</v>
      </c>
      <c r="O72">
        <v>1</v>
      </c>
      <c r="P72">
        <v>1</v>
      </c>
      <c r="Q72">
        <v>1</v>
      </c>
      <c r="R72" s="7">
        <v>1</v>
      </c>
      <c r="S72" s="9">
        <v>1</v>
      </c>
      <c r="T72">
        <v>1</v>
      </c>
      <c r="U72" s="7">
        <v>1</v>
      </c>
      <c r="V72" s="7">
        <v>1</v>
      </c>
      <c r="W72">
        <v>1</v>
      </c>
      <c r="X72" s="9">
        <v>1</v>
      </c>
      <c r="Y72">
        <v>1</v>
      </c>
      <c r="Z72">
        <v>1</v>
      </c>
      <c r="AA72" s="7">
        <v>1</v>
      </c>
      <c r="AB72">
        <v>1</v>
      </c>
      <c r="AC72">
        <v>1</v>
      </c>
      <c r="AD72">
        <v>1</v>
      </c>
      <c r="AE72">
        <v>1</v>
      </c>
      <c r="AF72">
        <v>1</v>
      </c>
      <c r="AG72">
        <v>1</v>
      </c>
      <c r="AH72" s="7">
        <v>1</v>
      </c>
      <c r="AI72">
        <v>1</v>
      </c>
      <c r="AJ72">
        <v>1</v>
      </c>
      <c r="AK72" s="9">
        <v>1</v>
      </c>
      <c r="AL72">
        <v>1</v>
      </c>
      <c r="AM72">
        <v>1</v>
      </c>
      <c r="AN72">
        <v>1</v>
      </c>
      <c r="AO72">
        <v>1</v>
      </c>
      <c r="AP72">
        <v>0</v>
      </c>
      <c r="AQ72">
        <v>1</v>
      </c>
      <c r="AR72">
        <v>1</v>
      </c>
      <c r="AS72" s="7">
        <v>0</v>
      </c>
      <c r="AT72" s="7">
        <v>1</v>
      </c>
      <c r="AU72">
        <v>1</v>
      </c>
      <c r="AV72">
        <v>1</v>
      </c>
      <c r="AW72">
        <v>1</v>
      </c>
      <c r="AX72" s="7">
        <v>1</v>
      </c>
      <c r="AY72">
        <v>1</v>
      </c>
      <c r="AZ72">
        <v>1</v>
      </c>
      <c r="BA72">
        <v>1</v>
      </c>
      <c r="BB72">
        <v>1</v>
      </c>
      <c r="BC72" s="15" t="str">
        <f>'Categories Report'!$A$6</f>
        <v>Very High</v>
      </c>
      <c r="BD72" s="15" t="str">
        <f>'Categories Report_0'!$A$6</f>
        <v>Category 1</v>
      </c>
    </row>
    <row r="73" spans="1:56">
      <c r="A73" t="s">
        <v>147</v>
      </c>
      <c r="B73" s="36" t="s">
        <v>349</v>
      </c>
      <c r="C73">
        <v>23.57</v>
      </c>
      <c r="D73">
        <v>40</v>
      </c>
      <c r="E73">
        <v>0</v>
      </c>
      <c r="F73">
        <v>0</v>
      </c>
      <c r="G73">
        <v>1</v>
      </c>
      <c r="H73">
        <v>1</v>
      </c>
      <c r="I73">
        <v>1</v>
      </c>
      <c r="J73">
        <v>1</v>
      </c>
      <c r="K73">
        <v>1</v>
      </c>
      <c r="L73">
        <v>1</v>
      </c>
      <c r="M73">
        <v>1</v>
      </c>
      <c r="N73">
        <v>1</v>
      </c>
      <c r="O73">
        <v>1</v>
      </c>
      <c r="P73">
        <v>0</v>
      </c>
      <c r="Q73">
        <v>1</v>
      </c>
      <c r="R73" s="7">
        <v>0</v>
      </c>
      <c r="S73" s="9">
        <v>1</v>
      </c>
      <c r="T73">
        <v>1</v>
      </c>
      <c r="U73" s="7">
        <v>0</v>
      </c>
      <c r="V73" s="7">
        <v>1</v>
      </c>
      <c r="W73">
        <v>1</v>
      </c>
      <c r="X73" s="9">
        <v>1</v>
      </c>
      <c r="Y73">
        <v>0</v>
      </c>
      <c r="Z73">
        <v>1</v>
      </c>
      <c r="AA73" s="7">
        <v>1</v>
      </c>
      <c r="AB73">
        <v>1</v>
      </c>
      <c r="AC73">
        <v>1</v>
      </c>
      <c r="AD73">
        <v>1</v>
      </c>
      <c r="AE73">
        <v>1</v>
      </c>
      <c r="AF73">
        <v>0</v>
      </c>
      <c r="AG73">
        <v>1</v>
      </c>
      <c r="AH73" s="7">
        <v>1</v>
      </c>
      <c r="AI73">
        <v>1</v>
      </c>
      <c r="AJ73">
        <v>0</v>
      </c>
      <c r="AK73" s="9">
        <v>1</v>
      </c>
      <c r="AL73">
        <v>1</v>
      </c>
      <c r="AM73">
        <v>1</v>
      </c>
      <c r="AN73">
        <v>1</v>
      </c>
      <c r="AO73">
        <v>1</v>
      </c>
      <c r="AP73">
        <v>1</v>
      </c>
      <c r="AQ73">
        <v>1</v>
      </c>
      <c r="AR73">
        <v>1</v>
      </c>
      <c r="AS73" s="7">
        <v>1</v>
      </c>
      <c r="AT73" s="7">
        <v>1</v>
      </c>
      <c r="AU73">
        <v>0</v>
      </c>
      <c r="AV73">
        <v>1</v>
      </c>
      <c r="AW73">
        <v>1</v>
      </c>
      <c r="AX73" s="7">
        <v>1</v>
      </c>
      <c r="AY73">
        <v>1</v>
      </c>
      <c r="AZ73">
        <v>0</v>
      </c>
      <c r="BA73">
        <v>1</v>
      </c>
      <c r="BB73">
        <v>1</v>
      </c>
      <c r="BC73" s="15" t="str">
        <f>'Categories Report'!$A$7</f>
        <v>Category 2</v>
      </c>
      <c r="BD73" s="15" t="str">
        <f>'Categories Report_0'!$A$10</f>
        <v>Category 5</v>
      </c>
    </row>
    <row r="74" spans="1:56">
      <c r="A74" t="s">
        <v>99</v>
      </c>
      <c r="B74" s="36" t="s">
        <v>349</v>
      </c>
      <c r="C74">
        <v>24.37</v>
      </c>
      <c r="D74">
        <v>43</v>
      </c>
      <c r="E74">
        <v>1</v>
      </c>
      <c r="F74">
        <v>0</v>
      </c>
      <c r="G74">
        <v>1</v>
      </c>
      <c r="H74">
        <v>1</v>
      </c>
      <c r="I74">
        <v>1</v>
      </c>
      <c r="J74">
        <v>0</v>
      </c>
      <c r="K74">
        <v>1</v>
      </c>
      <c r="L74">
        <v>0</v>
      </c>
      <c r="M74">
        <v>1</v>
      </c>
      <c r="N74">
        <v>1</v>
      </c>
      <c r="O74">
        <v>1</v>
      </c>
      <c r="P74">
        <v>1</v>
      </c>
      <c r="Q74">
        <v>1</v>
      </c>
      <c r="R74" s="7">
        <v>1</v>
      </c>
      <c r="S74" s="9">
        <v>1</v>
      </c>
      <c r="T74">
        <v>1</v>
      </c>
      <c r="U74" s="7">
        <v>1</v>
      </c>
      <c r="V74" s="7">
        <v>1</v>
      </c>
      <c r="W74">
        <v>1</v>
      </c>
      <c r="X74" s="9">
        <v>1</v>
      </c>
      <c r="Y74">
        <v>1</v>
      </c>
      <c r="Z74">
        <v>1</v>
      </c>
      <c r="AA74" s="7">
        <v>1</v>
      </c>
      <c r="AB74">
        <v>0</v>
      </c>
      <c r="AC74">
        <v>1</v>
      </c>
      <c r="AD74">
        <v>1</v>
      </c>
      <c r="AE74">
        <v>1</v>
      </c>
      <c r="AF74">
        <v>1</v>
      </c>
      <c r="AG74">
        <v>1</v>
      </c>
      <c r="AH74" s="7">
        <v>1</v>
      </c>
      <c r="AI74">
        <v>1</v>
      </c>
      <c r="AJ74">
        <v>1</v>
      </c>
      <c r="AK74" s="9">
        <v>1</v>
      </c>
      <c r="AL74">
        <v>0</v>
      </c>
      <c r="AM74">
        <v>1</v>
      </c>
      <c r="AN74">
        <v>1</v>
      </c>
      <c r="AO74">
        <v>1</v>
      </c>
      <c r="AP74">
        <v>1</v>
      </c>
      <c r="AQ74">
        <v>1</v>
      </c>
      <c r="AR74">
        <v>1</v>
      </c>
      <c r="AS74" s="7">
        <v>1</v>
      </c>
      <c r="AT74" s="7">
        <v>1</v>
      </c>
      <c r="AU74">
        <v>1</v>
      </c>
      <c r="AV74">
        <v>0</v>
      </c>
      <c r="AW74">
        <v>1</v>
      </c>
      <c r="AX74" s="7">
        <v>0</v>
      </c>
      <c r="AY74">
        <v>1</v>
      </c>
      <c r="AZ74">
        <v>1</v>
      </c>
      <c r="BA74">
        <v>1</v>
      </c>
      <c r="BB74">
        <v>1</v>
      </c>
      <c r="BC74" s="15" t="str">
        <f>'Categories Report'!$A$7</f>
        <v>Category 2</v>
      </c>
      <c r="BD74" s="15" t="str">
        <f>'Categories Report_0'!$A$8</f>
        <v>Category 3</v>
      </c>
    </row>
    <row r="75" spans="1:56">
      <c r="A75" t="s">
        <v>166</v>
      </c>
      <c r="B75" s="36" t="s">
        <v>349</v>
      </c>
      <c r="C75">
        <v>24.57</v>
      </c>
      <c r="D75">
        <v>45</v>
      </c>
      <c r="E75">
        <v>1</v>
      </c>
      <c r="F75">
        <v>1</v>
      </c>
      <c r="G75">
        <v>1</v>
      </c>
      <c r="H75">
        <v>1</v>
      </c>
      <c r="I75">
        <v>1</v>
      </c>
      <c r="J75">
        <v>1</v>
      </c>
      <c r="K75">
        <v>1</v>
      </c>
      <c r="L75">
        <v>1</v>
      </c>
      <c r="M75">
        <v>1</v>
      </c>
      <c r="N75">
        <v>1</v>
      </c>
      <c r="O75">
        <v>1</v>
      </c>
      <c r="P75">
        <v>1</v>
      </c>
      <c r="Q75">
        <v>1</v>
      </c>
      <c r="R75" s="7">
        <v>1</v>
      </c>
      <c r="S75" s="9">
        <v>1</v>
      </c>
      <c r="T75">
        <v>1</v>
      </c>
      <c r="U75" s="7">
        <v>1</v>
      </c>
      <c r="V75" s="7">
        <v>1</v>
      </c>
      <c r="W75">
        <v>1</v>
      </c>
      <c r="X75" s="9">
        <v>1</v>
      </c>
      <c r="Y75">
        <v>1</v>
      </c>
      <c r="Z75">
        <v>1</v>
      </c>
      <c r="AA75" s="7">
        <v>1</v>
      </c>
      <c r="AB75">
        <v>1</v>
      </c>
      <c r="AC75">
        <v>1</v>
      </c>
      <c r="AD75">
        <v>1</v>
      </c>
      <c r="AE75">
        <v>1</v>
      </c>
      <c r="AF75">
        <v>1</v>
      </c>
      <c r="AG75">
        <v>1</v>
      </c>
      <c r="AH75" s="7">
        <v>1</v>
      </c>
      <c r="AI75">
        <v>1</v>
      </c>
      <c r="AJ75">
        <v>0</v>
      </c>
      <c r="AK75" s="9">
        <v>1</v>
      </c>
      <c r="AL75">
        <v>0</v>
      </c>
      <c r="AM75">
        <v>1</v>
      </c>
      <c r="AN75">
        <v>1</v>
      </c>
      <c r="AO75">
        <v>1</v>
      </c>
      <c r="AP75">
        <v>1</v>
      </c>
      <c r="AQ75">
        <v>1</v>
      </c>
      <c r="AR75">
        <v>0</v>
      </c>
      <c r="AS75" s="7">
        <v>1</v>
      </c>
      <c r="AT75" s="7">
        <v>1</v>
      </c>
      <c r="AU75">
        <v>1</v>
      </c>
      <c r="AV75">
        <v>1</v>
      </c>
      <c r="AW75">
        <v>0</v>
      </c>
      <c r="AX75" s="7">
        <v>1</v>
      </c>
      <c r="AY75">
        <v>1</v>
      </c>
      <c r="AZ75">
        <v>1</v>
      </c>
      <c r="BA75">
        <v>1</v>
      </c>
      <c r="BB75">
        <v>0</v>
      </c>
      <c r="BC75" s="15" t="str">
        <f>'Categories Report'!$A$6</f>
        <v>Very High</v>
      </c>
      <c r="BD75" s="15" t="str">
        <f>'Categories Report_0'!$A$6</f>
        <v>Category 1</v>
      </c>
    </row>
    <row r="76" spans="1:56">
      <c r="A76" t="s">
        <v>190</v>
      </c>
      <c r="B76" s="36" t="s">
        <v>349</v>
      </c>
      <c r="C76">
        <v>25.15</v>
      </c>
      <c r="D76">
        <v>45</v>
      </c>
      <c r="E76">
        <v>1</v>
      </c>
      <c r="F76">
        <v>1</v>
      </c>
      <c r="G76">
        <v>1</v>
      </c>
      <c r="H76">
        <v>1</v>
      </c>
      <c r="I76">
        <v>1</v>
      </c>
      <c r="J76">
        <v>1</v>
      </c>
      <c r="K76">
        <v>1</v>
      </c>
      <c r="L76">
        <v>1</v>
      </c>
      <c r="M76">
        <v>1</v>
      </c>
      <c r="N76">
        <v>0</v>
      </c>
      <c r="O76">
        <v>1</v>
      </c>
      <c r="P76">
        <v>0</v>
      </c>
      <c r="Q76">
        <v>1</v>
      </c>
      <c r="R76" s="7">
        <v>1</v>
      </c>
      <c r="S76" s="9">
        <v>1</v>
      </c>
      <c r="T76">
        <v>1</v>
      </c>
      <c r="U76" s="7">
        <v>1</v>
      </c>
      <c r="V76" s="7">
        <v>1</v>
      </c>
      <c r="W76">
        <v>1</v>
      </c>
      <c r="X76" s="9">
        <v>1</v>
      </c>
      <c r="Y76">
        <v>1</v>
      </c>
      <c r="Z76">
        <v>1</v>
      </c>
      <c r="AA76" s="7">
        <v>1</v>
      </c>
      <c r="AB76">
        <v>1</v>
      </c>
      <c r="AC76">
        <v>1</v>
      </c>
      <c r="AD76">
        <v>1</v>
      </c>
      <c r="AE76">
        <v>1</v>
      </c>
      <c r="AF76">
        <v>1</v>
      </c>
      <c r="AG76">
        <v>1</v>
      </c>
      <c r="AH76" s="7">
        <v>1</v>
      </c>
      <c r="AI76">
        <v>1</v>
      </c>
      <c r="AJ76">
        <v>0</v>
      </c>
      <c r="AK76" s="9">
        <v>1</v>
      </c>
      <c r="AL76">
        <v>1</v>
      </c>
      <c r="AM76">
        <v>1</v>
      </c>
      <c r="AN76">
        <v>1</v>
      </c>
      <c r="AO76">
        <v>1</v>
      </c>
      <c r="AP76">
        <v>1</v>
      </c>
      <c r="AQ76">
        <v>1</v>
      </c>
      <c r="AR76">
        <v>1</v>
      </c>
      <c r="AS76" s="7">
        <v>1</v>
      </c>
      <c r="AT76" s="7">
        <v>0</v>
      </c>
      <c r="AU76">
        <v>1</v>
      </c>
      <c r="AV76">
        <v>1</v>
      </c>
      <c r="AW76">
        <v>1</v>
      </c>
      <c r="AX76" s="7">
        <v>1</v>
      </c>
      <c r="AY76">
        <v>1</v>
      </c>
      <c r="AZ76">
        <v>1</v>
      </c>
      <c r="BA76">
        <v>1</v>
      </c>
      <c r="BB76">
        <v>0</v>
      </c>
      <c r="BC76" s="15" t="str">
        <f>'Categories Report'!$A$6</f>
        <v>Very High</v>
      </c>
      <c r="BD76" s="15" t="str">
        <f>'Categories Report_0'!$A$7</f>
        <v>Category 2</v>
      </c>
    </row>
    <row r="77" spans="1:56">
      <c r="A77" t="s">
        <v>139</v>
      </c>
      <c r="B77" s="36" t="s">
        <v>349</v>
      </c>
      <c r="C77">
        <v>25.25</v>
      </c>
      <c r="D77">
        <v>45</v>
      </c>
      <c r="E77">
        <v>1</v>
      </c>
      <c r="F77">
        <v>1</v>
      </c>
      <c r="G77">
        <v>1</v>
      </c>
      <c r="H77">
        <v>1</v>
      </c>
      <c r="I77">
        <v>1</v>
      </c>
      <c r="J77">
        <v>1</v>
      </c>
      <c r="K77">
        <v>1</v>
      </c>
      <c r="L77">
        <v>1</v>
      </c>
      <c r="M77">
        <v>1</v>
      </c>
      <c r="N77">
        <v>1</v>
      </c>
      <c r="O77">
        <v>1</v>
      </c>
      <c r="P77">
        <v>0</v>
      </c>
      <c r="Q77">
        <v>1</v>
      </c>
      <c r="R77" s="7">
        <v>1</v>
      </c>
      <c r="S77" s="9">
        <v>1</v>
      </c>
      <c r="T77">
        <v>1</v>
      </c>
      <c r="U77" s="7">
        <v>1</v>
      </c>
      <c r="V77" s="7">
        <v>1</v>
      </c>
      <c r="W77">
        <v>1</v>
      </c>
      <c r="X77" s="9">
        <v>1</v>
      </c>
      <c r="Y77">
        <v>1</v>
      </c>
      <c r="Z77">
        <v>1</v>
      </c>
      <c r="AA77" s="7">
        <v>1</v>
      </c>
      <c r="AB77">
        <v>1</v>
      </c>
      <c r="AC77">
        <v>1</v>
      </c>
      <c r="AD77">
        <v>1</v>
      </c>
      <c r="AE77">
        <v>1</v>
      </c>
      <c r="AF77">
        <v>1</v>
      </c>
      <c r="AG77">
        <v>1</v>
      </c>
      <c r="AH77" s="7">
        <v>1</v>
      </c>
      <c r="AI77">
        <v>1</v>
      </c>
      <c r="AJ77">
        <v>0</v>
      </c>
      <c r="AK77" s="9">
        <v>1</v>
      </c>
      <c r="AL77">
        <v>1</v>
      </c>
      <c r="AM77">
        <v>1</v>
      </c>
      <c r="AN77">
        <v>1</v>
      </c>
      <c r="AO77">
        <v>1</v>
      </c>
      <c r="AP77">
        <v>1</v>
      </c>
      <c r="AQ77">
        <v>1</v>
      </c>
      <c r="AR77">
        <v>1</v>
      </c>
      <c r="AS77" s="7">
        <v>0</v>
      </c>
      <c r="AT77" s="7">
        <v>1</v>
      </c>
      <c r="AU77">
        <v>1</v>
      </c>
      <c r="AV77">
        <v>1</v>
      </c>
      <c r="AW77">
        <v>1</v>
      </c>
      <c r="AX77" s="7">
        <v>0</v>
      </c>
      <c r="AY77">
        <v>1</v>
      </c>
      <c r="AZ77">
        <v>1</v>
      </c>
      <c r="BA77">
        <v>1</v>
      </c>
      <c r="BB77">
        <v>0</v>
      </c>
      <c r="BC77" s="15" t="str">
        <f>'Categories Report'!$A$6</f>
        <v>Very High</v>
      </c>
      <c r="BD77" s="15" t="str">
        <f>'Categories Report_0'!$A$7</f>
        <v>Category 2</v>
      </c>
    </row>
    <row r="78" spans="1:56">
      <c r="A78" t="s">
        <v>188</v>
      </c>
      <c r="B78" s="36" t="s">
        <v>349</v>
      </c>
      <c r="C78">
        <v>25.34</v>
      </c>
      <c r="D78">
        <v>43</v>
      </c>
      <c r="E78">
        <v>1</v>
      </c>
      <c r="F78">
        <v>0</v>
      </c>
      <c r="G78">
        <v>1</v>
      </c>
      <c r="H78">
        <v>1</v>
      </c>
      <c r="I78">
        <v>1</v>
      </c>
      <c r="J78">
        <v>1</v>
      </c>
      <c r="K78">
        <v>1</v>
      </c>
      <c r="L78">
        <v>1</v>
      </c>
      <c r="M78">
        <v>1</v>
      </c>
      <c r="N78">
        <v>1</v>
      </c>
      <c r="O78">
        <v>1</v>
      </c>
      <c r="P78">
        <v>0</v>
      </c>
      <c r="Q78">
        <v>0</v>
      </c>
      <c r="R78" s="7">
        <v>1</v>
      </c>
      <c r="S78" s="9">
        <v>1</v>
      </c>
      <c r="T78">
        <v>0</v>
      </c>
      <c r="U78" s="7">
        <v>1</v>
      </c>
      <c r="V78" s="7">
        <v>1</v>
      </c>
      <c r="W78">
        <v>1</v>
      </c>
      <c r="X78" s="9">
        <v>1</v>
      </c>
      <c r="Y78">
        <v>1</v>
      </c>
      <c r="Z78">
        <v>1</v>
      </c>
      <c r="AA78" s="7">
        <v>1</v>
      </c>
      <c r="AB78">
        <v>1</v>
      </c>
      <c r="AC78">
        <v>1</v>
      </c>
      <c r="AD78">
        <v>1</v>
      </c>
      <c r="AE78">
        <v>1</v>
      </c>
      <c r="AF78">
        <v>0</v>
      </c>
      <c r="AG78">
        <v>1</v>
      </c>
      <c r="AH78" s="7">
        <v>1</v>
      </c>
      <c r="AI78">
        <v>1</v>
      </c>
      <c r="AJ78">
        <v>1</v>
      </c>
      <c r="AK78" s="9">
        <v>1</v>
      </c>
      <c r="AL78">
        <v>1</v>
      </c>
      <c r="AM78">
        <v>1</v>
      </c>
      <c r="AN78">
        <v>0</v>
      </c>
      <c r="AO78">
        <v>1</v>
      </c>
      <c r="AP78">
        <v>1</v>
      </c>
      <c r="AQ78">
        <v>1</v>
      </c>
      <c r="AR78">
        <v>1</v>
      </c>
      <c r="AS78" s="7">
        <v>1</v>
      </c>
      <c r="AT78" s="7">
        <v>1</v>
      </c>
      <c r="AU78">
        <v>1</v>
      </c>
      <c r="AV78">
        <v>0</v>
      </c>
      <c r="AW78">
        <v>1</v>
      </c>
      <c r="AX78" s="7">
        <v>1</v>
      </c>
      <c r="AY78">
        <v>1</v>
      </c>
      <c r="AZ78">
        <v>1</v>
      </c>
      <c r="BA78">
        <v>1</v>
      </c>
      <c r="BB78">
        <v>1</v>
      </c>
      <c r="BC78" s="15" t="str">
        <f>'Categories Report'!$A$7</f>
        <v>Category 2</v>
      </c>
      <c r="BD78" s="15" t="str">
        <f>'Categories Report_0'!$A$7</f>
        <v>Category 2</v>
      </c>
    </row>
    <row r="79" spans="1:56">
      <c r="A79" t="s">
        <v>90</v>
      </c>
      <c r="B79" s="36" t="s">
        <v>348</v>
      </c>
      <c r="C79">
        <v>25.42</v>
      </c>
      <c r="D79">
        <v>44</v>
      </c>
      <c r="E79">
        <v>1</v>
      </c>
      <c r="F79">
        <v>1</v>
      </c>
      <c r="G79">
        <v>1</v>
      </c>
      <c r="H79">
        <v>1</v>
      </c>
      <c r="I79">
        <v>1</v>
      </c>
      <c r="J79">
        <v>1</v>
      </c>
      <c r="K79">
        <v>1</v>
      </c>
      <c r="L79">
        <v>1</v>
      </c>
      <c r="M79">
        <v>1</v>
      </c>
      <c r="N79">
        <v>1</v>
      </c>
      <c r="O79">
        <v>1</v>
      </c>
      <c r="P79">
        <v>0</v>
      </c>
      <c r="Q79">
        <v>1</v>
      </c>
      <c r="R79" s="7">
        <v>1</v>
      </c>
      <c r="S79" s="9">
        <v>1</v>
      </c>
      <c r="T79">
        <v>0</v>
      </c>
      <c r="U79" s="7">
        <v>1</v>
      </c>
      <c r="V79" s="7">
        <v>1</v>
      </c>
      <c r="W79">
        <v>1</v>
      </c>
      <c r="X79" s="9">
        <v>1</v>
      </c>
      <c r="Y79">
        <v>1</v>
      </c>
      <c r="Z79">
        <v>1</v>
      </c>
      <c r="AA79" s="7">
        <v>0</v>
      </c>
      <c r="AB79">
        <v>1</v>
      </c>
      <c r="AC79">
        <v>1</v>
      </c>
      <c r="AD79">
        <v>1</v>
      </c>
      <c r="AE79">
        <v>1</v>
      </c>
      <c r="AF79">
        <v>1</v>
      </c>
      <c r="AG79">
        <v>1</v>
      </c>
      <c r="AH79" s="7">
        <v>1</v>
      </c>
      <c r="AI79">
        <v>1</v>
      </c>
      <c r="AJ79">
        <v>0</v>
      </c>
      <c r="AK79" s="9">
        <v>1</v>
      </c>
      <c r="AL79">
        <v>0</v>
      </c>
      <c r="AM79">
        <v>1</v>
      </c>
      <c r="AN79">
        <v>1</v>
      </c>
      <c r="AO79">
        <v>1</v>
      </c>
      <c r="AP79">
        <v>1</v>
      </c>
      <c r="AQ79">
        <v>1</v>
      </c>
      <c r="AR79">
        <v>1</v>
      </c>
      <c r="AS79" s="7">
        <v>1</v>
      </c>
      <c r="AT79" s="7">
        <v>1</v>
      </c>
      <c r="AU79">
        <v>1</v>
      </c>
      <c r="AV79">
        <v>1</v>
      </c>
      <c r="AW79">
        <v>1</v>
      </c>
      <c r="AX79" s="7">
        <v>1</v>
      </c>
      <c r="AY79">
        <v>1</v>
      </c>
      <c r="AZ79">
        <v>1</v>
      </c>
      <c r="BA79">
        <v>1</v>
      </c>
      <c r="BB79">
        <v>0</v>
      </c>
      <c r="BC79" s="15" t="str">
        <f>'Categories Report'!$A$6</f>
        <v>Very High</v>
      </c>
      <c r="BD79" s="15" t="str">
        <f>'Categories Report_0'!$A$6</f>
        <v>Category 1</v>
      </c>
    </row>
    <row r="80" spans="1:56">
      <c r="A80" t="s">
        <v>135</v>
      </c>
      <c r="B80" s="36" t="s">
        <v>348</v>
      </c>
      <c r="C80">
        <v>26.1</v>
      </c>
      <c r="D80">
        <v>32</v>
      </c>
      <c r="E80">
        <v>1</v>
      </c>
      <c r="F80">
        <v>1</v>
      </c>
      <c r="G80">
        <v>1</v>
      </c>
      <c r="H80">
        <v>1</v>
      </c>
      <c r="I80">
        <v>1</v>
      </c>
      <c r="J80">
        <v>1</v>
      </c>
      <c r="K80">
        <v>1</v>
      </c>
      <c r="L80">
        <v>0</v>
      </c>
      <c r="M80">
        <v>1</v>
      </c>
      <c r="N80">
        <v>0</v>
      </c>
      <c r="O80">
        <v>1</v>
      </c>
      <c r="P80">
        <v>0</v>
      </c>
      <c r="Q80">
        <v>0</v>
      </c>
      <c r="R80" s="7">
        <v>0</v>
      </c>
      <c r="S80" s="9">
        <v>1</v>
      </c>
      <c r="T80">
        <v>0</v>
      </c>
      <c r="U80" s="7">
        <v>1</v>
      </c>
      <c r="V80" s="7">
        <v>1</v>
      </c>
      <c r="W80">
        <v>1</v>
      </c>
      <c r="X80" s="9">
        <v>0</v>
      </c>
      <c r="Y80">
        <v>0</v>
      </c>
      <c r="Z80">
        <v>1</v>
      </c>
      <c r="AA80" s="7">
        <v>1</v>
      </c>
      <c r="AB80">
        <v>1</v>
      </c>
      <c r="AC80">
        <v>1</v>
      </c>
      <c r="AD80">
        <v>1</v>
      </c>
      <c r="AE80">
        <v>1</v>
      </c>
      <c r="AF80">
        <v>0</v>
      </c>
      <c r="AG80">
        <v>1</v>
      </c>
      <c r="AH80" s="7">
        <v>1</v>
      </c>
      <c r="AI80">
        <v>1</v>
      </c>
      <c r="AJ80">
        <v>0</v>
      </c>
      <c r="AK80" s="9">
        <v>0</v>
      </c>
      <c r="AL80">
        <v>0</v>
      </c>
      <c r="AM80">
        <v>1</v>
      </c>
      <c r="AN80">
        <v>0</v>
      </c>
      <c r="AO80">
        <v>1</v>
      </c>
      <c r="AP80">
        <v>1</v>
      </c>
      <c r="AQ80">
        <v>1</v>
      </c>
      <c r="AR80">
        <v>1</v>
      </c>
      <c r="AS80" s="7">
        <v>0</v>
      </c>
      <c r="AT80" s="7">
        <v>0</v>
      </c>
      <c r="AU80">
        <v>0</v>
      </c>
      <c r="AV80">
        <v>0</v>
      </c>
      <c r="AW80">
        <v>1</v>
      </c>
      <c r="AX80" s="7">
        <v>1</v>
      </c>
      <c r="AY80">
        <v>0</v>
      </c>
      <c r="AZ80">
        <v>1</v>
      </c>
      <c r="BA80">
        <v>1</v>
      </c>
      <c r="BB80">
        <v>1</v>
      </c>
      <c r="BC80" s="15" t="str">
        <f>'Categories Report'!$A$7</f>
        <v>Category 2</v>
      </c>
      <c r="BD80" s="15" t="str">
        <f>'Categories Report_0'!$A$10</f>
        <v>Category 5</v>
      </c>
    </row>
    <row r="81" spans="1:56">
      <c r="A81" t="s">
        <v>177</v>
      </c>
      <c r="B81" s="36" t="s">
        <v>348</v>
      </c>
      <c r="C81">
        <v>26.25</v>
      </c>
      <c r="D81">
        <v>48</v>
      </c>
      <c r="E81">
        <v>1</v>
      </c>
      <c r="F81">
        <v>1</v>
      </c>
      <c r="G81">
        <v>1</v>
      </c>
      <c r="H81">
        <v>1</v>
      </c>
      <c r="I81">
        <v>1</v>
      </c>
      <c r="J81">
        <v>1</v>
      </c>
      <c r="K81">
        <v>1</v>
      </c>
      <c r="L81">
        <v>1</v>
      </c>
      <c r="M81">
        <v>1</v>
      </c>
      <c r="N81">
        <v>1</v>
      </c>
      <c r="O81">
        <v>1</v>
      </c>
      <c r="P81">
        <v>1</v>
      </c>
      <c r="Q81">
        <v>1</v>
      </c>
      <c r="R81" s="7">
        <v>1</v>
      </c>
      <c r="S81" s="9">
        <v>1</v>
      </c>
      <c r="T81">
        <v>1</v>
      </c>
      <c r="U81" s="7">
        <v>1</v>
      </c>
      <c r="V81" s="7">
        <v>0</v>
      </c>
      <c r="W81">
        <v>1</v>
      </c>
      <c r="X81" s="9">
        <v>1</v>
      </c>
      <c r="Y81">
        <v>1</v>
      </c>
      <c r="Z81">
        <v>1</v>
      </c>
      <c r="AA81" s="7">
        <v>1</v>
      </c>
      <c r="AB81">
        <v>1</v>
      </c>
      <c r="AC81">
        <v>1</v>
      </c>
      <c r="AD81">
        <v>1</v>
      </c>
      <c r="AE81">
        <v>1</v>
      </c>
      <c r="AF81">
        <v>1</v>
      </c>
      <c r="AG81">
        <v>1</v>
      </c>
      <c r="AH81" s="7">
        <v>1</v>
      </c>
      <c r="AI81">
        <v>1</v>
      </c>
      <c r="AJ81">
        <v>1</v>
      </c>
      <c r="AK81" s="9">
        <v>1</v>
      </c>
      <c r="AL81">
        <v>1</v>
      </c>
      <c r="AM81">
        <v>1</v>
      </c>
      <c r="AN81">
        <v>1</v>
      </c>
      <c r="AO81">
        <v>1</v>
      </c>
      <c r="AP81">
        <v>1</v>
      </c>
      <c r="AQ81">
        <v>1</v>
      </c>
      <c r="AR81">
        <v>1</v>
      </c>
      <c r="AS81" s="7">
        <v>1</v>
      </c>
      <c r="AT81" s="7">
        <v>1</v>
      </c>
      <c r="AU81">
        <v>1</v>
      </c>
      <c r="AV81">
        <v>1</v>
      </c>
      <c r="AW81">
        <v>1</v>
      </c>
      <c r="AX81" s="7">
        <v>1</v>
      </c>
      <c r="AY81">
        <v>1</v>
      </c>
      <c r="AZ81">
        <v>1</v>
      </c>
      <c r="BA81">
        <v>1</v>
      </c>
      <c r="BB81">
        <v>0</v>
      </c>
      <c r="BC81" s="15" t="str">
        <f>'Categories Report'!$A$6</f>
        <v>Very High</v>
      </c>
      <c r="BD81" s="15" t="str">
        <f>'Categories Report_0'!$A$6</f>
        <v>Category 1</v>
      </c>
    </row>
    <row r="82" spans="1:56">
      <c r="A82" t="s">
        <v>182</v>
      </c>
      <c r="B82" s="36" t="s">
        <v>348</v>
      </c>
      <c r="C82">
        <v>26.42</v>
      </c>
      <c r="D82">
        <v>45</v>
      </c>
      <c r="E82">
        <v>1</v>
      </c>
      <c r="F82">
        <v>1</v>
      </c>
      <c r="G82">
        <v>1</v>
      </c>
      <c r="H82">
        <v>1</v>
      </c>
      <c r="I82">
        <v>1</v>
      </c>
      <c r="J82">
        <v>1</v>
      </c>
      <c r="K82">
        <v>1</v>
      </c>
      <c r="L82">
        <v>1</v>
      </c>
      <c r="M82">
        <v>1</v>
      </c>
      <c r="N82">
        <v>0</v>
      </c>
      <c r="O82">
        <v>1</v>
      </c>
      <c r="P82">
        <v>1</v>
      </c>
      <c r="Q82">
        <v>1</v>
      </c>
      <c r="R82" s="7">
        <v>1</v>
      </c>
      <c r="S82" s="9">
        <v>1</v>
      </c>
      <c r="T82">
        <v>1</v>
      </c>
      <c r="U82" s="7">
        <v>1</v>
      </c>
      <c r="V82" s="7">
        <v>1</v>
      </c>
      <c r="W82">
        <v>1</v>
      </c>
      <c r="X82" s="9">
        <v>1</v>
      </c>
      <c r="Y82">
        <v>1</v>
      </c>
      <c r="Z82">
        <v>1</v>
      </c>
      <c r="AA82" s="7">
        <v>1</v>
      </c>
      <c r="AB82">
        <v>1</v>
      </c>
      <c r="AC82">
        <v>1</v>
      </c>
      <c r="AD82">
        <v>1</v>
      </c>
      <c r="AE82">
        <v>1</v>
      </c>
      <c r="AF82">
        <v>1</v>
      </c>
      <c r="AG82">
        <v>1</v>
      </c>
      <c r="AH82" s="7">
        <v>1</v>
      </c>
      <c r="AI82">
        <v>1</v>
      </c>
      <c r="AJ82">
        <v>1</v>
      </c>
      <c r="AK82" s="9">
        <v>1</v>
      </c>
      <c r="AL82">
        <v>0</v>
      </c>
      <c r="AM82">
        <v>0</v>
      </c>
      <c r="AN82">
        <v>1</v>
      </c>
      <c r="AO82">
        <v>1</v>
      </c>
      <c r="AP82">
        <v>1</v>
      </c>
      <c r="AQ82">
        <v>1</v>
      </c>
      <c r="AR82">
        <v>1</v>
      </c>
      <c r="AS82" s="7">
        <v>1</v>
      </c>
      <c r="AT82" s="7">
        <v>1</v>
      </c>
      <c r="AU82">
        <v>0</v>
      </c>
      <c r="AV82">
        <v>1</v>
      </c>
      <c r="AW82">
        <v>0</v>
      </c>
      <c r="AX82" s="7">
        <v>1</v>
      </c>
      <c r="AY82">
        <v>1</v>
      </c>
      <c r="AZ82">
        <v>1</v>
      </c>
      <c r="BA82">
        <v>1</v>
      </c>
      <c r="BB82">
        <v>1</v>
      </c>
      <c r="BC82" s="15" t="str">
        <f>'Categories Report'!$A$6</f>
        <v>Very High</v>
      </c>
      <c r="BD82" s="15" t="str">
        <f>'Categories Report_0'!$A$6</f>
        <v>Category 1</v>
      </c>
    </row>
    <row r="83" spans="1:56">
      <c r="A83" t="s">
        <v>151</v>
      </c>
      <c r="B83" s="36" t="s">
        <v>348</v>
      </c>
      <c r="C83">
        <v>27.26</v>
      </c>
      <c r="D83">
        <v>44</v>
      </c>
      <c r="E83">
        <v>1</v>
      </c>
      <c r="F83">
        <v>1</v>
      </c>
      <c r="G83">
        <v>1</v>
      </c>
      <c r="H83">
        <v>1</v>
      </c>
      <c r="I83">
        <v>1</v>
      </c>
      <c r="J83">
        <v>1</v>
      </c>
      <c r="K83">
        <v>1</v>
      </c>
      <c r="L83">
        <v>1</v>
      </c>
      <c r="M83">
        <v>1</v>
      </c>
      <c r="N83">
        <v>1</v>
      </c>
      <c r="O83">
        <v>1</v>
      </c>
      <c r="P83">
        <v>1</v>
      </c>
      <c r="Q83">
        <v>1</v>
      </c>
      <c r="R83" s="7">
        <v>0</v>
      </c>
      <c r="S83" s="9">
        <v>1</v>
      </c>
      <c r="T83">
        <v>1</v>
      </c>
      <c r="U83" s="7">
        <v>1</v>
      </c>
      <c r="V83" s="7">
        <v>1</v>
      </c>
      <c r="W83">
        <v>1</v>
      </c>
      <c r="X83" s="9">
        <v>1</v>
      </c>
      <c r="Y83">
        <v>1</v>
      </c>
      <c r="Z83">
        <v>1</v>
      </c>
      <c r="AA83" s="7">
        <v>0</v>
      </c>
      <c r="AB83">
        <v>1</v>
      </c>
      <c r="AC83">
        <v>1</v>
      </c>
      <c r="AD83">
        <v>1</v>
      </c>
      <c r="AE83">
        <v>1</v>
      </c>
      <c r="AF83">
        <v>1</v>
      </c>
      <c r="AG83">
        <v>1</v>
      </c>
      <c r="AH83" s="7">
        <v>1</v>
      </c>
      <c r="AI83">
        <v>1</v>
      </c>
      <c r="AJ83">
        <v>1</v>
      </c>
      <c r="AK83" s="9">
        <v>0</v>
      </c>
      <c r="AL83">
        <v>0</v>
      </c>
      <c r="AM83">
        <v>1</v>
      </c>
      <c r="AN83">
        <v>1</v>
      </c>
      <c r="AO83">
        <v>1</v>
      </c>
      <c r="AP83">
        <v>1</v>
      </c>
      <c r="AQ83">
        <v>1</v>
      </c>
      <c r="AR83">
        <v>1</v>
      </c>
      <c r="AS83" s="7">
        <v>1</v>
      </c>
      <c r="AT83" s="7">
        <v>1</v>
      </c>
      <c r="AU83">
        <v>1</v>
      </c>
      <c r="AV83">
        <v>1</v>
      </c>
      <c r="AW83">
        <v>0</v>
      </c>
      <c r="AX83" s="7">
        <v>1</v>
      </c>
      <c r="AY83">
        <v>1</v>
      </c>
      <c r="AZ83">
        <v>1</v>
      </c>
      <c r="BA83">
        <v>1</v>
      </c>
      <c r="BB83">
        <v>0</v>
      </c>
      <c r="BC83" s="15" t="str">
        <f>'Categories Report'!$A$6</f>
        <v>Very High</v>
      </c>
      <c r="BD83" s="15" t="str">
        <f>'Categories Report_0'!$A$6</f>
        <v>Category 1</v>
      </c>
    </row>
    <row r="84" spans="1:56">
      <c r="A84" t="s">
        <v>210</v>
      </c>
      <c r="B84" s="36" t="s">
        <v>349</v>
      </c>
      <c r="C84">
        <v>27.51</v>
      </c>
      <c r="D84">
        <v>45</v>
      </c>
      <c r="E84">
        <v>1</v>
      </c>
      <c r="F84">
        <v>1</v>
      </c>
      <c r="G84">
        <v>1</v>
      </c>
      <c r="H84">
        <v>1</v>
      </c>
      <c r="I84">
        <v>1</v>
      </c>
      <c r="J84">
        <v>1</v>
      </c>
      <c r="K84">
        <v>1</v>
      </c>
      <c r="L84">
        <v>1</v>
      </c>
      <c r="M84">
        <v>1</v>
      </c>
      <c r="N84">
        <v>0</v>
      </c>
      <c r="O84">
        <v>1</v>
      </c>
      <c r="P84">
        <v>0</v>
      </c>
      <c r="Q84">
        <v>1</v>
      </c>
      <c r="R84" s="7">
        <v>1</v>
      </c>
      <c r="S84" s="9">
        <v>1</v>
      </c>
      <c r="T84">
        <v>1</v>
      </c>
      <c r="U84" s="7">
        <v>1</v>
      </c>
      <c r="V84" s="7">
        <v>0</v>
      </c>
      <c r="W84">
        <v>1</v>
      </c>
      <c r="X84" s="9">
        <v>1</v>
      </c>
      <c r="Y84">
        <v>1</v>
      </c>
      <c r="Z84">
        <v>1</v>
      </c>
      <c r="AA84" s="7">
        <v>1</v>
      </c>
      <c r="AB84">
        <v>1</v>
      </c>
      <c r="AC84">
        <v>1</v>
      </c>
      <c r="AD84">
        <v>1</v>
      </c>
      <c r="AE84">
        <v>1</v>
      </c>
      <c r="AF84">
        <v>1</v>
      </c>
      <c r="AG84">
        <v>1</v>
      </c>
      <c r="AH84" s="7">
        <v>1</v>
      </c>
      <c r="AI84">
        <v>1</v>
      </c>
      <c r="AJ84">
        <v>1</v>
      </c>
      <c r="AK84" s="9">
        <v>1</v>
      </c>
      <c r="AL84">
        <v>1</v>
      </c>
      <c r="AM84">
        <v>1</v>
      </c>
      <c r="AN84">
        <v>1</v>
      </c>
      <c r="AO84">
        <v>1</v>
      </c>
      <c r="AP84">
        <v>1</v>
      </c>
      <c r="AQ84">
        <v>1</v>
      </c>
      <c r="AR84">
        <v>1</v>
      </c>
      <c r="AS84" s="7">
        <v>1</v>
      </c>
      <c r="AT84" s="7">
        <v>1</v>
      </c>
      <c r="AU84">
        <v>1</v>
      </c>
      <c r="AV84">
        <v>1</v>
      </c>
      <c r="AW84">
        <v>1</v>
      </c>
      <c r="AX84" s="7">
        <v>1</v>
      </c>
      <c r="AY84">
        <v>1</v>
      </c>
      <c r="AZ84">
        <v>1</v>
      </c>
      <c r="BA84">
        <v>0</v>
      </c>
      <c r="BB84">
        <v>0</v>
      </c>
      <c r="BC84" s="15" t="str">
        <f>'Categories Report'!$A$6</f>
        <v>Very High</v>
      </c>
      <c r="BD84" s="15" t="str">
        <f>'Categories Report_0'!$A$6</f>
        <v>Category 1</v>
      </c>
    </row>
    <row r="85" spans="1:56">
      <c r="A85" t="s">
        <v>91</v>
      </c>
      <c r="B85" s="36" t="s">
        <v>349</v>
      </c>
      <c r="C85">
        <v>28.15</v>
      </c>
      <c r="D85">
        <v>32</v>
      </c>
      <c r="E85">
        <v>1</v>
      </c>
      <c r="F85">
        <v>0</v>
      </c>
      <c r="G85">
        <v>1</v>
      </c>
      <c r="H85">
        <v>1</v>
      </c>
      <c r="I85">
        <v>0</v>
      </c>
      <c r="J85">
        <v>1</v>
      </c>
      <c r="K85">
        <v>1</v>
      </c>
      <c r="L85">
        <v>0</v>
      </c>
      <c r="M85">
        <v>1</v>
      </c>
      <c r="N85">
        <v>1</v>
      </c>
      <c r="O85">
        <v>1</v>
      </c>
      <c r="P85">
        <v>0</v>
      </c>
      <c r="Q85">
        <v>1</v>
      </c>
      <c r="R85" s="7">
        <v>1</v>
      </c>
      <c r="S85" s="9">
        <v>1</v>
      </c>
      <c r="T85">
        <v>0</v>
      </c>
      <c r="U85" s="7">
        <v>1</v>
      </c>
      <c r="V85" s="7">
        <v>1</v>
      </c>
      <c r="W85">
        <v>0</v>
      </c>
      <c r="X85" s="9">
        <v>0</v>
      </c>
      <c r="Y85">
        <v>0</v>
      </c>
      <c r="Z85">
        <v>1</v>
      </c>
      <c r="AA85" s="7">
        <v>0</v>
      </c>
      <c r="AB85">
        <v>0</v>
      </c>
      <c r="AC85">
        <v>1</v>
      </c>
      <c r="AD85">
        <v>1</v>
      </c>
      <c r="AE85">
        <v>1</v>
      </c>
      <c r="AF85">
        <v>1</v>
      </c>
      <c r="AG85">
        <v>1</v>
      </c>
      <c r="AH85" s="7">
        <v>1</v>
      </c>
      <c r="AI85">
        <v>1</v>
      </c>
      <c r="AJ85">
        <v>0</v>
      </c>
      <c r="AK85" s="9">
        <v>1</v>
      </c>
      <c r="AL85">
        <v>0</v>
      </c>
      <c r="AM85">
        <v>0</v>
      </c>
      <c r="AN85">
        <v>0</v>
      </c>
      <c r="AO85">
        <v>1</v>
      </c>
      <c r="AP85">
        <v>1</v>
      </c>
      <c r="AQ85">
        <v>1</v>
      </c>
      <c r="AR85">
        <v>0</v>
      </c>
      <c r="AS85" s="7">
        <v>0</v>
      </c>
      <c r="AT85" s="7">
        <v>1</v>
      </c>
      <c r="AU85">
        <v>1</v>
      </c>
      <c r="AV85">
        <v>1</v>
      </c>
      <c r="AW85">
        <v>1</v>
      </c>
      <c r="AX85" s="7">
        <v>1</v>
      </c>
      <c r="AY85">
        <v>1</v>
      </c>
      <c r="AZ85">
        <v>1</v>
      </c>
      <c r="BA85">
        <v>0</v>
      </c>
      <c r="BB85">
        <v>0</v>
      </c>
      <c r="BC85" s="15" t="str">
        <f>'Categories Report'!$A$7</f>
        <v>Category 2</v>
      </c>
      <c r="BD85" s="15" t="str">
        <f>'Categories Report_0'!$A$10</f>
        <v>Category 5</v>
      </c>
    </row>
    <row r="86" spans="1:56">
      <c r="A86" t="s">
        <v>54</v>
      </c>
      <c r="B86" s="36" t="s">
        <v>349</v>
      </c>
      <c r="C86">
        <v>28.25</v>
      </c>
      <c r="D86">
        <v>48</v>
      </c>
      <c r="E86">
        <v>1</v>
      </c>
      <c r="F86">
        <v>1</v>
      </c>
      <c r="G86">
        <v>1</v>
      </c>
      <c r="H86">
        <v>1</v>
      </c>
      <c r="I86">
        <v>1</v>
      </c>
      <c r="J86">
        <v>1</v>
      </c>
      <c r="K86">
        <v>1</v>
      </c>
      <c r="L86">
        <v>1</v>
      </c>
      <c r="M86">
        <v>1</v>
      </c>
      <c r="N86">
        <v>1</v>
      </c>
      <c r="O86">
        <v>1</v>
      </c>
      <c r="P86">
        <v>1</v>
      </c>
      <c r="Q86">
        <v>1</v>
      </c>
      <c r="R86" s="7">
        <v>1</v>
      </c>
      <c r="S86" s="9">
        <v>1</v>
      </c>
      <c r="T86">
        <v>1</v>
      </c>
      <c r="U86" s="7">
        <v>1</v>
      </c>
      <c r="V86" s="7">
        <v>1</v>
      </c>
      <c r="W86">
        <v>1</v>
      </c>
      <c r="X86" s="9">
        <v>1</v>
      </c>
      <c r="Y86">
        <v>1</v>
      </c>
      <c r="Z86">
        <v>1</v>
      </c>
      <c r="AA86" s="7">
        <v>1</v>
      </c>
      <c r="AB86">
        <v>1</v>
      </c>
      <c r="AC86">
        <v>1</v>
      </c>
      <c r="AD86">
        <v>1</v>
      </c>
      <c r="AE86">
        <v>1</v>
      </c>
      <c r="AF86">
        <v>1</v>
      </c>
      <c r="AG86">
        <v>1</v>
      </c>
      <c r="AH86" s="7">
        <v>1</v>
      </c>
      <c r="AI86">
        <v>1</v>
      </c>
      <c r="AJ86">
        <v>1</v>
      </c>
      <c r="AK86" s="9">
        <v>1</v>
      </c>
      <c r="AL86">
        <v>0</v>
      </c>
      <c r="AM86">
        <v>1</v>
      </c>
      <c r="AN86">
        <v>1</v>
      </c>
      <c r="AO86">
        <v>1</v>
      </c>
      <c r="AP86">
        <v>1</v>
      </c>
      <c r="AQ86">
        <v>1</v>
      </c>
      <c r="AR86">
        <v>1</v>
      </c>
      <c r="AS86" s="7">
        <v>0</v>
      </c>
      <c r="AT86" s="7">
        <v>1</v>
      </c>
      <c r="AU86">
        <v>1</v>
      </c>
      <c r="AV86">
        <v>1</v>
      </c>
      <c r="AW86">
        <v>1</v>
      </c>
      <c r="AX86" s="7">
        <v>1</v>
      </c>
      <c r="AY86">
        <v>1</v>
      </c>
      <c r="AZ86">
        <v>1</v>
      </c>
      <c r="BA86">
        <v>1</v>
      </c>
      <c r="BB86">
        <v>1</v>
      </c>
      <c r="BC86" s="15" t="str">
        <f>'Categories Report'!$A$6</f>
        <v>Very High</v>
      </c>
      <c r="BD86" s="15" t="str">
        <f>'Categories Report_0'!$A$6</f>
        <v>Category 1</v>
      </c>
    </row>
    <row r="87" spans="1:56">
      <c r="A87" t="s">
        <v>174</v>
      </c>
      <c r="B87" s="36" t="s">
        <v>348</v>
      </c>
      <c r="C87">
        <v>28.25</v>
      </c>
      <c r="D87">
        <v>49</v>
      </c>
      <c r="E87">
        <v>1</v>
      </c>
      <c r="F87">
        <v>1</v>
      </c>
      <c r="G87">
        <v>1</v>
      </c>
      <c r="H87">
        <v>1</v>
      </c>
      <c r="I87">
        <v>1</v>
      </c>
      <c r="J87">
        <v>1</v>
      </c>
      <c r="K87">
        <v>1</v>
      </c>
      <c r="L87">
        <v>1</v>
      </c>
      <c r="M87">
        <v>1</v>
      </c>
      <c r="N87">
        <v>1</v>
      </c>
      <c r="O87">
        <v>1</v>
      </c>
      <c r="P87">
        <v>1</v>
      </c>
      <c r="Q87">
        <v>1</v>
      </c>
      <c r="R87" s="7">
        <v>0</v>
      </c>
      <c r="S87" s="9">
        <v>1</v>
      </c>
      <c r="T87">
        <v>1</v>
      </c>
      <c r="U87" s="7">
        <v>1</v>
      </c>
      <c r="V87" s="7">
        <v>1</v>
      </c>
      <c r="W87">
        <v>1</v>
      </c>
      <c r="X87" s="9">
        <v>1</v>
      </c>
      <c r="Y87">
        <v>1</v>
      </c>
      <c r="Z87">
        <v>1</v>
      </c>
      <c r="AA87" s="7">
        <v>1</v>
      </c>
      <c r="AB87">
        <v>1</v>
      </c>
      <c r="AC87">
        <v>1</v>
      </c>
      <c r="AD87">
        <v>1</v>
      </c>
      <c r="AE87">
        <v>1</v>
      </c>
      <c r="AF87">
        <v>1</v>
      </c>
      <c r="AG87">
        <v>1</v>
      </c>
      <c r="AH87" s="7">
        <v>1</v>
      </c>
      <c r="AI87">
        <v>1</v>
      </c>
      <c r="AJ87">
        <v>1</v>
      </c>
      <c r="AK87" s="9">
        <v>1</v>
      </c>
      <c r="AL87">
        <v>1</v>
      </c>
      <c r="AM87">
        <v>1</v>
      </c>
      <c r="AN87">
        <v>1</v>
      </c>
      <c r="AO87">
        <v>1</v>
      </c>
      <c r="AP87">
        <v>1</v>
      </c>
      <c r="AQ87">
        <v>1</v>
      </c>
      <c r="AR87">
        <v>1</v>
      </c>
      <c r="AS87" s="7">
        <v>1</v>
      </c>
      <c r="AT87" s="7">
        <v>1</v>
      </c>
      <c r="AU87">
        <v>1</v>
      </c>
      <c r="AV87">
        <v>1</v>
      </c>
      <c r="AW87">
        <v>1</v>
      </c>
      <c r="AX87" s="7">
        <v>1</v>
      </c>
      <c r="AY87">
        <v>1</v>
      </c>
      <c r="AZ87">
        <v>1</v>
      </c>
      <c r="BA87">
        <v>1</v>
      </c>
      <c r="BB87">
        <v>1</v>
      </c>
      <c r="BC87" s="15" t="str">
        <f>'Categories Report'!$A$6</f>
        <v>Very High</v>
      </c>
      <c r="BD87" s="15" t="str">
        <f>'Categories Report_0'!$A$6</f>
        <v>Category 1</v>
      </c>
    </row>
    <row r="88" spans="1:56">
      <c r="A88" t="s">
        <v>227</v>
      </c>
      <c r="B88" s="36" t="s">
        <v>349</v>
      </c>
      <c r="C88">
        <v>28.3</v>
      </c>
      <c r="D88">
        <v>40</v>
      </c>
      <c r="E88">
        <v>1</v>
      </c>
      <c r="F88">
        <v>1</v>
      </c>
      <c r="G88">
        <v>1</v>
      </c>
      <c r="H88">
        <v>1</v>
      </c>
      <c r="I88">
        <v>1</v>
      </c>
      <c r="J88">
        <v>1</v>
      </c>
      <c r="K88">
        <v>1</v>
      </c>
      <c r="L88">
        <v>1</v>
      </c>
      <c r="M88">
        <v>1</v>
      </c>
      <c r="N88">
        <v>0</v>
      </c>
      <c r="O88">
        <v>1</v>
      </c>
      <c r="P88">
        <v>0</v>
      </c>
      <c r="Q88">
        <v>1</v>
      </c>
      <c r="R88" s="7">
        <v>1</v>
      </c>
      <c r="S88" s="9">
        <v>1</v>
      </c>
      <c r="T88">
        <v>0</v>
      </c>
      <c r="U88" s="7">
        <v>1</v>
      </c>
      <c r="V88" s="7">
        <v>1</v>
      </c>
      <c r="W88">
        <v>1</v>
      </c>
      <c r="X88" s="9">
        <v>1</v>
      </c>
      <c r="Y88">
        <v>1</v>
      </c>
      <c r="Z88">
        <v>1</v>
      </c>
      <c r="AA88" s="7">
        <v>1</v>
      </c>
      <c r="AB88">
        <v>0</v>
      </c>
      <c r="AC88">
        <v>1</v>
      </c>
      <c r="AD88">
        <v>1</v>
      </c>
      <c r="AE88">
        <v>1</v>
      </c>
      <c r="AF88">
        <v>1</v>
      </c>
      <c r="AG88">
        <v>1</v>
      </c>
      <c r="AH88" s="7">
        <v>1</v>
      </c>
      <c r="AI88">
        <v>1</v>
      </c>
      <c r="AJ88">
        <v>0</v>
      </c>
      <c r="AK88" s="9">
        <v>1</v>
      </c>
      <c r="AL88">
        <v>0</v>
      </c>
      <c r="AM88">
        <v>1</v>
      </c>
      <c r="AN88">
        <v>0</v>
      </c>
      <c r="AO88">
        <v>1</v>
      </c>
      <c r="AP88">
        <v>1</v>
      </c>
      <c r="AQ88">
        <v>1</v>
      </c>
      <c r="AR88">
        <v>1</v>
      </c>
      <c r="AS88" s="7">
        <v>1</v>
      </c>
      <c r="AT88" s="7">
        <v>1</v>
      </c>
      <c r="AU88">
        <v>1</v>
      </c>
      <c r="AV88">
        <v>1</v>
      </c>
      <c r="AW88">
        <v>0</v>
      </c>
      <c r="AX88" s="7">
        <v>1</v>
      </c>
      <c r="AY88">
        <v>1</v>
      </c>
      <c r="AZ88">
        <v>1</v>
      </c>
      <c r="BA88">
        <v>0</v>
      </c>
      <c r="BB88">
        <v>0</v>
      </c>
      <c r="BC88" s="15" t="str">
        <f>'Categories Report'!$A$7</f>
        <v>Category 2</v>
      </c>
      <c r="BD88" s="15" t="str">
        <f>'Categories Report_0'!$A$8</f>
        <v>Category 3</v>
      </c>
    </row>
    <row r="89" spans="1:56">
      <c r="A89" t="s">
        <v>127</v>
      </c>
      <c r="B89" s="36" t="s">
        <v>349</v>
      </c>
      <c r="C89">
        <v>28.45</v>
      </c>
      <c r="D89">
        <v>46</v>
      </c>
      <c r="E89">
        <v>1</v>
      </c>
      <c r="F89">
        <v>1</v>
      </c>
      <c r="G89">
        <v>1</v>
      </c>
      <c r="H89">
        <v>1</v>
      </c>
      <c r="I89">
        <v>1</v>
      </c>
      <c r="J89">
        <v>1</v>
      </c>
      <c r="K89">
        <v>1</v>
      </c>
      <c r="L89">
        <v>1</v>
      </c>
      <c r="M89">
        <v>1</v>
      </c>
      <c r="N89">
        <v>0</v>
      </c>
      <c r="O89">
        <v>1</v>
      </c>
      <c r="P89">
        <v>1</v>
      </c>
      <c r="Q89">
        <v>1</v>
      </c>
      <c r="R89" s="7">
        <v>1</v>
      </c>
      <c r="S89" s="9">
        <v>1</v>
      </c>
      <c r="T89">
        <v>1</v>
      </c>
      <c r="U89" s="7">
        <v>1</v>
      </c>
      <c r="V89" s="7">
        <v>1</v>
      </c>
      <c r="W89">
        <v>1</v>
      </c>
      <c r="X89" s="9">
        <v>1</v>
      </c>
      <c r="Y89">
        <v>1</v>
      </c>
      <c r="Z89">
        <v>1</v>
      </c>
      <c r="AA89" s="7">
        <v>1</v>
      </c>
      <c r="AB89">
        <v>1</v>
      </c>
      <c r="AC89">
        <v>1</v>
      </c>
      <c r="AD89">
        <v>1</v>
      </c>
      <c r="AE89">
        <v>1</v>
      </c>
      <c r="AF89">
        <v>1</v>
      </c>
      <c r="AG89">
        <v>1</v>
      </c>
      <c r="AH89" s="7">
        <v>1</v>
      </c>
      <c r="AI89">
        <v>1</v>
      </c>
      <c r="AJ89">
        <v>1</v>
      </c>
      <c r="AK89" s="9">
        <v>1</v>
      </c>
      <c r="AL89">
        <v>0</v>
      </c>
      <c r="AM89">
        <v>1</v>
      </c>
      <c r="AN89">
        <v>1</v>
      </c>
      <c r="AO89">
        <v>1</v>
      </c>
      <c r="AP89">
        <v>1</v>
      </c>
      <c r="AQ89">
        <v>1</v>
      </c>
      <c r="AR89">
        <v>1</v>
      </c>
      <c r="AS89" s="7">
        <v>1</v>
      </c>
      <c r="AT89" s="7">
        <v>1</v>
      </c>
      <c r="AU89">
        <v>1</v>
      </c>
      <c r="AV89">
        <v>1</v>
      </c>
      <c r="AW89">
        <v>1</v>
      </c>
      <c r="AX89" s="7">
        <v>1</v>
      </c>
      <c r="AY89">
        <v>1</v>
      </c>
      <c r="AZ89">
        <v>1</v>
      </c>
      <c r="BA89">
        <v>0</v>
      </c>
      <c r="BB89">
        <v>0</v>
      </c>
      <c r="BC89" s="15" t="str">
        <f>'Categories Report'!$A$6</f>
        <v>Very High</v>
      </c>
      <c r="BD89" s="15" t="str">
        <f>'Categories Report_0'!$A$6</f>
        <v>Category 1</v>
      </c>
    </row>
    <row r="90" spans="1:56">
      <c r="A90" t="s">
        <v>98</v>
      </c>
      <c r="B90" s="36" t="s">
        <v>349</v>
      </c>
      <c r="C90">
        <v>28.56</v>
      </c>
      <c r="D90">
        <v>48</v>
      </c>
      <c r="E90">
        <v>1</v>
      </c>
      <c r="F90">
        <v>1</v>
      </c>
      <c r="G90">
        <v>1</v>
      </c>
      <c r="H90">
        <v>1</v>
      </c>
      <c r="I90">
        <v>1</v>
      </c>
      <c r="J90">
        <v>1</v>
      </c>
      <c r="K90">
        <v>1</v>
      </c>
      <c r="L90">
        <v>1</v>
      </c>
      <c r="M90">
        <v>1</v>
      </c>
      <c r="N90">
        <v>1</v>
      </c>
      <c r="O90">
        <v>1</v>
      </c>
      <c r="P90">
        <v>0</v>
      </c>
      <c r="Q90">
        <v>1</v>
      </c>
      <c r="R90" s="7">
        <v>1</v>
      </c>
      <c r="S90" s="9">
        <v>1</v>
      </c>
      <c r="T90">
        <v>1</v>
      </c>
      <c r="U90" s="7">
        <v>1</v>
      </c>
      <c r="V90" s="7">
        <v>1</v>
      </c>
      <c r="W90">
        <v>1</v>
      </c>
      <c r="X90" s="9">
        <v>1</v>
      </c>
      <c r="Y90">
        <v>1</v>
      </c>
      <c r="Z90">
        <v>1</v>
      </c>
      <c r="AA90" s="7">
        <v>1</v>
      </c>
      <c r="AB90">
        <v>1</v>
      </c>
      <c r="AC90">
        <v>1</v>
      </c>
      <c r="AD90">
        <v>1</v>
      </c>
      <c r="AE90">
        <v>1</v>
      </c>
      <c r="AF90">
        <v>1</v>
      </c>
      <c r="AG90">
        <v>1</v>
      </c>
      <c r="AH90" s="7">
        <v>1</v>
      </c>
      <c r="AI90">
        <v>1</v>
      </c>
      <c r="AJ90">
        <v>1</v>
      </c>
      <c r="AK90" s="9">
        <v>1</v>
      </c>
      <c r="AL90">
        <v>1</v>
      </c>
      <c r="AM90">
        <v>1</v>
      </c>
      <c r="AN90">
        <v>1</v>
      </c>
      <c r="AO90">
        <v>1</v>
      </c>
      <c r="AP90">
        <v>1</v>
      </c>
      <c r="AQ90">
        <v>1</v>
      </c>
      <c r="AR90">
        <v>1</v>
      </c>
      <c r="AS90" s="7">
        <v>1</v>
      </c>
      <c r="AT90" s="7">
        <v>1</v>
      </c>
      <c r="AU90">
        <v>1</v>
      </c>
      <c r="AV90">
        <v>1</v>
      </c>
      <c r="AW90">
        <v>1</v>
      </c>
      <c r="AX90" s="7">
        <v>1</v>
      </c>
      <c r="AY90">
        <v>1</v>
      </c>
      <c r="AZ90">
        <v>1</v>
      </c>
      <c r="BA90">
        <v>1</v>
      </c>
      <c r="BB90">
        <v>0</v>
      </c>
      <c r="BC90" s="15" t="str">
        <f>'Categories Report'!$A$6</f>
        <v>Very High</v>
      </c>
      <c r="BD90" s="15" t="str">
        <f>'Categories Report_0'!$A$6</f>
        <v>Category 1</v>
      </c>
    </row>
    <row r="91" spans="1:56">
      <c r="A91" t="s">
        <v>114</v>
      </c>
      <c r="B91" s="36" t="s">
        <v>348</v>
      </c>
      <c r="C91">
        <v>28.8</v>
      </c>
      <c r="D91">
        <v>45</v>
      </c>
      <c r="E91">
        <v>1</v>
      </c>
      <c r="F91">
        <v>1</v>
      </c>
      <c r="G91">
        <v>1</v>
      </c>
      <c r="H91">
        <v>1</v>
      </c>
      <c r="I91">
        <v>1</v>
      </c>
      <c r="J91">
        <v>1</v>
      </c>
      <c r="K91">
        <v>1</v>
      </c>
      <c r="L91">
        <v>1</v>
      </c>
      <c r="M91">
        <v>1</v>
      </c>
      <c r="N91">
        <v>1</v>
      </c>
      <c r="O91">
        <v>1</v>
      </c>
      <c r="P91">
        <v>1</v>
      </c>
      <c r="Q91">
        <v>1</v>
      </c>
      <c r="R91" s="7">
        <v>1</v>
      </c>
      <c r="S91" s="9">
        <v>1</v>
      </c>
      <c r="T91">
        <v>1</v>
      </c>
      <c r="U91" s="7">
        <v>1</v>
      </c>
      <c r="V91" s="7">
        <v>1</v>
      </c>
      <c r="W91">
        <v>1</v>
      </c>
      <c r="X91" s="9">
        <v>1</v>
      </c>
      <c r="Y91">
        <v>1</v>
      </c>
      <c r="Z91">
        <v>1</v>
      </c>
      <c r="AA91" s="7">
        <v>1</v>
      </c>
      <c r="AB91">
        <v>1</v>
      </c>
      <c r="AC91">
        <v>1</v>
      </c>
      <c r="AD91">
        <v>1</v>
      </c>
      <c r="AE91">
        <v>1</v>
      </c>
      <c r="AF91">
        <v>1</v>
      </c>
      <c r="AG91">
        <v>0</v>
      </c>
      <c r="AH91" s="7">
        <v>1</v>
      </c>
      <c r="AI91">
        <v>1</v>
      </c>
      <c r="AJ91">
        <v>0</v>
      </c>
      <c r="AK91" s="9">
        <v>1</v>
      </c>
      <c r="AL91">
        <v>1</v>
      </c>
      <c r="AM91">
        <v>1</v>
      </c>
      <c r="AN91">
        <v>1</v>
      </c>
      <c r="AO91">
        <v>1</v>
      </c>
      <c r="AP91">
        <v>0</v>
      </c>
      <c r="AQ91">
        <v>1</v>
      </c>
      <c r="AR91">
        <v>1</v>
      </c>
      <c r="AS91" s="7">
        <v>1</v>
      </c>
      <c r="AT91" s="7">
        <v>1</v>
      </c>
      <c r="AU91">
        <v>1</v>
      </c>
      <c r="AV91">
        <v>0</v>
      </c>
      <c r="AW91">
        <v>1</v>
      </c>
      <c r="AX91" s="7">
        <v>1</v>
      </c>
      <c r="AY91">
        <v>1</v>
      </c>
      <c r="AZ91">
        <v>1</v>
      </c>
      <c r="BA91">
        <v>1</v>
      </c>
      <c r="BB91">
        <v>0</v>
      </c>
      <c r="BC91" s="15" t="str">
        <f>'Categories Report'!$A$6</f>
        <v>Very High</v>
      </c>
      <c r="BD91" s="15" t="str">
        <f>'Categories Report_0'!$A$6</f>
        <v>Category 1</v>
      </c>
    </row>
    <row r="92" spans="1:56">
      <c r="A92" t="s">
        <v>136</v>
      </c>
      <c r="B92" s="36" t="s">
        <v>348</v>
      </c>
      <c r="C92">
        <v>29.22</v>
      </c>
      <c r="D92">
        <v>42</v>
      </c>
      <c r="E92">
        <v>1</v>
      </c>
      <c r="F92">
        <v>1</v>
      </c>
      <c r="G92">
        <v>1</v>
      </c>
      <c r="H92">
        <v>1</v>
      </c>
      <c r="I92">
        <v>1</v>
      </c>
      <c r="J92">
        <v>1</v>
      </c>
      <c r="K92">
        <v>1</v>
      </c>
      <c r="L92">
        <v>0</v>
      </c>
      <c r="M92">
        <v>1</v>
      </c>
      <c r="N92">
        <v>1</v>
      </c>
      <c r="O92">
        <v>1</v>
      </c>
      <c r="P92">
        <v>1</v>
      </c>
      <c r="Q92">
        <v>0</v>
      </c>
      <c r="R92" s="7">
        <v>1</v>
      </c>
      <c r="S92" s="9">
        <v>1</v>
      </c>
      <c r="T92">
        <v>0</v>
      </c>
      <c r="U92" s="7">
        <v>1</v>
      </c>
      <c r="V92" s="7">
        <v>1</v>
      </c>
      <c r="W92">
        <v>0</v>
      </c>
      <c r="X92" s="9">
        <v>0</v>
      </c>
      <c r="Y92">
        <v>1</v>
      </c>
      <c r="Z92">
        <v>1</v>
      </c>
      <c r="AA92" s="7">
        <v>1</v>
      </c>
      <c r="AB92">
        <v>1</v>
      </c>
      <c r="AC92">
        <v>0</v>
      </c>
      <c r="AD92">
        <v>1</v>
      </c>
      <c r="AE92">
        <v>1</v>
      </c>
      <c r="AF92">
        <v>1</v>
      </c>
      <c r="AG92">
        <v>0</v>
      </c>
      <c r="AH92" s="7">
        <v>1</v>
      </c>
      <c r="AI92">
        <v>1</v>
      </c>
      <c r="AJ92">
        <v>1</v>
      </c>
      <c r="AK92" s="9">
        <v>1</v>
      </c>
      <c r="AL92">
        <v>0</v>
      </c>
      <c r="AM92">
        <v>1</v>
      </c>
      <c r="AN92">
        <v>1</v>
      </c>
      <c r="AO92">
        <v>1</v>
      </c>
      <c r="AP92">
        <v>1</v>
      </c>
      <c r="AQ92">
        <v>1</v>
      </c>
      <c r="AR92">
        <v>1</v>
      </c>
      <c r="AS92" s="7">
        <v>1</v>
      </c>
      <c r="AT92" s="7">
        <v>1</v>
      </c>
      <c r="AU92">
        <v>1</v>
      </c>
      <c r="AV92">
        <v>1</v>
      </c>
      <c r="AW92">
        <v>1</v>
      </c>
      <c r="AX92" s="7">
        <v>1</v>
      </c>
      <c r="AY92">
        <v>1</v>
      </c>
      <c r="AZ92">
        <v>1</v>
      </c>
      <c r="BA92">
        <v>1</v>
      </c>
      <c r="BB92">
        <v>1</v>
      </c>
      <c r="BC92" s="15" t="str">
        <f>'Categories Report'!$A$7</f>
        <v>Category 2</v>
      </c>
      <c r="BD92" s="15" t="str">
        <f>'Categories Report_0'!$A$8</f>
        <v>Category 3</v>
      </c>
    </row>
    <row r="93" spans="1:56">
      <c r="A93" t="s">
        <v>205</v>
      </c>
      <c r="B93" s="36" t="s">
        <v>349</v>
      </c>
      <c r="C93">
        <v>29.32</v>
      </c>
      <c r="D93">
        <v>37</v>
      </c>
      <c r="E93">
        <v>1</v>
      </c>
      <c r="F93">
        <v>1</v>
      </c>
      <c r="G93">
        <v>1</v>
      </c>
      <c r="H93">
        <v>1</v>
      </c>
      <c r="I93">
        <v>1</v>
      </c>
      <c r="J93">
        <v>1</v>
      </c>
      <c r="K93">
        <v>1</v>
      </c>
      <c r="L93">
        <v>0</v>
      </c>
      <c r="M93">
        <v>1</v>
      </c>
      <c r="N93">
        <v>0</v>
      </c>
      <c r="O93">
        <v>1</v>
      </c>
      <c r="P93">
        <v>0</v>
      </c>
      <c r="Q93">
        <v>0</v>
      </c>
      <c r="R93" s="7">
        <v>1</v>
      </c>
      <c r="S93" s="9">
        <v>0</v>
      </c>
      <c r="T93">
        <v>1</v>
      </c>
      <c r="U93" s="7">
        <v>1</v>
      </c>
      <c r="V93" s="7">
        <v>1</v>
      </c>
      <c r="W93">
        <v>0</v>
      </c>
      <c r="X93" s="9">
        <v>1</v>
      </c>
      <c r="Y93">
        <v>1</v>
      </c>
      <c r="Z93">
        <v>1</v>
      </c>
      <c r="AA93" s="7">
        <v>1</v>
      </c>
      <c r="AB93">
        <v>1</v>
      </c>
      <c r="AC93">
        <v>0</v>
      </c>
      <c r="AD93">
        <v>1</v>
      </c>
      <c r="AE93">
        <v>1</v>
      </c>
      <c r="AF93">
        <v>0</v>
      </c>
      <c r="AG93">
        <v>1</v>
      </c>
      <c r="AH93" s="7">
        <v>1</v>
      </c>
      <c r="AI93">
        <v>0</v>
      </c>
      <c r="AJ93">
        <v>0</v>
      </c>
      <c r="AK93" s="9">
        <v>0</v>
      </c>
      <c r="AL93">
        <v>1</v>
      </c>
      <c r="AM93">
        <v>1</v>
      </c>
      <c r="AN93">
        <v>0</v>
      </c>
      <c r="AO93">
        <v>1</v>
      </c>
      <c r="AP93">
        <v>1</v>
      </c>
      <c r="AQ93">
        <v>1</v>
      </c>
      <c r="AR93">
        <v>1</v>
      </c>
      <c r="AS93" s="7">
        <v>0</v>
      </c>
      <c r="AT93" s="7">
        <v>1</v>
      </c>
      <c r="AU93">
        <v>1</v>
      </c>
      <c r="AV93">
        <v>1</v>
      </c>
      <c r="AW93">
        <v>1</v>
      </c>
      <c r="AX93" s="7">
        <v>1</v>
      </c>
      <c r="AY93">
        <v>1</v>
      </c>
      <c r="AZ93">
        <v>1</v>
      </c>
      <c r="BA93">
        <v>1</v>
      </c>
      <c r="BB93">
        <v>1</v>
      </c>
      <c r="BC93" s="15" t="str">
        <f>'Categories Report'!$A$7</f>
        <v>Category 2</v>
      </c>
      <c r="BD93" s="15" t="str">
        <f>'Categories Report_0'!$A$7</f>
        <v>Category 2</v>
      </c>
    </row>
    <row r="94" spans="1:56">
      <c r="A94" t="s">
        <v>211</v>
      </c>
      <c r="B94" s="36" t="s">
        <v>348</v>
      </c>
      <c r="C94">
        <v>29.37</v>
      </c>
      <c r="D94">
        <v>49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  <c r="Q94">
        <v>1</v>
      </c>
      <c r="R94" s="7">
        <v>1</v>
      </c>
      <c r="S94" s="9">
        <v>1</v>
      </c>
      <c r="T94">
        <v>1</v>
      </c>
      <c r="U94" s="7">
        <v>1</v>
      </c>
      <c r="V94" s="7">
        <v>1</v>
      </c>
      <c r="W94">
        <v>1</v>
      </c>
      <c r="X94" s="9">
        <v>1</v>
      </c>
      <c r="Y94">
        <v>1</v>
      </c>
      <c r="Z94">
        <v>1</v>
      </c>
      <c r="AA94" s="7">
        <v>1</v>
      </c>
      <c r="AB94">
        <v>1</v>
      </c>
      <c r="AC94">
        <v>1</v>
      </c>
      <c r="AD94">
        <v>1</v>
      </c>
      <c r="AE94">
        <v>1</v>
      </c>
      <c r="AF94">
        <v>1</v>
      </c>
      <c r="AG94">
        <v>1</v>
      </c>
      <c r="AH94" s="7">
        <v>1</v>
      </c>
      <c r="AI94">
        <v>1</v>
      </c>
      <c r="AJ94">
        <v>1</v>
      </c>
      <c r="AK94" s="9">
        <v>1</v>
      </c>
      <c r="AL94">
        <v>1</v>
      </c>
      <c r="AM94">
        <v>1</v>
      </c>
      <c r="AN94">
        <v>1</v>
      </c>
      <c r="AO94">
        <v>1</v>
      </c>
      <c r="AP94">
        <v>1</v>
      </c>
      <c r="AQ94">
        <v>1</v>
      </c>
      <c r="AR94">
        <v>1</v>
      </c>
      <c r="AS94" s="7">
        <v>1</v>
      </c>
      <c r="AT94" s="7">
        <v>1</v>
      </c>
      <c r="AU94">
        <v>1</v>
      </c>
      <c r="AV94">
        <v>1</v>
      </c>
      <c r="AW94">
        <v>0</v>
      </c>
      <c r="AX94" s="7">
        <v>1</v>
      </c>
      <c r="AY94">
        <v>1</v>
      </c>
      <c r="AZ94">
        <v>1</v>
      </c>
      <c r="BA94">
        <v>1</v>
      </c>
      <c r="BB94">
        <v>1</v>
      </c>
      <c r="BC94" s="15" t="str">
        <f>'Categories Report'!$A$6</f>
        <v>Very High</v>
      </c>
      <c r="BD94" s="15" t="str">
        <f>'Categories Report_0'!$A$6</f>
        <v>Category 1</v>
      </c>
    </row>
    <row r="95" spans="1:56">
      <c r="A95" t="s">
        <v>87</v>
      </c>
      <c r="B95" s="36" t="s">
        <v>349</v>
      </c>
      <c r="C95">
        <v>30.45</v>
      </c>
      <c r="D95">
        <v>48</v>
      </c>
      <c r="E95">
        <v>1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  <c r="Q95">
        <v>1</v>
      </c>
      <c r="R95" s="7">
        <v>1</v>
      </c>
      <c r="S95" s="9">
        <v>1</v>
      </c>
      <c r="T95">
        <v>1</v>
      </c>
      <c r="U95" s="7">
        <v>1</v>
      </c>
      <c r="V95" s="7">
        <v>1</v>
      </c>
      <c r="W95">
        <v>1</v>
      </c>
      <c r="X95" s="9">
        <v>1</v>
      </c>
      <c r="Y95">
        <v>1</v>
      </c>
      <c r="Z95">
        <v>1</v>
      </c>
      <c r="AA95" s="7">
        <v>1</v>
      </c>
      <c r="AB95">
        <v>1</v>
      </c>
      <c r="AC95">
        <v>1</v>
      </c>
      <c r="AD95">
        <v>1</v>
      </c>
      <c r="AE95">
        <v>1</v>
      </c>
      <c r="AF95">
        <v>1</v>
      </c>
      <c r="AG95">
        <v>1</v>
      </c>
      <c r="AH95" s="7">
        <v>1</v>
      </c>
      <c r="AI95">
        <v>1</v>
      </c>
      <c r="AJ95">
        <v>1</v>
      </c>
      <c r="AK95" s="9">
        <v>1</v>
      </c>
      <c r="AL95">
        <v>0</v>
      </c>
      <c r="AM95">
        <v>1</v>
      </c>
      <c r="AN95">
        <v>1</v>
      </c>
      <c r="AO95">
        <v>1</v>
      </c>
      <c r="AP95">
        <v>1</v>
      </c>
      <c r="AQ95">
        <v>1</v>
      </c>
      <c r="AR95">
        <v>1</v>
      </c>
      <c r="AS95" s="7">
        <v>1</v>
      </c>
      <c r="AT95" s="7">
        <v>1</v>
      </c>
      <c r="AU95">
        <v>1</v>
      </c>
      <c r="AV95">
        <v>1</v>
      </c>
      <c r="AW95">
        <v>1</v>
      </c>
      <c r="AX95" s="7">
        <v>1</v>
      </c>
      <c r="AY95">
        <v>1</v>
      </c>
      <c r="AZ95">
        <v>1</v>
      </c>
      <c r="BA95">
        <v>0</v>
      </c>
      <c r="BB95">
        <v>1</v>
      </c>
      <c r="BC95" s="15" t="str">
        <f>'Categories Report'!$A$6</f>
        <v>Very High</v>
      </c>
      <c r="BD95" s="15" t="str">
        <f>'Categories Report_0'!$A$6</f>
        <v>Category 1</v>
      </c>
    </row>
    <row r="96" spans="1:56">
      <c r="A96" t="s">
        <v>217</v>
      </c>
      <c r="B96" s="36" t="s">
        <v>348</v>
      </c>
      <c r="C96">
        <v>31</v>
      </c>
      <c r="D96">
        <v>44</v>
      </c>
      <c r="E96">
        <v>1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  <c r="Q96">
        <v>0</v>
      </c>
      <c r="R96" s="7">
        <v>0</v>
      </c>
      <c r="S96" s="9">
        <v>1</v>
      </c>
      <c r="T96">
        <v>1</v>
      </c>
      <c r="U96" s="7">
        <v>1</v>
      </c>
      <c r="V96" s="7">
        <v>1</v>
      </c>
      <c r="W96">
        <v>1</v>
      </c>
      <c r="X96" s="9">
        <v>1</v>
      </c>
      <c r="Y96">
        <v>1</v>
      </c>
      <c r="Z96">
        <v>1</v>
      </c>
      <c r="AA96" s="7">
        <v>1</v>
      </c>
      <c r="AB96">
        <v>1</v>
      </c>
      <c r="AC96">
        <v>1</v>
      </c>
      <c r="AD96">
        <v>0</v>
      </c>
      <c r="AE96">
        <v>1</v>
      </c>
      <c r="AF96">
        <v>1</v>
      </c>
      <c r="AG96">
        <v>1</v>
      </c>
      <c r="AH96" s="7">
        <v>1</v>
      </c>
      <c r="AI96">
        <v>1</v>
      </c>
      <c r="AJ96">
        <v>1</v>
      </c>
      <c r="AK96" s="9">
        <v>1</v>
      </c>
      <c r="AL96">
        <v>1</v>
      </c>
      <c r="AM96">
        <v>1</v>
      </c>
      <c r="AN96">
        <v>1</v>
      </c>
      <c r="AO96">
        <v>1</v>
      </c>
      <c r="AP96">
        <v>1</v>
      </c>
      <c r="AQ96">
        <v>1</v>
      </c>
      <c r="AR96">
        <v>1</v>
      </c>
      <c r="AS96" s="7">
        <v>1</v>
      </c>
      <c r="AT96" s="7">
        <v>1</v>
      </c>
      <c r="AU96">
        <v>1</v>
      </c>
      <c r="AV96">
        <v>0</v>
      </c>
      <c r="AW96">
        <v>0</v>
      </c>
      <c r="AX96" s="7">
        <v>1</v>
      </c>
      <c r="AY96">
        <v>1</v>
      </c>
      <c r="AZ96">
        <v>1</v>
      </c>
      <c r="BA96">
        <v>0</v>
      </c>
      <c r="BB96">
        <v>1</v>
      </c>
      <c r="BC96" s="15" t="str">
        <f>'Categories Report'!$A$6</f>
        <v>Very High</v>
      </c>
      <c r="BD96" s="15" t="str">
        <f>'Categories Report_0'!$A$6</f>
        <v>Category 1</v>
      </c>
    </row>
    <row r="97" spans="1:56">
      <c r="A97" t="s">
        <v>95</v>
      </c>
      <c r="B97" s="36" t="s">
        <v>349</v>
      </c>
      <c r="C97">
        <v>31.42</v>
      </c>
      <c r="D97">
        <v>47</v>
      </c>
      <c r="E97">
        <v>1</v>
      </c>
      <c r="F97">
        <v>1</v>
      </c>
      <c r="G97">
        <v>1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0</v>
      </c>
      <c r="Q97">
        <v>1</v>
      </c>
      <c r="R97" s="7">
        <v>1</v>
      </c>
      <c r="S97" s="9">
        <v>1</v>
      </c>
      <c r="T97">
        <v>1</v>
      </c>
      <c r="U97" s="7">
        <v>1</v>
      </c>
      <c r="V97" s="7">
        <v>1</v>
      </c>
      <c r="W97">
        <v>1</v>
      </c>
      <c r="X97" s="9">
        <v>1</v>
      </c>
      <c r="Y97">
        <v>1</v>
      </c>
      <c r="Z97">
        <v>1</v>
      </c>
      <c r="AA97" s="7">
        <v>1</v>
      </c>
      <c r="AB97">
        <v>1</v>
      </c>
      <c r="AC97">
        <v>1</v>
      </c>
      <c r="AD97">
        <v>1</v>
      </c>
      <c r="AE97">
        <v>1</v>
      </c>
      <c r="AF97">
        <v>1</v>
      </c>
      <c r="AG97">
        <v>1</v>
      </c>
      <c r="AH97" s="7">
        <v>1</v>
      </c>
      <c r="AI97">
        <v>1</v>
      </c>
      <c r="AJ97">
        <v>0</v>
      </c>
      <c r="AK97" s="9">
        <v>1</v>
      </c>
      <c r="AL97">
        <v>1</v>
      </c>
      <c r="AM97">
        <v>1</v>
      </c>
      <c r="AN97">
        <v>1</v>
      </c>
      <c r="AO97">
        <v>1</v>
      </c>
      <c r="AP97">
        <v>1</v>
      </c>
      <c r="AQ97">
        <v>1</v>
      </c>
      <c r="AR97">
        <v>1</v>
      </c>
      <c r="AS97" s="7">
        <v>1</v>
      </c>
      <c r="AT97" s="7">
        <v>1</v>
      </c>
      <c r="AU97">
        <v>1</v>
      </c>
      <c r="AV97">
        <v>1</v>
      </c>
      <c r="AW97">
        <v>1</v>
      </c>
      <c r="AX97" s="7">
        <v>1</v>
      </c>
      <c r="AY97">
        <v>1</v>
      </c>
      <c r="AZ97">
        <v>1</v>
      </c>
      <c r="BA97">
        <v>0</v>
      </c>
      <c r="BB97">
        <v>1</v>
      </c>
      <c r="BC97" s="15" t="str">
        <f>'Categories Report'!$A$6</f>
        <v>Very High</v>
      </c>
      <c r="BD97" s="15" t="str">
        <f>'Categories Report_0'!$A$6</f>
        <v>Category 1</v>
      </c>
    </row>
    <row r="98" spans="1:56">
      <c r="A98" t="s">
        <v>129</v>
      </c>
      <c r="B98" s="36" t="s">
        <v>349</v>
      </c>
      <c r="C98">
        <v>32.11</v>
      </c>
      <c r="D98">
        <v>42</v>
      </c>
      <c r="E98">
        <v>1</v>
      </c>
      <c r="F98">
        <v>1</v>
      </c>
      <c r="G98">
        <v>1</v>
      </c>
      <c r="H98">
        <v>1</v>
      </c>
      <c r="I98">
        <v>1</v>
      </c>
      <c r="J98">
        <v>1</v>
      </c>
      <c r="K98">
        <v>1</v>
      </c>
      <c r="L98">
        <v>1</v>
      </c>
      <c r="M98">
        <v>1</v>
      </c>
      <c r="N98">
        <v>1</v>
      </c>
      <c r="O98">
        <v>1</v>
      </c>
      <c r="P98">
        <v>0</v>
      </c>
      <c r="Q98">
        <v>1</v>
      </c>
      <c r="R98" s="7">
        <v>0</v>
      </c>
      <c r="S98" s="9">
        <v>1</v>
      </c>
      <c r="T98">
        <v>1</v>
      </c>
      <c r="U98" s="7">
        <v>1</v>
      </c>
      <c r="V98" s="7">
        <v>1</v>
      </c>
      <c r="W98">
        <v>1</v>
      </c>
      <c r="X98" s="9">
        <v>1</v>
      </c>
      <c r="Y98">
        <v>1</v>
      </c>
      <c r="Z98">
        <v>1</v>
      </c>
      <c r="AA98" s="7">
        <v>1</v>
      </c>
      <c r="AB98">
        <v>1</v>
      </c>
      <c r="AC98">
        <v>1</v>
      </c>
      <c r="AD98">
        <v>1</v>
      </c>
      <c r="AE98">
        <v>1</v>
      </c>
      <c r="AF98">
        <v>0</v>
      </c>
      <c r="AG98">
        <v>1</v>
      </c>
      <c r="AH98" s="7">
        <v>1</v>
      </c>
      <c r="AI98">
        <v>1</v>
      </c>
      <c r="AJ98">
        <v>0</v>
      </c>
      <c r="AK98" s="9">
        <v>1</v>
      </c>
      <c r="AL98">
        <v>0</v>
      </c>
      <c r="AM98">
        <v>1</v>
      </c>
      <c r="AN98">
        <v>1</v>
      </c>
      <c r="AO98">
        <v>1</v>
      </c>
      <c r="AP98">
        <v>1</v>
      </c>
      <c r="AQ98">
        <v>1</v>
      </c>
      <c r="AR98">
        <v>0</v>
      </c>
      <c r="AS98" s="7">
        <v>1</v>
      </c>
      <c r="AT98" s="7">
        <v>1</v>
      </c>
      <c r="AU98">
        <v>0</v>
      </c>
      <c r="AV98">
        <v>1</v>
      </c>
      <c r="AW98">
        <v>0</v>
      </c>
      <c r="AX98" s="7">
        <v>1</v>
      </c>
      <c r="AY98">
        <v>1</v>
      </c>
      <c r="AZ98">
        <v>1</v>
      </c>
      <c r="BA98">
        <v>1</v>
      </c>
      <c r="BB98">
        <v>1</v>
      </c>
      <c r="BC98" s="15" t="str">
        <f>'Categories Report'!$A$7</f>
        <v>Category 2</v>
      </c>
      <c r="BD98" s="15" t="str">
        <f>'Categories Report_0'!$A$8</f>
        <v>Category 3</v>
      </c>
    </row>
    <row r="99" spans="1:56">
      <c r="A99" t="s">
        <v>161</v>
      </c>
      <c r="B99" s="36" t="s">
        <v>348</v>
      </c>
      <c r="C99">
        <v>32.130000000000003</v>
      </c>
      <c r="D99">
        <v>48</v>
      </c>
      <c r="E99">
        <v>1</v>
      </c>
      <c r="F99">
        <v>1</v>
      </c>
      <c r="G99">
        <v>1</v>
      </c>
      <c r="H99">
        <v>1</v>
      </c>
      <c r="I99">
        <v>1</v>
      </c>
      <c r="J99">
        <v>1</v>
      </c>
      <c r="K99">
        <v>1</v>
      </c>
      <c r="L99">
        <v>1</v>
      </c>
      <c r="M99">
        <v>1</v>
      </c>
      <c r="N99">
        <v>1</v>
      </c>
      <c r="O99">
        <v>1</v>
      </c>
      <c r="P99">
        <v>1</v>
      </c>
      <c r="Q99">
        <v>1</v>
      </c>
      <c r="R99" s="7">
        <v>1</v>
      </c>
      <c r="S99" s="9">
        <v>1</v>
      </c>
      <c r="T99">
        <v>1</v>
      </c>
      <c r="U99" s="7">
        <v>1</v>
      </c>
      <c r="V99" s="7">
        <v>1</v>
      </c>
      <c r="W99">
        <v>1</v>
      </c>
      <c r="X99" s="9">
        <v>1</v>
      </c>
      <c r="Y99">
        <v>1</v>
      </c>
      <c r="Z99">
        <v>1</v>
      </c>
      <c r="AA99" s="7">
        <v>1</v>
      </c>
      <c r="AB99">
        <v>1</v>
      </c>
      <c r="AC99">
        <v>1</v>
      </c>
      <c r="AD99">
        <v>1</v>
      </c>
      <c r="AE99">
        <v>1</v>
      </c>
      <c r="AF99">
        <v>1</v>
      </c>
      <c r="AG99">
        <v>1</v>
      </c>
      <c r="AH99" s="7">
        <v>1</v>
      </c>
      <c r="AI99">
        <v>1</v>
      </c>
      <c r="AJ99">
        <v>0</v>
      </c>
      <c r="AK99" s="9">
        <v>1</v>
      </c>
      <c r="AL99">
        <v>1</v>
      </c>
      <c r="AM99">
        <v>1</v>
      </c>
      <c r="AN99">
        <v>1</v>
      </c>
      <c r="AO99">
        <v>1</v>
      </c>
      <c r="AP99">
        <v>1</v>
      </c>
      <c r="AQ99">
        <v>1</v>
      </c>
      <c r="AR99">
        <v>1</v>
      </c>
      <c r="AS99" s="7">
        <v>1</v>
      </c>
      <c r="AT99" s="7">
        <v>1</v>
      </c>
      <c r="AU99">
        <v>1</v>
      </c>
      <c r="AV99">
        <v>1</v>
      </c>
      <c r="AW99">
        <v>1</v>
      </c>
      <c r="AX99" s="7">
        <v>1</v>
      </c>
      <c r="AY99">
        <v>1</v>
      </c>
      <c r="AZ99">
        <v>1</v>
      </c>
      <c r="BA99">
        <v>1</v>
      </c>
      <c r="BB99">
        <v>0</v>
      </c>
      <c r="BC99" s="15" t="str">
        <f>'Categories Report'!$A$6</f>
        <v>Very High</v>
      </c>
      <c r="BD99" s="15" t="str">
        <f>'Categories Report_0'!$A$6</f>
        <v>Category 1</v>
      </c>
    </row>
    <row r="100" spans="1:56">
      <c r="A100" t="s">
        <v>105</v>
      </c>
      <c r="B100" s="36" t="s">
        <v>349</v>
      </c>
      <c r="C100">
        <v>32.17</v>
      </c>
      <c r="D100">
        <v>36</v>
      </c>
      <c r="E100">
        <v>1</v>
      </c>
      <c r="F100">
        <v>1</v>
      </c>
      <c r="G100">
        <v>1</v>
      </c>
      <c r="H100">
        <v>1</v>
      </c>
      <c r="I100">
        <v>1</v>
      </c>
      <c r="J100">
        <v>1</v>
      </c>
      <c r="K100">
        <v>1</v>
      </c>
      <c r="L100">
        <v>0</v>
      </c>
      <c r="M100">
        <v>1</v>
      </c>
      <c r="N100">
        <v>1</v>
      </c>
      <c r="O100">
        <v>1</v>
      </c>
      <c r="P100">
        <v>0</v>
      </c>
      <c r="Q100">
        <v>0</v>
      </c>
      <c r="R100" s="7">
        <v>0</v>
      </c>
      <c r="S100" s="9">
        <v>1</v>
      </c>
      <c r="T100">
        <v>0</v>
      </c>
      <c r="U100" s="7">
        <v>1</v>
      </c>
      <c r="V100" s="7">
        <v>1</v>
      </c>
      <c r="W100">
        <v>1</v>
      </c>
      <c r="X100" s="9">
        <v>1</v>
      </c>
      <c r="Y100">
        <v>1</v>
      </c>
      <c r="Z100">
        <v>1</v>
      </c>
      <c r="AA100" s="7">
        <v>1</v>
      </c>
      <c r="AB100">
        <v>0</v>
      </c>
      <c r="AC100">
        <v>1</v>
      </c>
      <c r="AD100">
        <v>1</v>
      </c>
      <c r="AE100">
        <v>1</v>
      </c>
      <c r="AF100">
        <v>0</v>
      </c>
      <c r="AG100">
        <v>1</v>
      </c>
      <c r="AH100" s="7">
        <v>1</v>
      </c>
      <c r="AI100">
        <v>1</v>
      </c>
      <c r="AJ100">
        <v>0</v>
      </c>
      <c r="AK100" s="9">
        <v>1</v>
      </c>
      <c r="AL100">
        <v>1</v>
      </c>
      <c r="AM100">
        <v>1</v>
      </c>
      <c r="AN100">
        <v>0</v>
      </c>
      <c r="AO100">
        <v>1</v>
      </c>
      <c r="AP100">
        <v>1</v>
      </c>
      <c r="AQ100">
        <v>1</v>
      </c>
      <c r="AR100">
        <v>0</v>
      </c>
      <c r="AS100" s="7">
        <v>0</v>
      </c>
      <c r="AT100" s="7">
        <v>1</v>
      </c>
      <c r="AU100">
        <v>0</v>
      </c>
      <c r="AV100">
        <v>0</v>
      </c>
      <c r="AW100">
        <v>1</v>
      </c>
      <c r="AX100" s="7">
        <v>1</v>
      </c>
      <c r="AY100">
        <v>0</v>
      </c>
      <c r="AZ100">
        <v>1</v>
      </c>
      <c r="BA100">
        <v>1</v>
      </c>
      <c r="BB100">
        <v>1</v>
      </c>
      <c r="BC100" s="15" t="str">
        <f>'Categories Report'!$A$7</f>
        <v>Category 2</v>
      </c>
      <c r="BD100" s="15" t="str">
        <f>'Categories Report_0'!$A$10</f>
        <v>Category 5</v>
      </c>
    </row>
    <row r="101" spans="1:56">
      <c r="A101" t="s">
        <v>222</v>
      </c>
      <c r="B101" s="36" t="s">
        <v>348</v>
      </c>
      <c r="C101">
        <v>32.29</v>
      </c>
      <c r="D101">
        <v>48</v>
      </c>
      <c r="E101">
        <v>1</v>
      </c>
      <c r="F101">
        <v>1</v>
      </c>
      <c r="G101">
        <v>1</v>
      </c>
      <c r="H101">
        <v>1</v>
      </c>
      <c r="I101">
        <v>1</v>
      </c>
      <c r="J101">
        <v>1</v>
      </c>
      <c r="K101">
        <v>1</v>
      </c>
      <c r="L101">
        <v>1</v>
      </c>
      <c r="M101">
        <v>1</v>
      </c>
      <c r="N101">
        <v>1</v>
      </c>
      <c r="O101">
        <v>1</v>
      </c>
      <c r="P101">
        <v>1</v>
      </c>
      <c r="Q101">
        <v>1</v>
      </c>
      <c r="R101" s="7">
        <v>1</v>
      </c>
      <c r="S101" s="9">
        <v>1</v>
      </c>
      <c r="T101">
        <v>1</v>
      </c>
      <c r="U101" s="7">
        <v>1</v>
      </c>
      <c r="V101" s="7">
        <v>1</v>
      </c>
      <c r="W101">
        <v>1</v>
      </c>
      <c r="X101" s="9">
        <v>1</v>
      </c>
      <c r="Y101">
        <v>1</v>
      </c>
      <c r="Z101">
        <v>1</v>
      </c>
      <c r="AA101" s="7">
        <v>1</v>
      </c>
      <c r="AB101">
        <v>1</v>
      </c>
      <c r="AC101">
        <v>1</v>
      </c>
      <c r="AD101">
        <v>1</v>
      </c>
      <c r="AE101">
        <v>1</v>
      </c>
      <c r="AF101">
        <v>1</v>
      </c>
      <c r="AG101">
        <v>1</v>
      </c>
      <c r="AH101" s="7">
        <v>1</v>
      </c>
      <c r="AI101">
        <v>1</v>
      </c>
      <c r="AJ101">
        <v>1</v>
      </c>
      <c r="AK101" s="9">
        <v>1</v>
      </c>
      <c r="AL101">
        <v>1</v>
      </c>
      <c r="AM101">
        <v>1</v>
      </c>
      <c r="AN101">
        <v>1</v>
      </c>
      <c r="AO101">
        <v>1</v>
      </c>
      <c r="AP101">
        <v>0</v>
      </c>
      <c r="AQ101">
        <v>1</v>
      </c>
      <c r="AR101">
        <v>1</v>
      </c>
      <c r="AS101" s="7">
        <v>0</v>
      </c>
      <c r="AT101" s="7">
        <v>1</v>
      </c>
      <c r="AU101">
        <v>1</v>
      </c>
      <c r="AV101">
        <v>1</v>
      </c>
      <c r="AW101">
        <v>1</v>
      </c>
      <c r="AX101" s="7">
        <v>1</v>
      </c>
      <c r="AY101">
        <v>1</v>
      </c>
      <c r="AZ101">
        <v>1</v>
      </c>
      <c r="BA101">
        <v>1</v>
      </c>
      <c r="BB101">
        <v>1</v>
      </c>
      <c r="BC101" s="15" t="str">
        <f>'Categories Report'!$A$6</f>
        <v>Very High</v>
      </c>
      <c r="BD101" s="15" t="str">
        <f>'Categories Report_0'!$A$6</f>
        <v>Category 1</v>
      </c>
    </row>
    <row r="102" spans="1:56">
      <c r="A102" t="s">
        <v>83</v>
      </c>
      <c r="B102" s="36" t="s">
        <v>348</v>
      </c>
      <c r="C102">
        <v>32.32</v>
      </c>
      <c r="D102">
        <v>49</v>
      </c>
      <c r="E102">
        <v>1</v>
      </c>
      <c r="F102">
        <v>1</v>
      </c>
      <c r="G102">
        <v>1</v>
      </c>
      <c r="H102">
        <v>1</v>
      </c>
      <c r="I102">
        <v>1</v>
      </c>
      <c r="J102">
        <v>1</v>
      </c>
      <c r="K102">
        <v>1</v>
      </c>
      <c r="L102">
        <v>0</v>
      </c>
      <c r="M102">
        <v>1</v>
      </c>
      <c r="N102">
        <v>1</v>
      </c>
      <c r="O102">
        <v>1</v>
      </c>
      <c r="P102">
        <v>1</v>
      </c>
      <c r="Q102">
        <v>1</v>
      </c>
      <c r="R102" s="7">
        <v>1</v>
      </c>
      <c r="S102" s="9">
        <v>1</v>
      </c>
      <c r="T102">
        <v>1</v>
      </c>
      <c r="U102" s="7">
        <v>1</v>
      </c>
      <c r="V102" s="7">
        <v>1</v>
      </c>
      <c r="W102">
        <v>1</v>
      </c>
      <c r="X102" s="9">
        <v>1</v>
      </c>
      <c r="Y102">
        <v>1</v>
      </c>
      <c r="Z102">
        <v>1</v>
      </c>
      <c r="AA102" s="7">
        <v>1</v>
      </c>
      <c r="AB102">
        <v>1</v>
      </c>
      <c r="AC102">
        <v>1</v>
      </c>
      <c r="AD102">
        <v>1</v>
      </c>
      <c r="AE102">
        <v>1</v>
      </c>
      <c r="AF102">
        <v>1</v>
      </c>
      <c r="AG102">
        <v>1</v>
      </c>
      <c r="AH102" s="7">
        <v>1</v>
      </c>
      <c r="AI102">
        <v>1</v>
      </c>
      <c r="AJ102">
        <v>1</v>
      </c>
      <c r="AK102" s="9">
        <v>1</v>
      </c>
      <c r="AL102">
        <v>1</v>
      </c>
      <c r="AM102">
        <v>1</v>
      </c>
      <c r="AN102">
        <v>1</v>
      </c>
      <c r="AO102">
        <v>1</v>
      </c>
      <c r="AP102">
        <v>1</v>
      </c>
      <c r="AQ102">
        <v>1</v>
      </c>
      <c r="AR102">
        <v>1</v>
      </c>
      <c r="AS102" s="7">
        <v>1</v>
      </c>
      <c r="AT102" s="7">
        <v>1</v>
      </c>
      <c r="AU102">
        <v>1</v>
      </c>
      <c r="AV102">
        <v>1</v>
      </c>
      <c r="AW102">
        <v>1</v>
      </c>
      <c r="AX102" s="7">
        <v>1</v>
      </c>
      <c r="AY102">
        <v>1</v>
      </c>
      <c r="AZ102">
        <v>1</v>
      </c>
      <c r="BA102">
        <v>1</v>
      </c>
      <c r="BB102">
        <v>1</v>
      </c>
      <c r="BC102" s="15" t="str">
        <f>'Categories Report'!$A$6</f>
        <v>Very High</v>
      </c>
      <c r="BD102" s="15" t="str">
        <f>'Categories Report_0'!$A$6</f>
        <v>Category 1</v>
      </c>
    </row>
    <row r="103" spans="1:56">
      <c r="A103" t="s">
        <v>107</v>
      </c>
      <c r="B103" s="36" t="s">
        <v>348</v>
      </c>
      <c r="C103">
        <v>32.380000000000003</v>
      </c>
      <c r="D103">
        <v>47</v>
      </c>
      <c r="E103">
        <v>1</v>
      </c>
      <c r="F103">
        <v>1</v>
      </c>
      <c r="G103">
        <v>1</v>
      </c>
      <c r="H103">
        <v>1</v>
      </c>
      <c r="I103">
        <v>1</v>
      </c>
      <c r="J103">
        <v>1</v>
      </c>
      <c r="K103">
        <v>1</v>
      </c>
      <c r="L103">
        <v>1</v>
      </c>
      <c r="M103">
        <v>1</v>
      </c>
      <c r="N103">
        <v>1</v>
      </c>
      <c r="O103">
        <v>1</v>
      </c>
      <c r="P103">
        <v>1</v>
      </c>
      <c r="Q103">
        <v>1</v>
      </c>
      <c r="R103" s="7">
        <v>1</v>
      </c>
      <c r="S103" s="9">
        <v>1</v>
      </c>
      <c r="T103">
        <v>1</v>
      </c>
      <c r="U103" s="7">
        <v>1</v>
      </c>
      <c r="V103" s="7">
        <v>1</v>
      </c>
      <c r="W103">
        <v>1</v>
      </c>
      <c r="X103" s="9">
        <v>1</v>
      </c>
      <c r="Y103">
        <v>1</v>
      </c>
      <c r="Z103">
        <v>1</v>
      </c>
      <c r="AA103" s="7">
        <v>0</v>
      </c>
      <c r="AB103">
        <v>1</v>
      </c>
      <c r="AC103">
        <v>1</v>
      </c>
      <c r="AD103">
        <v>1</v>
      </c>
      <c r="AE103">
        <v>1</v>
      </c>
      <c r="AF103">
        <v>1</v>
      </c>
      <c r="AG103">
        <v>1</v>
      </c>
      <c r="AH103" s="7">
        <v>1</v>
      </c>
      <c r="AI103">
        <v>1</v>
      </c>
      <c r="AJ103">
        <v>0</v>
      </c>
      <c r="AK103" s="9">
        <v>1</v>
      </c>
      <c r="AL103">
        <v>1</v>
      </c>
      <c r="AM103">
        <v>1</v>
      </c>
      <c r="AN103">
        <v>1</v>
      </c>
      <c r="AO103">
        <v>1</v>
      </c>
      <c r="AP103">
        <v>1</v>
      </c>
      <c r="AQ103">
        <v>1</v>
      </c>
      <c r="AR103">
        <v>1</v>
      </c>
      <c r="AS103" s="7">
        <v>1</v>
      </c>
      <c r="AT103" s="7">
        <v>1</v>
      </c>
      <c r="AU103">
        <v>1</v>
      </c>
      <c r="AV103">
        <v>1</v>
      </c>
      <c r="AW103">
        <v>1</v>
      </c>
      <c r="AX103" s="7">
        <v>1</v>
      </c>
      <c r="AY103">
        <v>1</v>
      </c>
      <c r="AZ103">
        <v>1</v>
      </c>
      <c r="BA103">
        <v>1</v>
      </c>
      <c r="BB103">
        <v>0</v>
      </c>
      <c r="BC103" s="15" t="str">
        <f>'Categories Report'!$A$6</f>
        <v>Very High</v>
      </c>
      <c r="BD103" s="15" t="str">
        <f>'Categories Report_0'!$A$6</f>
        <v>Category 1</v>
      </c>
    </row>
    <row r="104" spans="1:56">
      <c r="A104" t="s">
        <v>128</v>
      </c>
      <c r="B104" s="36" t="s">
        <v>349</v>
      </c>
      <c r="C104">
        <v>32.43</v>
      </c>
      <c r="D104">
        <v>16</v>
      </c>
      <c r="E104">
        <v>1</v>
      </c>
      <c r="F104">
        <v>0</v>
      </c>
      <c r="G104">
        <v>1</v>
      </c>
      <c r="H104">
        <v>1</v>
      </c>
      <c r="I104">
        <v>0</v>
      </c>
      <c r="J104">
        <v>0</v>
      </c>
      <c r="K104">
        <v>1</v>
      </c>
      <c r="L104">
        <v>1</v>
      </c>
      <c r="M104">
        <v>0</v>
      </c>
      <c r="N104">
        <v>0</v>
      </c>
      <c r="O104">
        <v>1</v>
      </c>
      <c r="P104">
        <v>0</v>
      </c>
      <c r="Q104">
        <v>0</v>
      </c>
      <c r="R104" s="7">
        <v>0</v>
      </c>
      <c r="S104" s="9">
        <v>1</v>
      </c>
      <c r="T104">
        <v>0</v>
      </c>
      <c r="U104" s="7">
        <v>1</v>
      </c>
      <c r="V104" s="7">
        <v>1</v>
      </c>
      <c r="W104">
        <v>0</v>
      </c>
      <c r="X104" s="9">
        <v>0</v>
      </c>
      <c r="Y104">
        <v>0</v>
      </c>
      <c r="Z104">
        <v>1</v>
      </c>
      <c r="AA104" s="7">
        <v>0</v>
      </c>
      <c r="AB104">
        <v>0</v>
      </c>
      <c r="AC104">
        <v>1</v>
      </c>
      <c r="AD104">
        <v>1</v>
      </c>
      <c r="AE104">
        <v>0</v>
      </c>
      <c r="AF104">
        <v>0</v>
      </c>
      <c r="AG104">
        <v>0</v>
      </c>
      <c r="AH104" s="7">
        <v>0</v>
      </c>
      <c r="AI104">
        <v>0</v>
      </c>
      <c r="AJ104">
        <v>0</v>
      </c>
      <c r="AK104" s="9">
        <v>0</v>
      </c>
      <c r="AL104">
        <v>0</v>
      </c>
      <c r="AM104">
        <v>0</v>
      </c>
      <c r="AN104">
        <v>0</v>
      </c>
      <c r="AO104">
        <v>1</v>
      </c>
      <c r="AP104">
        <v>0</v>
      </c>
      <c r="AQ104">
        <v>0</v>
      </c>
      <c r="AR104">
        <v>1</v>
      </c>
      <c r="AS104" s="7">
        <v>1</v>
      </c>
      <c r="AT104" s="7">
        <v>0</v>
      </c>
      <c r="AU104">
        <v>0</v>
      </c>
      <c r="AV104">
        <v>0</v>
      </c>
      <c r="AW104">
        <v>0</v>
      </c>
      <c r="AX104" s="7">
        <v>1</v>
      </c>
      <c r="AY104">
        <v>0</v>
      </c>
      <c r="AZ104">
        <v>0</v>
      </c>
      <c r="BA104">
        <v>0</v>
      </c>
      <c r="BB104">
        <v>0</v>
      </c>
      <c r="BC104" s="15" t="str">
        <f>'Categories Report'!$A$8</f>
        <v>Low</v>
      </c>
      <c r="BD104" s="15" t="str">
        <f>'Categories Report_0'!$A$9</f>
        <v>Category 4</v>
      </c>
    </row>
    <row r="105" spans="1:56">
      <c r="A105" t="s">
        <v>149</v>
      </c>
      <c r="B105" s="36" t="s">
        <v>348</v>
      </c>
      <c r="C105">
        <v>32.450000000000003</v>
      </c>
      <c r="D105">
        <v>27</v>
      </c>
      <c r="E105">
        <v>1</v>
      </c>
      <c r="F105">
        <v>1</v>
      </c>
      <c r="G105">
        <v>1</v>
      </c>
      <c r="H105">
        <v>1</v>
      </c>
      <c r="I105">
        <v>0</v>
      </c>
      <c r="J105">
        <v>1</v>
      </c>
      <c r="K105">
        <v>1</v>
      </c>
      <c r="L105">
        <v>1</v>
      </c>
      <c r="M105">
        <v>1</v>
      </c>
      <c r="N105">
        <v>0</v>
      </c>
      <c r="O105">
        <v>0</v>
      </c>
      <c r="P105">
        <v>0</v>
      </c>
      <c r="Q105">
        <v>1</v>
      </c>
      <c r="R105" s="7">
        <v>1</v>
      </c>
      <c r="S105" s="9">
        <v>1</v>
      </c>
      <c r="T105">
        <v>0</v>
      </c>
      <c r="U105" s="7">
        <v>1</v>
      </c>
      <c r="V105" s="7">
        <v>1</v>
      </c>
      <c r="W105">
        <v>1</v>
      </c>
      <c r="X105" s="9">
        <v>1</v>
      </c>
      <c r="Y105">
        <v>1</v>
      </c>
      <c r="Z105">
        <v>0</v>
      </c>
      <c r="AA105" s="7">
        <v>0</v>
      </c>
      <c r="AB105">
        <v>0</v>
      </c>
      <c r="AC105">
        <v>1</v>
      </c>
      <c r="AD105">
        <v>1</v>
      </c>
      <c r="AE105">
        <v>1</v>
      </c>
      <c r="AF105">
        <v>0</v>
      </c>
      <c r="AG105">
        <v>1</v>
      </c>
      <c r="AH105" s="7">
        <v>1</v>
      </c>
      <c r="AI105">
        <v>0</v>
      </c>
      <c r="AJ105">
        <v>0</v>
      </c>
      <c r="AK105" s="9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1</v>
      </c>
      <c r="AS105" s="7">
        <v>0</v>
      </c>
      <c r="AT105" s="7">
        <v>1</v>
      </c>
      <c r="AU105">
        <v>0</v>
      </c>
      <c r="AV105">
        <v>0</v>
      </c>
      <c r="AW105">
        <v>1</v>
      </c>
      <c r="AX105" s="7">
        <v>1</v>
      </c>
      <c r="AY105">
        <v>0</v>
      </c>
      <c r="AZ105">
        <v>0</v>
      </c>
      <c r="BA105">
        <v>1</v>
      </c>
      <c r="BB105">
        <v>1</v>
      </c>
      <c r="BC105" s="15" t="str">
        <f>'Categories Report'!$A$8</f>
        <v>Low</v>
      </c>
      <c r="BD105" s="15" t="str">
        <f>'Categories Report_0'!$A$10</f>
        <v>Category 5</v>
      </c>
    </row>
    <row r="106" spans="1:56">
      <c r="A106" t="s">
        <v>187</v>
      </c>
      <c r="B106" s="36" t="s">
        <v>348</v>
      </c>
      <c r="C106">
        <v>33.130000000000003</v>
      </c>
      <c r="D106">
        <v>43</v>
      </c>
      <c r="E106">
        <v>1</v>
      </c>
      <c r="F106">
        <v>0</v>
      </c>
      <c r="G106">
        <v>1</v>
      </c>
      <c r="H106">
        <v>1</v>
      </c>
      <c r="I106">
        <v>1</v>
      </c>
      <c r="J106">
        <v>1</v>
      </c>
      <c r="K106">
        <v>1</v>
      </c>
      <c r="L106">
        <v>1</v>
      </c>
      <c r="M106">
        <v>0</v>
      </c>
      <c r="N106">
        <v>0</v>
      </c>
      <c r="O106">
        <v>1</v>
      </c>
      <c r="P106">
        <v>1</v>
      </c>
      <c r="Q106">
        <v>1</v>
      </c>
      <c r="R106" s="7">
        <v>1</v>
      </c>
      <c r="S106" s="9">
        <v>1</v>
      </c>
      <c r="T106">
        <v>1</v>
      </c>
      <c r="U106" s="7">
        <v>1</v>
      </c>
      <c r="V106" s="7">
        <v>1</v>
      </c>
      <c r="W106">
        <v>1</v>
      </c>
      <c r="X106" s="9">
        <v>1</v>
      </c>
      <c r="Y106">
        <v>1</v>
      </c>
      <c r="Z106">
        <v>1</v>
      </c>
      <c r="AA106" s="7">
        <v>1</v>
      </c>
      <c r="AB106">
        <v>0</v>
      </c>
      <c r="AC106">
        <v>1</v>
      </c>
      <c r="AD106">
        <v>1</v>
      </c>
      <c r="AE106">
        <v>1</v>
      </c>
      <c r="AF106">
        <v>1</v>
      </c>
      <c r="AG106">
        <v>0</v>
      </c>
      <c r="AH106" s="7">
        <v>1</v>
      </c>
      <c r="AI106">
        <v>0</v>
      </c>
      <c r="AJ106">
        <v>1</v>
      </c>
      <c r="AK106" s="9">
        <v>1</v>
      </c>
      <c r="AL106">
        <v>1</v>
      </c>
      <c r="AM106">
        <v>1</v>
      </c>
      <c r="AN106">
        <v>0</v>
      </c>
      <c r="AO106">
        <v>1</v>
      </c>
      <c r="AP106">
        <v>1</v>
      </c>
      <c r="AQ106">
        <v>1</v>
      </c>
      <c r="AR106">
        <v>1</v>
      </c>
      <c r="AS106" s="7">
        <v>1</v>
      </c>
      <c r="AT106" s="7">
        <v>1</v>
      </c>
      <c r="AU106">
        <v>1</v>
      </c>
      <c r="AV106">
        <v>1</v>
      </c>
      <c r="AW106">
        <v>1</v>
      </c>
      <c r="AX106" s="7">
        <v>1</v>
      </c>
      <c r="AY106">
        <v>1</v>
      </c>
      <c r="AZ106">
        <v>1</v>
      </c>
      <c r="BA106">
        <v>1</v>
      </c>
      <c r="BB106">
        <v>1</v>
      </c>
      <c r="BC106" s="15" t="str">
        <f>'Categories Report'!$A$7</f>
        <v>Category 2</v>
      </c>
      <c r="BD106" s="15" t="str">
        <f>'Categories Report_0'!$A$8</f>
        <v>Category 3</v>
      </c>
    </row>
    <row r="107" spans="1:56">
      <c r="A107" t="s">
        <v>134</v>
      </c>
      <c r="B107" s="36" t="s">
        <v>348</v>
      </c>
      <c r="C107">
        <v>34.47</v>
      </c>
      <c r="D107">
        <v>29</v>
      </c>
      <c r="E107">
        <v>0</v>
      </c>
      <c r="F107">
        <v>1</v>
      </c>
      <c r="G107">
        <v>1</v>
      </c>
      <c r="H107">
        <v>1</v>
      </c>
      <c r="I107">
        <v>0</v>
      </c>
      <c r="J107">
        <v>1</v>
      </c>
      <c r="K107">
        <v>1</v>
      </c>
      <c r="L107">
        <v>0</v>
      </c>
      <c r="M107">
        <v>0</v>
      </c>
      <c r="N107">
        <v>0</v>
      </c>
      <c r="O107">
        <v>1</v>
      </c>
      <c r="P107">
        <v>1</v>
      </c>
      <c r="Q107">
        <v>1</v>
      </c>
      <c r="R107" s="7">
        <v>0</v>
      </c>
      <c r="S107" s="9">
        <v>1</v>
      </c>
      <c r="T107">
        <v>1</v>
      </c>
      <c r="U107" s="7">
        <v>1</v>
      </c>
      <c r="V107" s="7">
        <v>1</v>
      </c>
      <c r="W107">
        <v>1</v>
      </c>
      <c r="X107" s="9">
        <v>0</v>
      </c>
      <c r="Y107">
        <v>0</v>
      </c>
      <c r="Z107">
        <v>0</v>
      </c>
      <c r="AA107" s="7">
        <v>0</v>
      </c>
      <c r="AB107">
        <v>1</v>
      </c>
      <c r="AC107">
        <v>1</v>
      </c>
      <c r="AD107">
        <v>1</v>
      </c>
      <c r="AE107">
        <v>1</v>
      </c>
      <c r="AF107">
        <v>1</v>
      </c>
      <c r="AG107">
        <v>1</v>
      </c>
      <c r="AH107" s="7">
        <v>1</v>
      </c>
      <c r="AI107">
        <v>0</v>
      </c>
      <c r="AJ107">
        <v>0</v>
      </c>
      <c r="AK107" s="9">
        <v>1</v>
      </c>
      <c r="AL107">
        <v>0</v>
      </c>
      <c r="AM107">
        <v>0</v>
      </c>
      <c r="AN107">
        <v>1</v>
      </c>
      <c r="AO107">
        <v>0</v>
      </c>
      <c r="AP107">
        <v>1</v>
      </c>
      <c r="AQ107">
        <v>1</v>
      </c>
      <c r="AR107">
        <v>0</v>
      </c>
      <c r="AS107" s="7">
        <v>0</v>
      </c>
      <c r="AT107" s="7">
        <v>0</v>
      </c>
      <c r="AU107">
        <v>0</v>
      </c>
      <c r="AV107">
        <v>0</v>
      </c>
      <c r="AW107">
        <v>1</v>
      </c>
      <c r="AX107" s="7">
        <v>1</v>
      </c>
      <c r="AY107">
        <v>0</v>
      </c>
      <c r="AZ107">
        <v>1</v>
      </c>
      <c r="BA107">
        <v>1</v>
      </c>
      <c r="BB107">
        <v>1</v>
      </c>
      <c r="BC107" s="15" t="str">
        <f>'Categories Report'!$A$8</f>
        <v>Low</v>
      </c>
      <c r="BD107" s="15" t="str">
        <f>'Categories Report_0'!$A$10</f>
        <v>Category 5</v>
      </c>
    </row>
    <row r="108" spans="1:56">
      <c r="A108" t="s">
        <v>111</v>
      </c>
      <c r="B108" s="36" t="s">
        <v>348</v>
      </c>
      <c r="C108">
        <v>34.53</v>
      </c>
      <c r="D108">
        <v>49</v>
      </c>
      <c r="E108">
        <v>1</v>
      </c>
      <c r="F108">
        <v>1</v>
      </c>
      <c r="G108">
        <v>1</v>
      </c>
      <c r="H108">
        <v>1</v>
      </c>
      <c r="I108">
        <v>1</v>
      </c>
      <c r="J108">
        <v>1</v>
      </c>
      <c r="K108">
        <v>1</v>
      </c>
      <c r="L108">
        <v>1</v>
      </c>
      <c r="M108">
        <v>1</v>
      </c>
      <c r="N108">
        <v>1</v>
      </c>
      <c r="O108">
        <v>1</v>
      </c>
      <c r="P108">
        <v>1</v>
      </c>
      <c r="Q108">
        <v>1</v>
      </c>
      <c r="R108" s="7">
        <v>1</v>
      </c>
      <c r="S108" s="9">
        <v>1</v>
      </c>
      <c r="T108">
        <v>1</v>
      </c>
      <c r="U108" s="7">
        <v>1</v>
      </c>
      <c r="V108" s="7">
        <v>1</v>
      </c>
      <c r="W108">
        <v>1</v>
      </c>
      <c r="X108" s="9">
        <v>1</v>
      </c>
      <c r="Y108">
        <v>1</v>
      </c>
      <c r="Z108">
        <v>1</v>
      </c>
      <c r="AA108" s="7">
        <v>1</v>
      </c>
      <c r="AB108">
        <v>1</v>
      </c>
      <c r="AC108">
        <v>1</v>
      </c>
      <c r="AD108">
        <v>1</v>
      </c>
      <c r="AE108">
        <v>1</v>
      </c>
      <c r="AF108">
        <v>1</v>
      </c>
      <c r="AG108">
        <v>1</v>
      </c>
      <c r="AH108" s="7">
        <v>1</v>
      </c>
      <c r="AI108">
        <v>1</v>
      </c>
      <c r="AJ108">
        <v>1</v>
      </c>
      <c r="AK108" s="9">
        <v>1</v>
      </c>
      <c r="AL108">
        <v>1</v>
      </c>
      <c r="AM108">
        <v>1</v>
      </c>
      <c r="AN108">
        <v>1</v>
      </c>
      <c r="AO108">
        <v>1</v>
      </c>
      <c r="AP108">
        <v>1</v>
      </c>
      <c r="AQ108">
        <v>1</v>
      </c>
      <c r="AR108">
        <v>1</v>
      </c>
      <c r="AS108" s="7">
        <v>1</v>
      </c>
      <c r="AT108" s="7">
        <v>1</v>
      </c>
      <c r="AU108">
        <v>1</v>
      </c>
      <c r="AV108">
        <v>1</v>
      </c>
      <c r="AW108">
        <v>1</v>
      </c>
      <c r="AX108" s="7">
        <v>1</v>
      </c>
      <c r="AY108">
        <v>1</v>
      </c>
      <c r="AZ108">
        <v>1</v>
      </c>
      <c r="BA108">
        <v>0</v>
      </c>
      <c r="BB108">
        <v>1</v>
      </c>
      <c r="BC108" s="15" t="str">
        <f>'Categories Report'!$A$6</f>
        <v>Very High</v>
      </c>
      <c r="BD108" s="15" t="str">
        <f>'Categories Report_0'!$A$6</f>
        <v>Category 1</v>
      </c>
    </row>
    <row r="109" spans="1:56">
      <c r="A109" t="s">
        <v>164</v>
      </c>
      <c r="B109" s="36" t="s">
        <v>349</v>
      </c>
      <c r="C109">
        <v>35.340000000000003</v>
      </c>
      <c r="D109">
        <v>50</v>
      </c>
      <c r="E109">
        <v>1</v>
      </c>
      <c r="F109">
        <v>1</v>
      </c>
      <c r="G109">
        <v>1</v>
      </c>
      <c r="H109">
        <v>1</v>
      </c>
      <c r="I109">
        <v>1</v>
      </c>
      <c r="J109">
        <v>1</v>
      </c>
      <c r="K109">
        <v>1</v>
      </c>
      <c r="L109">
        <v>1</v>
      </c>
      <c r="M109">
        <v>1</v>
      </c>
      <c r="N109">
        <v>1</v>
      </c>
      <c r="O109">
        <v>1</v>
      </c>
      <c r="P109">
        <v>1</v>
      </c>
      <c r="Q109">
        <v>1</v>
      </c>
      <c r="R109" s="7">
        <v>1</v>
      </c>
      <c r="S109" s="9">
        <v>1</v>
      </c>
      <c r="T109">
        <v>1</v>
      </c>
      <c r="U109" s="7">
        <v>1</v>
      </c>
      <c r="V109" s="7">
        <v>1</v>
      </c>
      <c r="W109">
        <v>1</v>
      </c>
      <c r="X109" s="9">
        <v>1</v>
      </c>
      <c r="Y109">
        <v>1</v>
      </c>
      <c r="Z109">
        <v>1</v>
      </c>
      <c r="AA109" s="7">
        <v>1</v>
      </c>
      <c r="AB109">
        <v>1</v>
      </c>
      <c r="AC109">
        <v>1</v>
      </c>
      <c r="AD109">
        <v>1</v>
      </c>
      <c r="AE109">
        <v>1</v>
      </c>
      <c r="AF109">
        <v>1</v>
      </c>
      <c r="AG109">
        <v>1</v>
      </c>
      <c r="AH109" s="7">
        <v>1</v>
      </c>
      <c r="AI109">
        <v>1</v>
      </c>
      <c r="AJ109">
        <v>1</v>
      </c>
      <c r="AK109" s="9">
        <v>1</v>
      </c>
      <c r="AL109">
        <v>1</v>
      </c>
      <c r="AM109">
        <v>1</v>
      </c>
      <c r="AN109">
        <v>1</v>
      </c>
      <c r="AO109">
        <v>1</v>
      </c>
      <c r="AP109">
        <v>1</v>
      </c>
      <c r="AQ109">
        <v>1</v>
      </c>
      <c r="AR109">
        <v>1</v>
      </c>
      <c r="AS109" s="7">
        <v>1</v>
      </c>
      <c r="AT109" s="7">
        <v>1</v>
      </c>
      <c r="AU109">
        <v>1</v>
      </c>
      <c r="AV109">
        <v>1</v>
      </c>
      <c r="AW109">
        <v>1</v>
      </c>
      <c r="AX109" s="7">
        <v>1</v>
      </c>
      <c r="AY109">
        <v>1</v>
      </c>
      <c r="AZ109">
        <v>1</v>
      </c>
      <c r="BA109">
        <v>1</v>
      </c>
      <c r="BB109">
        <v>1</v>
      </c>
      <c r="BC109" s="15" t="str">
        <f>'Categories Report'!$A$6</f>
        <v>Very High</v>
      </c>
      <c r="BD109" s="15" t="str">
        <f>'Categories Report_0'!$A$6</f>
        <v>Category 1</v>
      </c>
    </row>
    <row r="110" spans="1:56">
      <c r="A110" t="s">
        <v>117</v>
      </c>
      <c r="B110" s="36" t="s">
        <v>349</v>
      </c>
      <c r="C110">
        <v>36.159999999999997</v>
      </c>
      <c r="D110">
        <v>40</v>
      </c>
      <c r="E110">
        <v>1</v>
      </c>
      <c r="F110">
        <v>1</v>
      </c>
      <c r="G110">
        <v>1</v>
      </c>
      <c r="H110">
        <v>1</v>
      </c>
      <c r="I110">
        <v>1</v>
      </c>
      <c r="J110">
        <v>1</v>
      </c>
      <c r="K110">
        <v>1</v>
      </c>
      <c r="L110">
        <v>1</v>
      </c>
      <c r="M110">
        <v>1</v>
      </c>
      <c r="N110">
        <v>0</v>
      </c>
      <c r="O110">
        <v>1</v>
      </c>
      <c r="P110">
        <v>0</v>
      </c>
      <c r="Q110">
        <v>0</v>
      </c>
      <c r="R110" s="7">
        <v>1</v>
      </c>
      <c r="S110" s="9">
        <v>1</v>
      </c>
      <c r="T110">
        <v>0</v>
      </c>
      <c r="U110" s="7">
        <v>1</v>
      </c>
      <c r="V110" s="7">
        <v>1</v>
      </c>
      <c r="W110">
        <v>1</v>
      </c>
      <c r="X110" s="9">
        <v>1</v>
      </c>
      <c r="Y110">
        <v>1</v>
      </c>
      <c r="Z110">
        <v>1</v>
      </c>
      <c r="AA110" s="7">
        <v>1</v>
      </c>
      <c r="AB110">
        <v>0</v>
      </c>
      <c r="AC110">
        <v>1</v>
      </c>
      <c r="AD110">
        <v>1</v>
      </c>
      <c r="AE110">
        <v>1</v>
      </c>
      <c r="AF110">
        <v>1</v>
      </c>
      <c r="AG110">
        <v>1</v>
      </c>
      <c r="AH110" s="7">
        <v>1</v>
      </c>
      <c r="AI110">
        <v>1</v>
      </c>
      <c r="AJ110">
        <v>1</v>
      </c>
      <c r="AK110" s="9">
        <v>0</v>
      </c>
      <c r="AL110">
        <v>1</v>
      </c>
      <c r="AM110">
        <v>1</v>
      </c>
      <c r="AN110">
        <v>0</v>
      </c>
      <c r="AO110">
        <v>1</v>
      </c>
      <c r="AP110">
        <v>0</v>
      </c>
      <c r="AQ110">
        <v>1</v>
      </c>
      <c r="AR110">
        <v>1</v>
      </c>
      <c r="AS110" s="7">
        <v>1</v>
      </c>
      <c r="AT110" s="7">
        <v>1</v>
      </c>
      <c r="AU110">
        <v>1</v>
      </c>
      <c r="AV110">
        <v>1</v>
      </c>
      <c r="AW110">
        <v>1</v>
      </c>
      <c r="AX110" s="7">
        <v>1</v>
      </c>
      <c r="AY110">
        <v>0</v>
      </c>
      <c r="AZ110">
        <v>1</v>
      </c>
      <c r="BA110">
        <v>1</v>
      </c>
      <c r="BB110">
        <v>0</v>
      </c>
      <c r="BC110" s="15" t="str">
        <f>'Categories Report'!$A$7</f>
        <v>Category 2</v>
      </c>
      <c r="BD110" s="15" t="str">
        <f>'Categories Report_0'!$A$7</f>
        <v>Category 2</v>
      </c>
    </row>
    <row r="111" spans="1:56">
      <c r="A111" t="s">
        <v>224</v>
      </c>
      <c r="B111" s="36" t="s">
        <v>349</v>
      </c>
      <c r="C111">
        <v>36.31</v>
      </c>
      <c r="D111">
        <v>48</v>
      </c>
      <c r="E111">
        <v>1</v>
      </c>
      <c r="F111">
        <v>1</v>
      </c>
      <c r="G111">
        <v>1</v>
      </c>
      <c r="H111">
        <v>1</v>
      </c>
      <c r="I111">
        <v>1</v>
      </c>
      <c r="J111">
        <v>1</v>
      </c>
      <c r="K111">
        <v>1</v>
      </c>
      <c r="L111">
        <v>1</v>
      </c>
      <c r="M111">
        <v>1</v>
      </c>
      <c r="N111">
        <v>1</v>
      </c>
      <c r="O111">
        <v>1</v>
      </c>
      <c r="P111">
        <v>1</v>
      </c>
      <c r="Q111">
        <v>1</v>
      </c>
      <c r="R111" s="7">
        <v>1</v>
      </c>
      <c r="S111" s="9">
        <v>1</v>
      </c>
      <c r="T111">
        <v>1</v>
      </c>
      <c r="U111" s="7">
        <v>1</v>
      </c>
      <c r="V111" s="7">
        <v>1</v>
      </c>
      <c r="W111">
        <v>1</v>
      </c>
      <c r="X111" s="9">
        <v>1</v>
      </c>
      <c r="Y111">
        <v>1</v>
      </c>
      <c r="Z111">
        <v>1</v>
      </c>
      <c r="AA111" s="7">
        <v>1</v>
      </c>
      <c r="AB111">
        <v>1</v>
      </c>
      <c r="AC111">
        <v>1</v>
      </c>
      <c r="AD111">
        <v>1</v>
      </c>
      <c r="AE111">
        <v>1</v>
      </c>
      <c r="AF111">
        <v>1</v>
      </c>
      <c r="AG111">
        <v>1</v>
      </c>
      <c r="AH111" s="7">
        <v>1</v>
      </c>
      <c r="AI111">
        <v>1</v>
      </c>
      <c r="AJ111">
        <v>1</v>
      </c>
      <c r="AK111" s="9">
        <v>0</v>
      </c>
      <c r="AL111">
        <v>1</v>
      </c>
      <c r="AM111">
        <v>0</v>
      </c>
      <c r="AN111">
        <v>1</v>
      </c>
      <c r="AO111">
        <v>1</v>
      </c>
      <c r="AP111">
        <v>1</v>
      </c>
      <c r="AQ111">
        <v>1</v>
      </c>
      <c r="AR111">
        <v>1</v>
      </c>
      <c r="AS111" s="7">
        <v>1</v>
      </c>
      <c r="AT111" s="7">
        <v>1</v>
      </c>
      <c r="AU111">
        <v>1</v>
      </c>
      <c r="AV111">
        <v>1</v>
      </c>
      <c r="AW111">
        <v>1</v>
      </c>
      <c r="AX111" s="7">
        <v>1</v>
      </c>
      <c r="AY111">
        <v>1</v>
      </c>
      <c r="AZ111">
        <v>1</v>
      </c>
      <c r="BA111">
        <v>1</v>
      </c>
      <c r="BB111">
        <v>1</v>
      </c>
      <c r="BC111" s="15" t="str">
        <f>'Categories Report'!$A$6</f>
        <v>Very High</v>
      </c>
      <c r="BD111" s="15" t="str">
        <f>'Categories Report_0'!$A$6</f>
        <v>Category 1</v>
      </c>
    </row>
    <row r="112" spans="1:56">
      <c r="A112" t="s">
        <v>216</v>
      </c>
      <c r="B112" s="36" t="s">
        <v>349</v>
      </c>
      <c r="C112">
        <v>36.369999999999997</v>
      </c>
      <c r="D112">
        <v>47</v>
      </c>
      <c r="E112">
        <v>1</v>
      </c>
      <c r="F112">
        <v>1</v>
      </c>
      <c r="G112">
        <v>1</v>
      </c>
      <c r="H112">
        <v>1</v>
      </c>
      <c r="I112">
        <v>1</v>
      </c>
      <c r="J112">
        <v>1</v>
      </c>
      <c r="K112">
        <v>1</v>
      </c>
      <c r="L112">
        <v>1</v>
      </c>
      <c r="M112">
        <v>1</v>
      </c>
      <c r="N112">
        <v>1</v>
      </c>
      <c r="O112">
        <v>1</v>
      </c>
      <c r="P112">
        <v>0</v>
      </c>
      <c r="Q112">
        <v>1</v>
      </c>
      <c r="R112" s="7">
        <v>1</v>
      </c>
      <c r="S112" s="9">
        <v>1</v>
      </c>
      <c r="T112">
        <v>1</v>
      </c>
      <c r="U112" s="7">
        <v>1</v>
      </c>
      <c r="V112" s="7">
        <v>1</v>
      </c>
      <c r="W112">
        <v>1</v>
      </c>
      <c r="X112" s="9">
        <v>1</v>
      </c>
      <c r="Y112">
        <v>1</v>
      </c>
      <c r="Z112">
        <v>1</v>
      </c>
      <c r="AA112" s="7">
        <v>0</v>
      </c>
      <c r="AB112">
        <v>1</v>
      </c>
      <c r="AC112">
        <v>1</v>
      </c>
      <c r="AD112">
        <v>1</v>
      </c>
      <c r="AE112">
        <v>0</v>
      </c>
      <c r="AF112">
        <v>1</v>
      </c>
      <c r="AG112">
        <v>1</v>
      </c>
      <c r="AH112" s="7">
        <v>1</v>
      </c>
      <c r="AI112">
        <v>1</v>
      </c>
      <c r="AJ112">
        <v>1</v>
      </c>
      <c r="AK112" s="9">
        <v>1</v>
      </c>
      <c r="AL112">
        <v>1</v>
      </c>
      <c r="AM112">
        <v>1</v>
      </c>
      <c r="AN112">
        <v>1</v>
      </c>
      <c r="AO112">
        <v>1</v>
      </c>
      <c r="AP112">
        <v>1</v>
      </c>
      <c r="AQ112">
        <v>1</v>
      </c>
      <c r="AR112">
        <v>1</v>
      </c>
      <c r="AS112" s="7">
        <v>1</v>
      </c>
      <c r="AT112" s="7">
        <v>1</v>
      </c>
      <c r="AU112">
        <v>1</v>
      </c>
      <c r="AV112">
        <v>1</v>
      </c>
      <c r="AW112">
        <v>1</v>
      </c>
      <c r="AX112" s="7">
        <v>1</v>
      </c>
      <c r="AY112">
        <v>1</v>
      </c>
      <c r="AZ112">
        <v>1</v>
      </c>
      <c r="BA112">
        <v>1</v>
      </c>
      <c r="BB112">
        <v>1</v>
      </c>
      <c r="BC112" s="15" t="str">
        <f>'Categories Report'!$A$6</f>
        <v>Very High</v>
      </c>
      <c r="BD112" s="15" t="str">
        <f>'Categories Report_0'!$A$6</f>
        <v>Category 1</v>
      </c>
    </row>
    <row r="113" spans="1:56">
      <c r="A113" t="s">
        <v>101</v>
      </c>
      <c r="B113" s="36" t="s">
        <v>348</v>
      </c>
      <c r="C113">
        <v>37.21</v>
      </c>
      <c r="D113">
        <v>47</v>
      </c>
      <c r="E113">
        <v>1</v>
      </c>
      <c r="F113">
        <v>1</v>
      </c>
      <c r="G113">
        <v>1</v>
      </c>
      <c r="H113">
        <v>1</v>
      </c>
      <c r="I113">
        <v>1</v>
      </c>
      <c r="J113">
        <v>1</v>
      </c>
      <c r="K113">
        <v>1</v>
      </c>
      <c r="L113">
        <v>1</v>
      </c>
      <c r="M113">
        <v>1</v>
      </c>
      <c r="N113">
        <v>1</v>
      </c>
      <c r="O113">
        <v>1</v>
      </c>
      <c r="P113">
        <v>0</v>
      </c>
      <c r="Q113">
        <v>1</v>
      </c>
      <c r="R113" s="7">
        <v>1</v>
      </c>
      <c r="S113" s="9">
        <v>1</v>
      </c>
      <c r="T113">
        <v>1</v>
      </c>
      <c r="U113" s="7">
        <v>1</v>
      </c>
      <c r="V113" s="7">
        <v>1</v>
      </c>
      <c r="W113">
        <v>1</v>
      </c>
      <c r="X113" s="9">
        <v>1</v>
      </c>
      <c r="Y113">
        <v>1</v>
      </c>
      <c r="Z113">
        <v>1</v>
      </c>
      <c r="AA113" s="7">
        <v>1</v>
      </c>
      <c r="AB113">
        <v>1</v>
      </c>
      <c r="AC113">
        <v>1</v>
      </c>
      <c r="AD113">
        <v>1</v>
      </c>
      <c r="AE113">
        <v>1</v>
      </c>
      <c r="AF113">
        <v>1</v>
      </c>
      <c r="AG113">
        <v>1</v>
      </c>
      <c r="AH113" s="7">
        <v>1</v>
      </c>
      <c r="AI113">
        <v>1</v>
      </c>
      <c r="AJ113">
        <v>1</v>
      </c>
      <c r="AK113" s="9">
        <v>1</v>
      </c>
      <c r="AL113">
        <v>1</v>
      </c>
      <c r="AM113">
        <v>0</v>
      </c>
      <c r="AN113">
        <v>1</v>
      </c>
      <c r="AO113">
        <v>1</v>
      </c>
      <c r="AP113">
        <v>1</v>
      </c>
      <c r="AQ113">
        <v>1</v>
      </c>
      <c r="AR113">
        <v>1</v>
      </c>
      <c r="AS113" s="7">
        <v>1</v>
      </c>
      <c r="AT113" s="7">
        <v>1</v>
      </c>
      <c r="AU113">
        <v>1</v>
      </c>
      <c r="AV113">
        <v>1</v>
      </c>
      <c r="AW113">
        <v>1</v>
      </c>
      <c r="AX113" s="7">
        <v>1</v>
      </c>
      <c r="AY113">
        <v>1</v>
      </c>
      <c r="AZ113">
        <v>1</v>
      </c>
      <c r="BA113">
        <v>1</v>
      </c>
      <c r="BB113">
        <v>0</v>
      </c>
      <c r="BC113" s="15" t="str">
        <f>'Categories Report'!$A$6</f>
        <v>Very High</v>
      </c>
      <c r="BD113" s="15" t="str">
        <f>'Categories Report_0'!$A$6</f>
        <v>Category 1</v>
      </c>
    </row>
    <row r="114" spans="1:56">
      <c r="A114" t="s">
        <v>125</v>
      </c>
      <c r="B114" s="36" t="s">
        <v>349</v>
      </c>
      <c r="C114">
        <v>37.409999999999997</v>
      </c>
      <c r="D114">
        <v>46</v>
      </c>
      <c r="E114">
        <v>1</v>
      </c>
      <c r="F114">
        <v>1</v>
      </c>
      <c r="G114">
        <v>1</v>
      </c>
      <c r="H114">
        <v>1</v>
      </c>
      <c r="I114">
        <v>1</v>
      </c>
      <c r="J114">
        <v>1</v>
      </c>
      <c r="K114">
        <v>1</v>
      </c>
      <c r="L114">
        <v>1</v>
      </c>
      <c r="M114">
        <v>1</v>
      </c>
      <c r="N114">
        <v>1</v>
      </c>
      <c r="O114">
        <v>1</v>
      </c>
      <c r="P114">
        <v>1</v>
      </c>
      <c r="Q114">
        <v>1</v>
      </c>
      <c r="R114" s="7">
        <v>1</v>
      </c>
      <c r="S114" s="9">
        <v>1</v>
      </c>
      <c r="T114">
        <v>1</v>
      </c>
      <c r="U114" s="7">
        <v>1</v>
      </c>
      <c r="V114" s="7">
        <v>1</v>
      </c>
      <c r="W114">
        <v>1</v>
      </c>
      <c r="X114" s="9">
        <v>1</v>
      </c>
      <c r="Y114">
        <v>1</v>
      </c>
      <c r="Z114">
        <v>0</v>
      </c>
      <c r="AA114" s="7">
        <v>0</v>
      </c>
      <c r="AB114">
        <v>0</v>
      </c>
      <c r="AC114">
        <v>1</v>
      </c>
      <c r="AD114">
        <v>1</v>
      </c>
      <c r="AE114">
        <v>1</v>
      </c>
      <c r="AF114">
        <v>1</v>
      </c>
      <c r="AG114">
        <v>1</v>
      </c>
      <c r="AH114" s="7">
        <v>1</v>
      </c>
      <c r="AI114">
        <v>1</v>
      </c>
      <c r="AJ114">
        <v>1</v>
      </c>
      <c r="AK114" s="9">
        <v>1</v>
      </c>
      <c r="AL114">
        <v>1</v>
      </c>
      <c r="AM114">
        <v>1</v>
      </c>
      <c r="AN114">
        <v>1</v>
      </c>
      <c r="AO114">
        <v>1</v>
      </c>
      <c r="AP114">
        <v>1</v>
      </c>
      <c r="AQ114">
        <v>1</v>
      </c>
      <c r="AR114">
        <v>1</v>
      </c>
      <c r="AS114" s="7">
        <v>1</v>
      </c>
      <c r="AT114" s="7">
        <v>1</v>
      </c>
      <c r="AU114">
        <v>1</v>
      </c>
      <c r="AV114">
        <v>1</v>
      </c>
      <c r="AW114">
        <v>0</v>
      </c>
      <c r="AX114" s="7">
        <v>1</v>
      </c>
      <c r="AY114">
        <v>1</v>
      </c>
      <c r="AZ114">
        <v>1</v>
      </c>
      <c r="BA114">
        <v>1</v>
      </c>
      <c r="BB114">
        <v>1</v>
      </c>
      <c r="BC114" s="15" t="str">
        <f>'Categories Report'!$A$6</f>
        <v>Very High</v>
      </c>
      <c r="BD114" s="15" t="str">
        <f>'Categories Report_0'!$A$6</f>
        <v>Category 1</v>
      </c>
    </row>
    <row r="115" spans="1:56">
      <c r="A115" t="s">
        <v>86</v>
      </c>
      <c r="B115" s="36" t="s">
        <v>349</v>
      </c>
      <c r="C115">
        <v>37.49</v>
      </c>
      <c r="D115">
        <v>47</v>
      </c>
      <c r="E115">
        <v>1</v>
      </c>
      <c r="F115">
        <v>1</v>
      </c>
      <c r="G115">
        <v>1</v>
      </c>
      <c r="H115">
        <v>1</v>
      </c>
      <c r="I115">
        <v>1</v>
      </c>
      <c r="J115">
        <v>1</v>
      </c>
      <c r="K115">
        <v>1</v>
      </c>
      <c r="L115">
        <v>1</v>
      </c>
      <c r="M115">
        <v>1</v>
      </c>
      <c r="N115">
        <v>0</v>
      </c>
      <c r="O115">
        <v>1</v>
      </c>
      <c r="P115">
        <v>0</v>
      </c>
      <c r="Q115">
        <v>1</v>
      </c>
      <c r="R115" s="7">
        <v>1</v>
      </c>
      <c r="S115" s="9">
        <v>1</v>
      </c>
      <c r="T115">
        <v>1</v>
      </c>
      <c r="U115" s="7">
        <v>1</v>
      </c>
      <c r="V115" s="7">
        <v>1</v>
      </c>
      <c r="W115">
        <v>1</v>
      </c>
      <c r="X115" s="9">
        <v>1</v>
      </c>
      <c r="Y115">
        <v>1</v>
      </c>
      <c r="Z115">
        <v>1</v>
      </c>
      <c r="AA115" s="7">
        <v>1</v>
      </c>
      <c r="AB115">
        <v>1</v>
      </c>
      <c r="AC115">
        <v>1</v>
      </c>
      <c r="AD115">
        <v>1</v>
      </c>
      <c r="AE115">
        <v>1</v>
      </c>
      <c r="AF115">
        <v>1</v>
      </c>
      <c r="AG115">
        <v>1</v>
      </c>
      <c r="AH115" s="7">
        <v>1</v>
      </c>
      <c r="AI115">
        <v>1</v>
      </c>
      <c r="AJ115">
        <v>1</v>
      </c>
      <c r="AK115" s="9">
        <v>1</v>
      </c>
      <c r="AL115">
        <v>1</v>
      </c>
      <c r="AM115">
        <v>1</v>
      </c>
      <c r="AN115">
        <v>1</v>
      </c>
      <c r="AO115">
        <v>1</v>
      </c>
      <c r="AP115">
        <v>1</v>
      </c>
      <c r="AQ115">
        <v>1</v>
      </c>
      <c r="AR115">
        <v>1</v>
      </c>
      <c r="AS115" s="7">
        <v>1</v>
      </c>
      <c r="AT115" s="7">
        <v>1</v>
      </c>
      <c r="AU115">
        <v>1</v>
      </c>
      <c r="AV115">
        <v>1</v>
      </c>
      <c r="AW115">
        <v>1</v>
      </c>
      <c r="AX115" s="7">
        <v>1</v>
      </c>
      <c r="AY115">
        <v>1</v>
      </c>
      <c r="AZ115">
        <v>1</v>
      </c>
      <c r="BA115">
        <v>1</v>
      </c>
      <c r="BB115">
        <v>0</v>
      </c>
      <c r="BC115" s="15" t="str">
        <f>'Categories Report'!$A$6</f>
        <v>Very High</v>
      </c>
      <c r="BD115" s="15" t="str">
        <f>'Categories Report_0'!$A$6</f>
        <v>Category 1</v>
      </c>
    </row>
    <row r="116" spans="1:56">
      <c r="A116" t="s">
        <v>108</v>
      </c>
      <c r="B116" s="36" t="s">
        <v>348</v>
      </c>
      <c r="C116">
        <v>37.700000000000003</v>
      </c>
      <c r="D116">
        <v>15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1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1</v>
      </c>
      <c r="Q116">
        <v>1</v>
      </c>
      <c r="R116" s="7">
        <v>0</v>
      </c>
      <c r="S116" s="9">
        <v>0</v>
      </c>
      <c r="T116">
        <v>0</v>
      </c>
      <c r="U116" s="7">
        <v>1</v>
      </c>
      <c r="V116" s="7">
        <v>0</v>
      </c>
      <c r="W116">
        <v>0</v>
      </c>
      <c r="X116" s="9">
        <v>0</v>
      </c>
      <c r="Y116">
        <v>0</v>
      </c>
      <c r="Z116">
        <v>0</v>
      </c>
      <c r="AA116" s="7">
        <v>1</v>
      </c>
      <c r="AB116">
        <v>0</v>
      </c>
      <c r="AC116">
        <v>0</v>
      </c>
      <c r="AD116">
        <v>0</v>
      </c>
      <c r="AE116">
        <v>1</v>
      </c>
      <c r="AF116">
        <v>0</v>
      </c>
      <c r="AG116">
        <v>1</v>
      </c>
      <c r="AH116" s="7">
        <v>0</v>
      </c>
      <c r="AI116">
        <v>1</v>
      </c>
      <c r="AJ116">
        <v>1</v>
      </c>
      <c r="AK116" s="9">
        <v>0</v>
      </c>
      <c r="AL116">
        <v>0</v>
      </c>
      <c r="AM116">
        <v>0</v>
      </c>
      <c r="AN116">
        <v>0</v>
      </c>
      <c r="AO116">
        <v>1</v>
      </c>
      <c r="AP116">
        <v>1</v>
      </c>
      <c r="AQ116">
        <v>0</v>
      </c>
      <c r="AR116">
        <v>1</v>
      </c>
      <c r="AS116" s="7">
        <v>0</v>
      </c>
      <c r="AT116" s="7">
        <v>0</v>
      </c>
      <c r="AU116">
        <v>1</v>
      </c>
      <c r="AV116">
        <v>0</v>
      </c>
      <c r="AW116">
        <v>0</v>
      </c>
      <c r="AX116" s="7">
        <v>0</v>
      </c>
      <c r="AY116">
        <v>1</v>
      </c>
      <c r="AZ116">
        <v>1</v>
      </c>
      <c r="BA116">
        <v>0</v>
      </c>
      <c r="BB116">
        <v>0</v>
      </c>
      <c r="BC116" s="15" t="str">
        <f>'Categories Report'!$A$8</f>
        <v>Low</v>
      </c>
      <c r="BD116" s="15" t="str">
        <f>'Categories Report_0'!$A$9</f>
        <v>Category 4</v>
      </c>
    </row>
    <row r="117" spans="1:56">
      <c r="A117" t="s">
        <v>169</v>
      </c>
      <c r="B117" s="36" t="s">
        <v>349</v>
      </c>
      <c r="C117">
        <v>38.5</v>
      </c>
      <c r="D117">
        <v>40</v>
      </c>
      <c r="E117">
        <v>1</v>
      </c>
      <c r="F117">
        <v>1</v>
      </c>
      <c r="G117">
        <v>1</v>
      </c>
      <c r="H117">
        <v>1</v>
      </c>
      <c r="I117">
        <v>1</v>
      </c>
      <c r="J117">
        <v>1</v>
      </c>
      <c r="K117">
        <v>1</v>
      </c>
      <c r="L117">
        <v>0</v>
      </c>
      <c r="M117">
        <v>1</v>
      </c>
      <c r="N117">
        <v>0</v>
      </c>
      <c r="O117">
        <v>0</v>
      </c>
      <c r="P117">
        <v>0</v>
      </c>
      <c r="Q117">
        <v>1</v>
      </c>
      <c r="R117" s="7">
        <v>1</v>
      </c>
      <c r="S117" s="9">
        <v>1</v>
      </c>
      <c r="T117">
        <v>1</v>
      </c>
      <c r="U117" s="7">
        <v>1</v>
      </c>
      <c r="V117" s="7">
        <v>1</v>
      </c>
      <c r="W117">
        <v>1</v>
      </c>
      <c r="X117" s="9">
        <v>1</v>
      </c>
      <c r="Y117">
        <v>1</v>
      </c>
      <c r="Z117">
        <v>0</v>
      </c>
      <c r="AA117" s="7">
        <v>0</v>
      </c>
      <c r="AB117">
        <v>1</v>
      </c>
      <c r="AC117">
        <v>1</v>
      </c>
      <c r="AD117">
        <v>1</v>
      </c>
      <c r="AE117">
        <v>1</v>
      </c>
      <c r="AF117">
        <v>1</v>
      </c>
      <c r="AG117">
        <v>1</v>
      </c>
      <c r="AH117" s="7">
        <v>1</v>
      </c>
      <c r="AI117">
        <v>1</v>
      </c>
      <c r="AJ117">
        <v>0</v>
      </c>
      <c r="AK117" s="9">
        <v>1</v>
      </c>
      <c r="AL117">
        <v>1</v>
      </c>
      <c r="AM117">
        <v>1</v>
      </c>
      <c r="AN117">
        <v>0</v>
      </c>
      <c r="AO117">
        <v>1</v>
      </c>
      <c r="AP117">
        <v>0</v>
      </c>
      <c r="AQ117">
        <v>1</v>
      </c>
      <c r="AR117">
        <v>1</v>
      </c>
      <c r="AS117" s="7">
        <v>1</v>
      </c>
      <c r="AT117" s="7">
        <v>1</v>
      </c>
      <c r="AU117">
        <v>0</v>
      </c>
      <c r="AV117">
        <v>1</v>
      </c>
      <c r="AW117">
        <v>1</v>
      </c>
      <c r="AX117" s="7">
        <v>1</v>
      </c>
      <c r="AY117">
        <v>1</v>
      </c>
      <c r="AZ117">
        <v>1</v>
      </c>
      <c r="BA117">
        <v>1</v>
      </c>
      <c r="BB117">
        <v>1</v>
      </c>
      <c r="BC117" s="15" t="str">
        <f>'Categories Report'!$A$7</f>
        <v>Category 2</v>
      </c>
      <c r="BD117" s="15" t="str">
        <f>'Categories Report_0'!$A$8</f>
        <v>Category 3</v>
      </c>
    </row>
    <row r="118" spans="1:56">
      <c r="A118" t="s">
        <v>74</v>
      </c>
      <c r="B118" s="36" t="s">
        <v>349</v>
      </c>
      <c r="C118">
        <v>39.159999999999997</v>
      </c>
      <c r="D118">
        <v>48</v>
      </c>
      <c r="E118">
        <v>1</v>
      </c>
      <c r="F118">
        <v>1</v>
      </c>
      <c r="G118">
        <v>1</v>
      </c>
      <c r="H118">
        <v>0</v>
      </c>
      <c r="I118">
        <v>1</v>
      </c>
      <c r="J118">
        <v>1</v>
      </c>
      <c r="K118">
        <v>1</v>
      </c>
      <c r="L118">
        <v>1</v>
      </c>
      <c r="M118">
        <v>1</v>
      </c>
      <c r="N118">
        <v>1</v>
      </c>
      <c r="O118">
        <v>1</v>
      </c>
      <c r="P118">
        <v>1</v>
      </c>
      <c r="Q118">
        <v>1</v>
      </c>
      <c r="R118" s="7">
        <v>1</v>
      </c>
      <c r="S118" s="9">
        <v>1</v>
      </c>
      <c r="T118">
        <v>1</v>
      </c>
      <c r="U118" s="7">
        <v>1</v>
      </c>
      <c r="V118" s="7">
        <v>1</v>
      </c>
      <c r="W118">
        <v>1</v>
      </c>
      <c r="X118" s="9">
        <v>1</v>
      </c>
      <c r="Y118">
        <v>1</v>
      </c>
      <c r="Z118">
        <v>1</v>
      </c>
      <c r="AA118" s="7">
        <v>1</v>
      </c>
      <c r="AB118">
        <v>1</v>
      </c>
      <c r="AC118">
        <v>1</v>
      </c>
      <c r="AD118">
        <v>1</v>
      </c>
      <c r="AE118">
        <v>1</v>
      </c>
      <c r="AF118">
        <v>1</v>
      </c>
      <c r="AG118">
        <v>1</v>
      </c>
      <c r="AH118" s="7">
        <v>1</v>
      </c>
      <c r="AI118">
        <v>1</v>
      </c>
      <c r="AJ118">
        <v>0</v>
      </c>
      <c r="AK118" s="9">
        <v>1</v>
      </c>
      <c r="AL118">
        <v>1</v>
      </c>
      <c r="AM118">
        <v>1</v>
      </c>
      <c r="AN118">
        <v>1</v>
      </c>
      <c r="AO118">
        <v>1</v>
      </c>
      <c r="AP118">
        <v>1</v>
      </c>
      <c r="AQ118">
        <v>1</v>
      </c>
      <c r="AR118">
        <v>1</v>
      </c>
      <c r="AS118" s="7">
        <v>1</v>
      </c>
      <c r="AT118" s="7">
        <v>1</v>
      </c>
      <c r="AU118">
        <v>1</v>
      </c>
      <c r="AV118">
        <v>1</v>
      </c>
      <c r="AW118">
        <v>1</v>
      </c>
      <c r="AX118" s="7">
        <v>1</v>
      </c>
      <c r="AY118">
        <v>1</v>
      </c>
      <c r="AZ118">
        <v>1</v>
      </c>
      <c r="BA118">
        <v>1</v>
      </c>
      <c r="BB118">
        <v>1</v>
      </c>
      <c r="BC118" s="15" t="str">
        <f>'Categories Report'!$A$6</f>
        <v>Very High</v>
      </c>
      <c r="BD118" s="15" t="str">
        <f>'Categories Report_0'!$A$6</f>
        <v>Category 1</v>
      </c>
    </row>
    <row r="119" spans="1:56">
      <c r="A119" t="s">
        <v>92</v>
      </c>
      <c r="B119" s="36" t="s">
        <v>348</v>
      </c>
      <c r="C119">
        <v>39.299999999999997</v>
      </c>
      <c r="D119">
        <v>44</v>
      </c>
      <c r="E119">
        <v>1</v>
      </c>
      <c r="F119">
        <v>1</v>
      </c>
      <c r="G119">
        <v>1</v>
      </c>
      <c r="H119">
        <v>1</v>
      </c>
      <c r="I119">
        <v>1</v>
      </c>
      <c r="J119">
        <v>0</v>
      </c>
      <c r="K119">
        <v>1</v>
      </c>
      <c r="L119">
        <v>1</v>
      </c>
      <c r="M119">
        <v>1</v>
      </c>
      <c r="N119">
        <v>1</v>
      </c>
      <c r="O119">
        <v>1</v>
      </c>
      <c r="P119">
        <v>1</v>
      </c>
      <c r="Q119">
        <v>1</v>
      </c>
      <c r="R119" s="7">
        <v>1</v>
      </c>
      <c r="S119" s="9">
        <v>1</v>
      </c>
      <c r="T119">
        <v>0</v>
      </c>
      <c r="U119" s="7">
        <v>1</v>
      </c>
      <c r="V119" s="7">
        <v>1</v>
      </c>
      <c r="W119">
        <v>1</v>
      </c>
      <c r="X119" s="9">
        <v>1</v>
      </c>
      <c r="Y119">
        <v>1</v>
      </c>
      <c r="Z119">
        <v>1</v>
      </c>
      <c r="AA119" s="7">
        <v>0</v>
      </c>
      <c r="AB119">
        <v>1</v>
      </c>
      <c r="AC119">
        <v>1</v>
      </c>
      <c r="AD119">
        <v>1</v>
      </c>
      <c r="AE119">
        <v>1</v>
      </c>
      <c r="AF119">
        <v>1</v>
      </c>
      <c r="AG119">
        <v>1</v>
      </c>
      <c r="AH119" s="7">
        <v>1</v>
      </c>
      <c r="AI119">
        <v>1</v>
      </c>
      <c r="AJ119">
        <v>1</v>
      </c>
      <c r="AK119" s="9">
        <v>1</v>
      </c>
      <c r="AL119">
        <v>1</v>
      </c>
      <c r="AM119">
        <v>1</v>
      </c>
      <c r="AN119">
        <v>1</v>
      </c>
      <c r="AO119">
        <v>1</v>
      </c>
      <c r="AP119">
        <v>1</v>
      </c>
      <c r="AQ119">
        <v>1</v>
      </c>
      <c r="AR119">
        <v>1</v>
      </c>
      <c r="AS119" s="7">
        <v>1</v>
      </c>
      <c r="AT119" s="7">
        <v>1</v>
      </c>
      <c r="AU119">
        <v>1</v>
      </c>
      <c r="AV119">
        <v>1</v>
      </c>
      <c r="AW119">
        <v>0</v>
      </c>
      <c r="AX119" s="7">
        <v>1</v>
      </c>
      <c r="AY119">
        <v>1</v>
      </c>
      <c r="AZ119">
        <v>1</v>
      </c>
      <c r="BA119">
        <v>0</v>
      </c>
      <c r="BB119">
        <v>0</v>
      </c>
      <c r="BC119" s="15" t="str">
        <f>'Categories Report'!$A$6</f>
        <v>Very High</v>
      </c>
      <c r="BD119" s="15" t="str">
        <f>'Categories Report_0'!$A$6</f>
        <v>Category 1</v>
      </c>
    </row>
    <row r="120" spans="1:56">
      <c r="A120" t="s">
        <v>208</v>
      </c>
      <c r="B120" s="36" t="s">
        <v>349</v>
      </c>
      <c r="C120">
        <v>39.57</v>
      </c>
      <c r="D120">
        <v>9</v>
      </c>
      <c r="E120">
        <v>0</v>
      </c>
      <c r="F120">
        <v>0</v>
      </c>
      <c r="G120">
        <v>1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1</v>
      </c>
      <c r="N120">
        <v>0</v>
      </c>
      <c r="O120">
        <v>0</v>
      </c>
      <c r="P120">
        <v>0</v>
      </c>
      <c r="Q120">
        <v>1</v>
      </c>
      <c r="R120" s="7">
        <v>0</v>
      </c>
      <c r="S120" s="9">
        <v>1</v>
      </c>
      <c r="T120">
        <v>0</v>
      </c>
      <c r="U120" s="7">
        <v>0</v>
      </c>
      <c r="V120" s="7">
        <v>0</v>
      </c>
      <c r="W120">
        <v>0</v>
      </c>
      <c r="X120" s="9">
        <v>0</v>
      </c>
      <c r="Y120">
        <v>0</v>
      </c>
      <c r="Z120">
        <v>0</v>
      </c>
      <c r="AA120" s="7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1</v>
      </c>
      <c r="AH120" s="7">
        <v>0</v>
      </c>
      <c r="AI120">
        <v>0</v>
      </c>
      <c r="AJ120">
        <v>0</v>
      </c>
      <c r="AK120" s="9">
        <v>1</v>
      </c>
      <c r="AL120">
        <v>1</v>
      </c>
      <c r="AM120">
        <v>0</v>
      </c>
      <c r="AN120">
        <v>1</v>
      </c>
      <c r="AO120">
        <v>1</v>
      </c>
      <c r="AP120">
        <v>0</v>
      </c>
      <c r="AQ120">
        <v>0</v>
      </c>
      <c r="AR120">
        <v>0</v>
      </c>
      <c r="AS120" s="7">
        <v>0</v>
      </c>
      <c r="AT120" s="7">
        <v>0</v>
      </c>
      <c r="AU120">
        <v>0</v>
      </c>
      <c r="AV120">
        <v>0</v>
      </c>
      <c r="AW120">
        <v>0</v>
      </c>
      <c r="AX120" s="7">
        <v>0</v>
      </c>
      <c r="AY120">
        <v>0</v>
      </c>
      <c r="AZ120">
        <v>0</v>
      </c>
      <c r="BA120">
        <v>0</v>
      </c>
      <c r="BB120">
        <v>0</v>
      </c>
      <c r="BC120" s="15" t="str">
        <f>'Categories Report'!$A$8</f>
        <v>Low</v>
      </c>
      <c r="BD120" s="15" t="str">
        <f>'Categories Report_0'!$A$9</f>
        <v>Category 4</v>
      </c>
    </row>
    <row r="121" spans="1:56">
      <c r="A121" t="s">
        <v>138</v>
      </c>
      <c r="B121" s="36" t="s">
        <v>348</v>
      </c>
      <c r="C121">
        <v>40.1</v>
      </c>
      <c r="D121">
        <v>41</v>
      </c>
      <c r="E121">
        <v>1</v>
      </c>
      <c r="F121">
        <v>1</v>
      </c>
      <c r="G121">
        <v>1</v>
      </c>
      <c r="H121">
        <v>1</v>
      </c>
      <c r="I121">
        <v>1</v>
      </c>
      <c r="J121">
        <v>1</v>
      </c>
      <c r="K121">
        <v>1</v>
      </c>
      <c r="L121">
        <v>1</v>
      </c>
      <c r="M121">
        <v>1</v>
      </c>
      <c r="N121">
        <v>1</v>
      </c>
      <c r="O121">
        <v>1</v>
      </c>
      <c r="P121">
        <v>0</v>
      </c>
      <c r="Q121">
        <v>0</v>
      </c>
      <c r="R121" s="7">
        <v>1</v>
      </c>
      <c r="S121" s="9">
        <v>0</v>
      </c>
      <c r="T121">
        <v>0</v>
      </c>
      <c r="U121" s="7">
        <v>1</v>
      </c>
      <c r="V121" s="7">
        <v>1</v>
      </c>
      <c r="W121">
        <v>1</v>
      </c>
      <c r="X121" s="9">
        <v>1</v>
      </c>
      <c r="Y121">
        <v>1</v>
      </c>
      <c r="Z121">
        <v>1</v>
      </c>
      <c r="AA121" s="7">
        <v>1</v>
      </c>
      <c r="AB121">
        <v>1</v>
      </c>
      <c r="AC121">
        <v>1</v>
      </c>
      <c r="AD121">
        <v>1</v>
      </c>
      <c r="AE121">
        <v>1</v>
      </c>
      <c r="AF121">
        <v>0</v>
      </c>
      <c r="AG121">
        <v>1</v>
      </c>
      <c r="AH121" s="7">
        <v>1</v>
      </c>
      <c r="AI121">
        <v>1</v>
      </c>
      <c r="AJ121">
        <v>1</v>
      </c>
      <c r="AK121" s="9">
        <v>1</v>
      </c>
      <c r="AL121">
        <v>1</v>
      </c>
      <c r="AM121">
        <v>1</v>
      </c>
      <c r="AN121">
        <v>0</v>
      </c>
      <c r="AO121">
        <v>1</v>
      </c>
      <c r="AP121">
        <v>1</v>
      </c>
      <c r="AQ121">
        <v>1</v>
      </c>
      <c r="AR121">
        <v>1</v>
      </c>
      <c r="AS121" s="7">
        <v>0</v>
      </c>
      <c r="AT121" s="7">
        <v>1</v>
      </c>
      <c r="AU121">
        <v>1</v>
      </c>
      <c r="AV121">
        <v>0</v>
      </c>
      <c r="AW121">
        <v>1</v>
      </c>
      <c r="AX121" s="7">
        <v>1</v>
      </c>
      <c r="AY121">
        <v>1</v>
      </c>
      <c r="AZ121">
        <v>1</v>
      </c>
      <c r="BA121">
        <v>1</v>
      </c>
      <c r="BB121">
        <v>0</v>
      </c>
      <c r="BC121" s="15" t="str">
        <f>'Categories Report'!$A$7</f>
        <v>Category 2</v>
      </c>
      <c r="BD121" s="15" t="str">
        <f>'Categories Report_0'!$A$7</f>
        <v>Category 2</v>
      </c>
    </row>
    <row r="122" spans="1:56">
      <c r="A122" t="s">
        <v>162</v>
      </c>
      <c r="B122" s="36" t="s">
        <v>348</v>
      </c>
      <c r="C122">
        <v>40.25</v>
      </c>
      <c r="D122">
        <v>33</v>
      </c>
      <c r="E122">
        <v>1</v>
      </c>
      <c r="F122">
        <v>0</v>
      </c>
      <c r="G122">
        <v>1</v>
      </c>
      <c r="H122">
        <v>1</v>
      </c>
      <c r="I122">
        <v>1</v>
      </c>
      <c r="J122">
        <v>1</v>
      </c>
      <c r="K122">
        <v>1</v>
      </c>
      <c r="L122">
        <v>0</v>
      </c>
      <c r="M122">
        <v>1</v>
      </c>
      <c r="N122">
        <v>1</v>
      </c>
      <c r="O122">
        <v>1</v>
      </c>
      <c r="P122">
        <v>1</v>
      </c>
      <c r="Q122">
        <v>1</v>
      </c>
      <c r="R122" s="7">
        <v>0</v>
      </c>
      <c r="S122" s="9">
        <v>1</v>
      </c>
      <c r="T122">
        <v>1</v>
      </c>
      <c r="U122" s="7">
        <v>1</v>
      </c>
      <c r="V122" s="7">
        <v>1</v>
      </c>
      <c r="W122">
        <v>1</v>
      </c>
      <c r="X122" s="9">
        <v>0</v>
      </c>
      <c r="Y122">
        <v>1</v>
      </c>
      <c r="Z122">
        <v>0</v>
      </c>
      <c r="AA122" s="7">
        <v>1</v>
      </c>
      <c r="AB122">
        <v>0</v>
      </c>
      <c r="AC122">
        <v>1</v>
      </c>
      <c r="AD122">
        <v>1</v>
      </c>
      <c r="AE122">
        <v>0</v>
      </c>
      <c r="AF122">
        <v>0</v>
      </c>
      <c r="AG122">
        <v>1</v>
      </c>
      <c r="AH122" s="7">
        <v>1</v>
      </c>
      <c r="AI122">
        <v>0</v>
      </c>
      <c r="AJ122">
        <v>0</v>
      </c>
      <c r="AK122" s="9">
        <v>0</v>
      </c>
      <c r="AL122">
        <v>0</v>
      </c>
      <c r="AM122">
        <v>1</v>
      </c>
      <c r="AN122">
        <v>0</v>
      </c>
      <c r="AO122">
        <v>1</v>
      </c>
      <c r="AP122">
        <v>0</v>
      </c>
      <c r="AQ122">
        <v>1</v>
      </c>
      <c r="AR122">
        <v>1</v>
      </c>
      <c r="AS122" s="7">
        <v>1</v>
      </c>
      <c r="AT122" s="7">
        <v>1</v>
      </c>
      <c r="AU122">
        <v>0</v>
      </c>
      <c r="AV122">
        <v>0</v>
      </c>
      <c r="AW122">
        <v>1</v>
      </c>
      <c r="AX122" s="7">
        <v>1</v>
      </c>
      <c r="AY122">
        <v>1</v>
      </c>
      <c r="AZ122">
        <v>1</v>
      </c>
      <c r="BA122">
        <v>1</v>
      </c>
      <c r="BB122">
        <v>0</v>
      </c>
      <c r="BC122" s="15" t="str">
        <f>'Categories Report'!$A$7</f>
        <v>Category 2</v>
      </c>
      <c r="BD122" s="15" t="str">
        <f>'Categories Report_0'!$A$10</f>
        <v>Category 5</v>
      </c>
    </row>
    <row r="123" spans="1:56">
      <c r="A123" t="s">
        <v>126</v>
      </c>
      <c r="B123" s="36" t="s">
        <v>349</v>
      </c>
      <c r="C123">
        <v>40.299999999999997</v>
      </c>
      <c r="D123">
        <v>43</v>
      </c>
      <c r="E123">
        <v>1</v>
      </c>
      <c r="F123">
        <v>1</v>
      </c>
      <c r="G123">
        <v>1</v>
      </c>
      <c r="H123">
        <v>1</v>
      </c>
      <c r="I123">
        <v>1</v>
      </c>
      <c r="J123">
        <v>1</v>
      </c>
      <c r="K123">
        <v>1</v>
      </c>
      <c r="L123">
        <v>1</v>
      </c>
      <c r="M123">
        <v>1</v>
      </c>
      <c r="N123">
        <v>1</v>
      </c>
      <c r="O123">
        <v>1</v>
      </c>
      <c r="P123">
        <v>1</v>
      </c>
      <c r="Q123">
        <v>1</v>
      </c>
      <c r="R123" s="7">
        <v>1</v>
      </c>
      <c r="S123" s="9">
        <v>1</v>
      </c>
      <c r="T123">
        <v>1</v>
      </c>
      <c r="U123" s="7">
        <v>1</v>
      </c>
      <c r="V123" s="7">
        <v>0</v>
      </c>
      <c r="W123">
        <v>1</v>
      </c>
      <c r="X123" s="9">
        <v>1</v>
      </c>
      <c r="Y123">
        <v>1</v>
      </c>
      <c r="Z123">
        <v>0</v>
      </c>
      <c r="AA123" s="7">
        <v>1</v>
      </c>
      <c r="AB123">
        <v>0</v>
      </c>
      <c r="AC123">
        <v>1</v>
      </c>
      <c r="AD123">
        <v>0</v>
      </c>
      <c r="AE123">
        <v>1</v>
      </c>
      <c r="AF123">
        <v>1</v>
      </c>
      <c r="AG123">
        <v>1</v>
      </c>
      <c r="AH123" s="7">
        <v>1</v>
      </c>
      <c r="AI123">
        <v>1</v>
      </c>
      <c r="AJ123">
        <v>1</v>
      </c>
      <c r="AK123" s="9">
        <v>0</v>
      </c>
      <c r="AL123">
        <v>1</v>
      </c>
      <c r="AM123">
        <v>1</v>
      </c>
      <c r="AN123">
        <v>1</v>
      </c>
      <c r="AO123">
        <v>1</v>
      </c>
      <c r="AP123">
        <v>1</v>
      </c>
      <c r="AQ123">
        <v>1</v>
      </c>
      <c r="AR123">
        <v>1</v>
      </c>
      <c r="AS123" s="7">
        <v>1</v>
      </c>
      <c r="AT123" s="7">
        <v>1</v>
      </c>
      <c r="AU123">
        <v>1</v>
      </c>
      <c r="AV123">
        <v>1</v>
      </c>
      <c r="AW123">
        <v>0</v>
      </c>
      <c r="AX123" s="7">
        <v>1</v>
      </c>
      <c r="AY123">
        <v>0</v>
      </c>
      <c r="AZ123">
        <v>1</v>
      </c>
      <c r="BA123">
        <v>1</v>
      </c>
      <c r="BB123">
        <v>1</v>
      </c>
      <c r="BC123" s="15" t="str">
        <f>'Categories Report'!$A$7</f>
        <v>Category 2</v>
      </c>
      <c r="BD123" s="15" t="str">
        <f>'Categories Report_0'!$A$7</f>
        <v>Category 2</v>
      </c>
    </row>
    <row r="124" spans="1:56">
      <c r="A124" t="s">
        <v>204</v>
      </c>
      <c r="B124" s="36" t="s">
        <v>349</v>
      </c>
      <c r="C124">
        <v>40.32</v>
      </c>
      <c r="D124">
        <v>42</v>
      </c>
      <c r="E124">
        <v>1</v>
      </c>
      <c r="F124">
        <v>1</v>
      </c>
      <c r="G124">
        <v>1</v>
      </c>
      <c r="H124">
        <v>1</v>
      </c>
      <c r="I124">
        <v>1</v>
      </c>
      <c r="J124">
        <v>1</v>
      </c>
      <c r="K124">
        <v>1</v>
      </c>
      <c r="L124">
        <v>1</v>
      </c>
      <c r="M124">
        <v>1</v>
      </c>
      <c r="N124">
        <v>0</v>
      </c>
      <c r="O124">
        <v>1</v>
      </c>
      <c r="P124">
        <v>0</v>
      </c>
      <c r="Q124">
        <v>0</v>
      </c>
      <c r="R124" s="7">
        <v>1</v>
      </c>
      <c r="S124" s="9">
        <v>1</v>
      </c>
      <c r="T124">
        <v>0</v>
      </c>
      <c r="U124" s="7">
        <v>1</v>
      </c>
      <c r="V124" s="7">
        <v>1</v>
      </c>
      <c r="W124">
        <v>1</v>
      </c>
      <c r="X124" s="9">
        <v>1</v>
      </c>
      <c r="Y124">
        <v>1</v>
      </c>
      <c r="Z124">
        <v>1</v>
      </c>
      <c r="AA124" s="7">
        <v>1</v>
      </c>
      <c r="AB124">
        <v>0</v>
      </c>
      <c r="AC124">
        <v>1</v>
      </c>
      <c r="AD124">
        <v>1</v>
      </c>
      <c r="AE124">
        <v>1</v>
      </c>
      <c r="AF124">
        <v>1</v>
      </c>
      <c r="AG124">
        <v>1</v>
      </c>
      <c r="AH124" s="7">
        <v>1</v>
      </c>
      <c r="AI124">
        <v>1</v>
      </c>
      <c r="AJ124">
        <v>0</v>
      </c>
      <c r="AK124" s="9">
        <v>1</v>
      </c>
      <c r="AL124">
        <v>1</v>
      </c>
      <c r="AM124">
        <v>1</v>
      </c>
      <c r="AN124">
        <v>0</v>
      </c>
      <c r="AO124">
        <v>1</v>
      </c>
      <c r="AP124">
        <v>1</v>
      </c>
      <c r="AQ124">
        <v>1</v>
      </c>
      <c r="AR124">
        <v>1</v>
      </c>
      <c r="AS124" s="7">
        <v>1</v>
      </c>
      <c r="AT124" s="7">
        <v>1</v>
      </c>
      <c r="AU124">
        <v>1</v>
      </c>
      <c r="AV124">
        <v>1</v>
      </c>
      <c r="AW124">
        <v>1</v>
      </c>
      <c r="AX124" s="7">
        <v>1</v>
      </c>
      <c r="AY124">
        <v>0</v>
      </c>
      <c r="AZ124">
        <v>1</v>
      </c>
      <c r="BA124">
        <v>1</v>
      </c>
      <c r="BB124">
        <v>1</v>
      </c>
      <c r="BC124" s="15" t="str">
        <f>'Categories Report'!$A$7</f>
        <v>Category 2</v>
      </c>
      <c r="BD124" s="15" t="str">
        <f>'Categories Report_0'!$A$7</f>
        <v>Category 2</v>
      </c>
    </row>
    <row r="125" spans="1:56">
      <c r="A125" t="s">
        <v>186</v>
      </c>
      <c r="B125" s="36" t="s">
        <v>348</v>
      </c>
      <c r="C125">
        <v>40.520000000000003</v>
      </c>
      <c r="D125">
        <v>29</v>
      </c>
      <c r="E125">
        <v>1</v>
      </c>
      <c r="F125">
        <v>1</v>
      </c>
      <c r="G125">
        <v>0</v>
      </c>
      <c r="H125">
        <v>1</v>
      </c>
      <c r="I125">
        <v>1</v>
      </c>
      <c r="J125">
        <v>1</v>
      </c>
      <c r="K125">
        <v>0</v>
      </c>
      <c r="L125">
        <v>0</v>
      </c>
      <c r="M125">
        <v>1</v>
      </c>
      <c r="N125">
        <v>1</v>
      </c>
      <c r="O125">
        <v>1</v>
      </c>
      <c r="P125">
        <v>0</v>
      </c>
      <c r="Q125">
        <v>0</v>
      </c>
      <c r="R125" s="7">
        <v>0</v>
      </c>
      <c r="S125" s="9">
        <v>0</v>
      </c>
      <c r="T125">
        <v>1</v>
      </c>
      <c r="U125" s="7">
        <v>0</v>
      </c>
      <c r="V125" s="7">
        <v>1</v>
      </c>
      <c r="W125">
        <v>0</v>
      </c>
      <c r="X125" s="9">
        <v>0</v>
      </c>
      <c r="Y125">
        <v>1</v>
      </c>
      <c r="Z125">
        <v>1</v>
      </c>
      <c r="AA125" s="7">
        <v>0</v>
      </c>
      <c r="AB125">
        <v>0</v>
      </c>
      <c r="AC125">
        <v>1</v>
      </c>
      <c r="AD125">
        <v>1</v>
      </c>
      <c r="AE125">
        <v>1</v>
      </c>
      <c r="AF125">
        <v>0</v>
      </c>
      <c r="AG125">
        <v>1</v>
      </c>
      <c r="AH125" s="7">
        <v>1</v>
      </c>
      <c r="AI125">
        <v>0</v>
      </c>
      <c r="AJ125">
        <v>1</v>
      </c>
      <c r="AK125" s="9">
        <v>1</v>
      </c>
      <c r="AL125">
        <v>1</v>
      </c>
      <c r="AM125">
        <v>1</v>
      </c>
      <c r="AN125">
        <v>0</v>
      </c>
      <c r="AO125">
        <v>1</v>
      </c>
      <c r="AP125">
        <v>0</v>
      </c>
      <c r="AQ125">
        <v>0</v>
      </c>
      <c r="AR125">
        <v>0</v>
      </c>
      <c r="AS125" s="7">
        <v>0</v>
      </c>
      <c r="AT125" s="7">
        <v>1</v>
      </c>
      <c r="AU125">
        <v>1</v>
      </c>
      <c r="AV125">
        <v>1</v>
      </c>
      <c r="AW125">
        <v>1</v>
      </c>
      <c r="AX125" s="7">
        <v>1</v>
      </c>
      <c r="AY125">
        <v>0</v>
      </c>
      <c r="AZ125">
        <v>1</v>
      </c>
      <c r="BA125">
        <v>0</v>
      </c>
      <c r="BB125">
        <v>1</v>
      </c>
      <c r="BC125" s="15" t="str">
        <f>'Categories Report'!$A$8</f>
        <v>Low</v>
      </c>
      <c r="BD125" s="15" t="str">
        <f>'Categories Report_0'!$A$10</f>
        <v>Category 5</v>
      </c>
    </row>
    <row r="126" spans="1:56">
      <c r="A126" t="s">
        <v>110</v>
      </c>
      <c r="B126" s="36" t="s">
        <v>348</v>
      </c>
      <c r="C126">
        <v>41.1</v>
      </c>
      <c r="D126">
        <v>49</v>
      </c>
      <c r="E126">
        <v>1</v>
      </c>
      <c r="F126">
        <v>1</v>
      </c>
      <c r="G126">
        <v>1</v>
      </c>
      <c r="H126">
        <v>1</v>
      </c>
      <c r="I126">
        <v>1</v>
      </c>
      <c r="J126">
        <v>1</v>
      </c>
      <c r="K126">
        <v>1</v>
      </c>
      <c r="L126">
        <v>1</v>
      </c>
      <c r="M126">
        <v>1</v>
      </c>
      <c r="N126">
        <v>1</v>
      </c>
      <c r="O126">
        <v>1</v>
      </c>
      <c r="P126">
        <v>0</v>
      </c>
      <c r="Q126">
        <v>1</v>
      </c>
      <c r="R126" s="7">
        <v>1</v>
      </c>
      <c r="S126" s="9">
        <v>1</v>
      </c>
      <c r="T126">
        <v>1</v>
      </c>
      <c r="U126" s="7">
        <v>1</v>
      </c>
      <c r="V126" s="7">
        <v>1</v>
      </c>
      <c r="W126">
        <v>1</v>
      </c>
      <c r="X126" s="9">
        <v>1</v>
      </c>
      <c r="Y126">
        <v>1</v>
      </c>
      <c r="Z126">
        <v>1</v>
      </c>
      <c r="AA126" s="7">
        <v>1</v>
      </c>
      <c r="AB126">
        <v>1</v>
      </c>
      <c r="AC126">
        <v>1</v>
      </c>
      <c r="AD126">
        <v>1</v>
      </c>
      <c r="AE126">
        <v>1</v>
      </c>
      <c r="AF126">
        <v>1</v>
      </c>
      <c r="AG126">
        <v>1</v>
      </c>
      <c r="AH126" s="7">
        <v>1</v>
      </c>
      <c r="AI126">
        <v>1</v>
      </c>
      <c r="AJ126">
        <v>1</v>
      </c>
      <c r="AK126" s="9">
        <v>1</v>
      </c>
      <c r="AL126">
        <v>1</v>
      </c>
      <c r="AM126">
        <v>1</v>
      </c>
      <c r="AN126">
        <v>1</v>
      </c>
      <c r="AO126">
        <v>1</v>
      </c>
      <c r="AP126">
        <v>1</v>
      </c>
      <c r="AQ126">
        <v>1</v>
      </c>
      <c r="AR126">
        <v>1</v>
      </c>
      <c r="AS126" s="7">
        <v>1</v>
      </c>
      <c r="AT126" s="7">
        <v>1</v>
      </c>
      <c r="AU126">
        <v>1</v>
      </c>
      <c r="AV126">
        <v>1</v>
      </c>
      <c r="AW126">
        <v>1</v>
      </c>
      <c r="AX126" s="7">
        <v>1</v>
      </c>
      <c r="AY126">
        <v>1</v>
      </c>
      <c r="AZ126">
        <v>1</v>
      </c>
      <c r="BA126">
        <v>1</v>
      </c>
      <c r="BB126">
        <v>1</v>
      </c>
      <c r="BC126" s="15" t="str">
        <f>'Categories Report'!$A$6</f>
        <v>Very High</v>
      </c>
      <c r="BD126" s="15" t="str">
        <f>'Categories Report_0'!$A$6</f>
        <v>Category 1</v>
      </c>
    </row>
    <row r="127" spans="1:56">
      <c r="A127" t="s">
        <v>75</v>
      </c>
      <c r="B127" s="36" t="s">
        <v>349</v>
      </c>
      <c r="C127">
        <v>41.57</v>
      </c>
      <c r="D127">
        <v>47</v>
      </c>
      <c r="E127">
        <v>1</v>
      </c>
      <c r="F127">
        <v>1</v>
      </c>
      <c r="G127">
        <v>1</v>
      </c>
      <c r="H127">
        <v>1</v>
      </c>
      <c r="I127">
        <v>1</v>
      </c>
      <c r="J127">
        <v>1</v>
      </c>
      <c r="K127">
        <v>1</v>
      </c>
      <c r="L127">
        <v>1</v>
      </c>
      <c r="M127">
        <v>1</v>
      </c>
      <c r="N127">
        <v>0</v>
      </c>
      <c r="O127">
        <v>1</v>
      </c>
      <c r="P127">
        <v>0</v>
      </c>
      <c r="Q127">
        <v>1</v>
      </c>
      <c r="R127" s="7">
        <v>1</v>
      </c>
      <c r="S127" s="9">
        <v>1</v>
      </c>
      <c r="T127">
        <v>1</v>
      </c>
      <c r="U127" s="7">
        <v>1</v>
      </c>
      <c r="V127" s="7">
        <v>1</v>
      </c>
      <c r="W127">
        <v>1</v>
      </c>
      <c r="X127" s="9">
        <v>1</v>
      </c>
      <c r="Y127">
        <v>1</v>
      </c>
      <c r="Z127">
        <v>1</v>
      </c>
      <c r="AA127" s="7">
        <v>1</v>
      </c>
      <c r="AB127">
        <v>1</v>
      </c>
      <c r="AC127">
        <v>1</v>
      </c>
      <c r="AD127">
        <v>1</v>
      </c>
      <c r="AE127">
        <v>1</v>
      </c>
      <c r="AF127">
        <v>1</v>
      </c>
      <c r="AG127">
        <v>1</v>
      </c>
      <c r="AH127" s="7">
        <v>1</v>
      </c>
      <c r="AI127">
        <v>1</v>
      </c>
      <c r="AJ127">
        <v>1</v>
      </c>
      <c r="AK127" s="9">
        <v>1</v>
      </c>
      <c r="AL127">
        <v>1</v>
      </c>
      <c r="AM127">
        <v>1</v>
      </c>
      <c r="AN127">
        <v>1</v>
      </c>
      <c r="AO127">
        <v>1</v>
      </c>
      <c r="AP127">
        <v>1</v>
      </c>
      <c r="AQ127">
        <v>1</v>
      </c>
      <c r="AR127">
        <v>1</v>
      </c>
      <c r="AS127" s="7">
        <v>1</v>
      </c>
      <c r="AT127" s="7">
        <v>1</v>
      </c>
      <c r="AU127">
        <v>1</v>
      </c>
      <c r="AV127">
        <v>1</v>
      </c>
      <c r="AW127">
        <v>1</v>
      </c>
      <c r="AX127" s="7">
        <v>1</v>
      </c>
      <c r="AY127">
        <v>1</v>
      </c>
      <c r="AZ127">
        <v>1</v>
      </c>
      <c r="BA127">
        <v>1</v>
      </c>
      <c r="BB127">
        <v>0</v>
      </c>
      <c r="BC127" s="15" t="str">
        <f>'Categories Report'!$A$6</f>
        <v>Very High</v>
      </c>
      <c r="BD127" s="15" t="str">
        <f>'Categories Report_0'!$A$6</f>
        <v>Category 1</v>
      </c>
    </row>
    <row r="128" spans="1:56">
      <c r="A128" t="s">
        <v>195</v>
      </c>
      <c r="B128" s="36" t="s">
        <v>348</v>
      </c>
      <c r="C128">
        <v>42.3</v>
      </c>
      <c r="D128">
        <v>48</v>
      </c>
      <c r="E128">
        <v>1</v>
      </c>
      <c r="F128">
        <v>1</v>
      </c>
      <c r="G128">
        <v>1</v>
      </c>
      <c r="H128">
        <v>1</v>
      </c>
      <c r="I128">
        <v>1</v>
      </c>
      <c r="J128">
        <v>1</v>
      </c>
      <c r="K128">
        <v>1</v>
      </c>
      <c r="L128">
        <v>1</v>
      </c>
      <c r="M128">
        <v>1</v>
      </c>
      <c r="N128">
        <v>1</v>
      </c>
      <c r="O128">
        <v>1</v>
      </c>
      <c r="P128">
        <v>1</v>
      </c>
      <c r="Q128">
        <v>0</v>
      </c>
      <c r="R128" s="7">
        <v>1</v>
      </c>
      <c r="S128" s="9">
        <v>1</v>
      </c>
      <c r="T128">
        <v>1</v>
      </c>
      <c r="U128" s="7">
        <v>1</v>
      </c>
      <c r="V128" s="7">
        <v>1</v>
      </c>
      <c r="W128">
        <v>1</v>
      </c>
      <c r="X128" s="9">
        <v>1</v>
      </c>
      <c r="Y128">
        <v>1</v>
      </c>
      <c r="Z128">
        <v>1</v>
      </c>
      <c r="AA128" s="7">
        <v>1</v>
      </c>
      <c r="AB128">
        <v>1</v>
      </c>
      <c r="AC128">
        <v>1</v>
      </c>
      <c r="AD128">
        <v>1</v>
      </c>
      <c r="AE128">
        <v>1</v>
      </c>
      <c r="AF128">
        <v>1</v>
      </c>
      <c r="AG128">
        <v>1</v>
      </c>
      <c r="AH128" s="7">
        <v>1</v>
      </c>
      <c r="AI128">
        <v>1</v>
      </c>
      <c r="AJ128">
        <v>1</v>
      </c>
      <c r="AK128" s="9">
        <v>1</v>
      </c>
      <c r="AL128">
        <v>1</v>
      </c>
      <c r="AM128">
        <v>1</v>
      </c>
      <c r="AN128">
        <v>1</v>
      </c>
      <c r="AO128">
        <v>1</v>
      </c>
      <c r="AP128">
        <v>1</v>
      </c>
      <c r="AQ128">
        <v>1</v>
      </c>
      <c r="AR128">
        <v>1</v>
      </c>
      <c r="AS128" s="7">
        <v>1</v>
      </c>
      <c r="AT128" s="7">
        <v>1</v>
      </c>
      <c r="AU128">
        <v>1</v>
      </c>
      <c r="AV128">
        <v>1</v>
      </c>
      <c r="AW128">
        <v>1</v>
      </c>
      <c r="AX128" s="7">
        <v>1</v>
      </c>
      <c r="AY128">
        <v>0</v>
      </c>
      <c r="AZ128">
        <v>1</v>
      </c>
      <c r="BA128">
        <v>1</v>
      </c>
      <c r="BB128">
        <v>1</v>
      </c>
      <c r="BC128" s="15" t="str">
        <f>'Categories Report'!$A$6</f>
        <v>Very High</v>
      </c>
      <c r="BD128" s="15" t="str">
        <f>'Categories Report_0'!$A$6</f>
        <v>Category 1</v>
      </c>
    </row>
    <row r="129" spans="1:56">
      <c r="A129" t="s">
        <v>183</v>
      </c>
      <c r="B129" s="36" t="s">
        <v>349</v>
      </c>
      <c r="C129">
        <v>42.38</v>
      </c>
      <c r="D129">
        <v>44</v>
      </c>
      <c r="E129">
        <v>1</v>
      </c>
      <c r="F129">
        <v>0</v>
      </c>
      <c r="G129">
        <v>1</v>
      </c>
      <c r="H129">
        <v>1</v>
      </c>
      <c r="I129">
        <v>1</v>
      </c>
      <c r="J129">
        <v>1</v>
      </c>
      <c r="K129">
        <v>1</v>
      </c>
      <c r="L129">
        <v>1</v>
      </c>
      <c r="M129">
        <v>1</v>
      </c>
      <c r="N129">
        <v>1</v>
      </c>
      <c r="O129">
        <v>1</v>
      </c>
      <c r="P129">
        <v>0</v>
      </c>
      <c r="Q129">
        <v>1</v>
      </c>
      <c r="R129" s="7">
        <v>1</v>
      </c>
      <c r="S129" s="9">
        <v>1</v>
      </c>
      <c r="T129">
        <v>1</v>
      </c>
      <c r="U129" s="7">
        <v>1</v>
      </c>
      <c r="V129" s="7">
        <v>1</v>
      </c>
      <c r="W129">
        <v>1</v>
      </c>
      <c r="X129" s="9">
        <v>1</v>
      </c>
      <c r="Y129">
        <v>1</v>
      </c>
      <c r="Z129">
        <v>0</v>
      </c>
      <c r="AA129" s="7">
        <v>1</v>
      </c>
      <c r="AB129">
        <v>0</v>
      </c>
      <c r="AC129">
        <v>1</v>
      </c>
      <c r="AD129">
        <v>1</v>
      </c>
      <c r="AE129">
        <v>1</v>
      </c>
      <c r="AF129">
        <v>1</v>
      </c>
      <c r="AG129">
        <v>1</v>
      </c>
      <c r="AH129" s="7">
        <v>1</v>
      </c>
      <c r="AI129">
        <v>1</v>
      </c>
      <c r="AJ129">
        <v>0</v>
      </c>
      <c r="AK129" s="9">
        <v>1</v>
      </c>
      <c r="AL129">
        <v>1</v>
      </c>
      <c r="AM129">
        <v>1</v>
      </c>
      <c r="AN129">
        <v>0</v>
      </c>
      <c r="AO129">
        <v>1</v>
      </c>
      <c r="AP129">
        <v>1</v>
      </c>
      <c r="AQ129">
        <v>1</v>
      </c>
      <c r="AR129">
        <v>1</v>
      </c>
      <c r="AS129" s="7">
        <v>1</v>
      </c>
      <c r="AT129" s="7">
        <v>1</v>
      </c>
      <c r="AU129">
        <v>1</v>
      </c>
      <c r="AV129">
        <v>1</v>
      </c>
      <c r="AW129">
        <v>1</v>
      </c>
      <c r="AX129" s="7">
        <v>1</v>
      </c>
      <c r="AY129">
        <v>1</v>
      </c>
      <c r="AZ129">
        <v>1</v>
      </c>
      <c r="BA129">
        <v>1</v>
      </c>
      <c r="BB129">
        <v>1</v>
      </c>
      <c r="BC129" s="15" t="str">
        <f>'Categories Report'!$A$6</f>
        <v>Very High</v>
      </c>
      <c r="BD129" s="15" t="str">
        <f>'Categories Report_0'!$A$7</f>
        <v>Category 2</v>
      </c>
    </row>
    <row r="130" spans="1:56">
      <c r="A130" t="s">
        <v>213</v>
      </c>
      <c r="B130" s="36" t="s">
        <v>349</v>
      </c>
      <c r="C130">
        <v>43.17</v>
      </c>
      <c r="D130">
        <v>39</v>
      </c>
      <c r="E130">
        <v>1</v>
      </c>
      <c r="F130">
        <v>1</v>
      </c>
      <c r="G130">
        <v>1</v>
      </c>
      <c r="H130">
        <v>1</v>
      </c>
      <c r="I130">
        <v>1</v>
      </c>
      <c r="J130">
        <v>1</v>
      </c>
      <c r="K130">
        <v>1</v>
      </c>
      <c r="L130">
        <v>0</v>
      </c>
      <c r="M130">
        <v>1</v>
      </c>
      <c r="N130">
        <v>1</v>
      </c>
      <c r="O130">
        <v>1</v>
      </c>
      <c r="P130">
        <v>0</v>
      </c>
      <c r="Q130">
        <v>0</v>
      </c>
      <c r="R130" s="7">
        <v>1</v>
      </c>
      <c r="S130" s="9">
        <v>1</v>
      </c>
      <c r="T130">
        <v>1</v>
      </c>
      <c r="U130" s="7">
        <v>1</v>
      </c>
      <c r="V130" s="7">
        <v>1</v>
      </c>
      <c r="W130">
        <v>1</v>
      </c>
      <c r="X130" s="9">
        <v>1</v>
      </c>
      <c r="Y130">
        <v>1</v>
      </c>
      <c r="Z130">
        <v>1</v>
      </c>
      <c r="AA130" s="7">
        <v>1</v>
      </c>
      <c r="AB130">
        <v>0</v>
      </c>
      <c r="AC130">
        <v>1</v>
      </c>
      <c r="AD130">
        <v>1</v>
      </c>
      <c r="AE130">
        <v>1</v>
      </c>
      <c r="AF130">
        <v>0</v>
      </c>
      <c r="AG130">
        <v>1</v>
      </c>
      <c r="AH130" s="7">
        <v>1</v>
      </c>
      <c r="AI130">
        <v>1</v>
      </c>
      <c r="AJ130">
        <v>1</v>
      </c>
      <c r="AK130" s="9">
        <v>1</v>
      </c>
      <c r="AL130">
        <v>1</v>
      </c>
      <c r="AM130">
        <v>1</v>
      </c>
      <c r="AN130">
        <v>1</v>
      </c>
      <c r="AO130">
        <v>1</v>
      </c>
      <c r="AP130">
        <v>0</v>
      </c>
      <c r="AQ130">
        <v>1</v>
      </c>
      <c r="AR130">
        <v>0</v>
      </c>
      <c r="AS130" s="7">
        <v>0</v>
      </c>
      <c r="AT130" s="7">
        <v>1</v>
      </c>
      <c r="AU130">
        <v>1</v>
      </c>
      <c r="AV130">
        <v>1</v>
      </c>
      <c r="AW130">
        <v>0</v>
      </c>
      <c r="AX130" s="7">
        <v>0</v>
      </c>
      <c r="AY130">
        <v>0</v>
      </c>
      <c r="AZ130">
        <v>1</v>
      </c>
      <c r="BA130">
        <v>1</v>
      </c>
      <c r="BB130">
        <v>1</v>
      </c>
      <c r="BC130" s="15" t="str">
        <f>'Categories Report'!$A$7</f>
        <v>Category 2</v>
      </c>
      <c r="BD130" s="15" t="str">
        <f>'Categories Report_0'!$A$8</f>
        <v>Category 3</v>
      </c>
    </row>
    <row r="131" spans="1:56">
      <c r="A131" t="s">
        <v>153</v>
      </c>
      <c r="B131" s="36" t="s">
        <v>349</v>
      </c>
      <c r="C131">
        <v>43.3</v>
      </c>
      <c r="D131">
        <v>42</v>
      </c>
      <c r="E131">
        <v>1</v>
      </c>
      <c r="F131">
        <v>1</v>
      </c>
      <c r="G131">
        <v>1</v>
      </c>
      <c r="H131">
        <v>1</v>
      </c>
      <c r="I131">
        <v>1</v>
      </c>
      <c r="J131">
        <v>1</v>
      </c>
      <c r="K131">
        <v>1</v>
      </c>
      <c r="L131">
        <v>1</v>
      </c>
      <c r="M131">
        <v>1</v>
      </c>
      <c r="N131">
        <v>0</v>
      </c>
      <c r="O131">
        <v>1</v>
      </c>
      <c r="P131">
        <v>0</v>
      </c>
      <c r="Q131">
        <v>0</v>
      </c>
      <c r="R131" s="7">
        <v>1</v>
      </c>
      <c r="S131" s="9">
        <v>1</v>
      </c>
      <c r="T131">
        <v>1</v>
      </c>
      <c r="U131" s="7">
        <v>1</v>
      </c>
      <c r="V131" s="7">
        <v>1</v>
      </c>
      <c r="W131">
        <v>1</v>
      </c>
      <c r="X131" s="9">
        <v>1</v>
      </c>
      <c r="Y131">
        <v>1</v>
      </c>
      <c r="Z131">
        <v>1</v>
      </c>
      <c r="AA131" s="7">
        <v>1</v>
      </c>
      <c r="AB131">
        <v>0</v>
      </c>
      <c r="AC131">
        <v>1</v>
      </c>
      <c r="AD131">
        <v>1</v>
      </c>
      <c r="AE131">
        <v>1</v>
      </c>
      <c r="AF131">
        <v>0</v>
      </c>
      <c r="AG131">
        <v>1</v>
      </c>
      <c r="AH131" s="7">
        <v>1</v>
      </c>
      <c r="AI131">
        <v>1</v>
      </c>
      <c r="AJ131">
        <v>0</v>
      </c>
      <c r="AK131" s="9">
        <v>1</v>
      </c>
      <c r="AL131">
        <v>1</v>
      </c>
      <c r="AM131">
        <v>1</v>
      </c>
      <c r="AN131">
        <v>0</v>
      </c>
      <c r="AO131">
        <v>1</v>
      </c>
      <c r="AP131">
        <v>1</v>
      </c>
      <c r="AQ131">
        <v>1</v>
      </c>
      <c r="AR131">
        <v>1</v>
      </c>
      <c r="AS131" s="7">
        <v>0</v>
      </c>
      <c r="AT131" s="7">
        <v>1</v>
      </c>
      <c r="AU131">
        <v>1</v>
      </c>
      <c r="AV131">
        <v>1</v>
      </c>
      <c r="AW131">
        <v>1</v>
      </c>
      <c r="AX131" s="7">
        <v>1</v>
      </c>
      <c r="AY131">
        <v>1</v>
      </c>
      <c r="AZ131">
        <v>1</v>
      </c>
      <c r="BA131">
        <v>1</v>
      </c>
      <c r="BB131">
        <v>1</v>
      </c>
      <c r="BC131" s="15" t="str">
        <f>'Categories Report'!$A$7</f>
        <v>Category 2</v>
      </c>
      <c r="BD131" s="15" t="str">
        <f>'Categories Report_0'!$A$7</f>
        <v>Category 2</v>
      </c>
    </row>
    <row r="132" spans="1:56">
      <c r="A132" t="s">
        <v>70</v>
      </c>
      <c r="B132" s="36" t="s">
        <v>348</v>
      </c>
      <c r="C132">
        <v>44.12</v>
      </c>
      <c r="D132">
        <v>47</v>
      </c>
      <c r="E132">
        <v>1</v>
      </c>
      <c r="F132">
        <v>1</v>
      </c>
      <c r="G132">
        <v>1</v>
      </c>
      <c r="H132">
        <v>1</v>
      </c>
      <c r="I132">
        <v>1</v>
      </c>
      <c r="J132">
        <v>1</v>
      </c>
      <c r="K132">
        <v>1</v>
      </c>
      <c r="L132">
        <v>1</v>
      </c>
      <c r="M132">
        <v>1</v>
      </c>
      <c r="N132">
        <v>1</v>
      </c>
      <c r="O132">
        <v>1</v>
      </c>
      <c r="P132">
        <v>1</v>
      </c>
      <c r="Q132">
        <v>0</v>
      </c>
      <c r="R132" s="7">
        <v>1</v>
      </c>
      <c r="S132" s="9">
        <v>1</v>
      </c>
      <c r="T132">
        <v>1</v>
      </c>
      <c r="U132" s="7">
        <v>1</v>
      </c>
      <c r="V132" s="7">
        <v>1</v>
      </c>
      <c r="W132">
        <v>1</v>
      </c>
      <c r="X132" s="9">
        <v>1</v>
      </c>
      <c r="Y132">
        <v>1</v>
      </c>
      <c r="Z132">
        <v>1</v>
      </c>
      <c r="AA132" s="7">
        <v>1</v>
      </c>
      <c r="AB132">
        <v>1</v>
      </c>
      <c r="AC132">
        <v>1</v>
      </c>
      <c r="AD132">
        <v>1</v>
      </c>
      <c r="AE132">
        <v>1</v>
      </c>
      <c r="AF132">
        <v>1</v>
      </c>
      <c r="AG132">
        <v>0</v>
      </c>
      <c r="AH132" s="7">
        <v>1</v>
      </c>
      <c r="AI132">
        <v>1</v>
      </c>
      <c r="AJ132">
        <v>1</v>
      </c>
      <c r="AK132" s="9">
        <v>1</v>
      </c>
      <c r="AL132">
        <v>1</v>
      </c>
      <c r="AM132">
        <v>1</v>
      </c>
      <c r="AN132">
        <v>1</v>
      </c>
      <c r="AO132">
        <v>1</v>
      </c>
      <c r="AP132">
        <v>1</v>
      </c>
      <c r="AQ132">
        <v>1</v>
      </c>
      <c r="AR132">
        <v>1</v>
      </c>
      <c r="AS132" s="7">
        <v>1</v>
      </c>
      <c r="AT132" s="7">
        <v>1</v>
      </c>
      <c r="AU132">
        <v>1</v>
      </c>
      <c r="AV132">
        <v>1</v>
      </c>
      <c r="AW132">
        <v>1</v>
      </c>
      <c r="AX132" s="7">
        <v>1</v>
      </c>
      <c r="AY132">
        <v>1</v>
      </c>
      <c r="AZ132">
        <v>1</v>
      </c>
      <c r="BA132">
        <v>1</v>
      </c>
      <c r="BB132">
        <v>0</v>
      </c>
      <c r="BC132" s="15" t="str">
        <f>'Categories Report'!$A$6</f>
        <v>Very High</v>
      </c>
      <c r="BD132" s="15" t="str">
        <f>'Categories Report_0'!$A$6</f>
        <v>Category 1</v>
      </c>
    </row>
    <row r="133" spans="1:56">
      <c r="A133" t="s">
        <v>82</v>
      </c>
      <c r="B133" s="36" t="s">
        <v>349</v>
      </c>
      <c r="C133">
        <v>44.23</v>
      </c>
      <c r="D133">
        <v>37</v>
      </c>
      <c r="E133">
        <v>0</v>
      </c>
      <c r="F133">
        <v>1</v>
      </c>
      <c r="G133">
        <v>1</v>
      </c>
      <c r="H133">
        <v>1</v>
      </c>
      <c r="I133">
        <v>1</v>
      </c>
      <c r="J133">
        <v>1</v>
      </c>
      <c r="K133">
        <v>1</v>
      </c>
      <c r="L133">
        <v>1</v>
      </c>
      <c r="M133">
        <v>1</v>
      </c>
      <c r="N133">
        <v>1</v>
      </c>
      <c r="O133">
        <v>1</v>
      </c>
      <c r="P133">
        <v>0</v>
      </c>
      <c r="Q133">
        <v>1</v>
      </c>
      <c r="R133" s="7">
        <v>1</v>
      </c>
      <c r="S133" s="9">
        <v>1</v>
      </c>
      <c r="T133">
        <v>0</v>
      </c>
      <c r="U133" s="7">
        <v>1</v>
      </c>
      <c r="V133" s="7">
        <v>1</v>
      </c>
      <c r="W133">
        <v>1</v>
      </c>
      <c r="X133" s="9">
        <v>1</v>
      </c>
      <c r="Y133">
        <v>1</v>
      </c>
      <c r="Z133">
        <v>1</v>
      </c>
      <c r="AA133" s="7">
        <v>0</v>
      </c>
      <c r="AB133">
        <v>0</v>
      </c>
      <c r="AC133">
        <v>1</v>
      </c>
      <c r="AD133">
        <v>1</v>
      </c>
      <c r="AE133">
        <v>1</v>
      </c>
      <c r="AF133">
        <v>1</v>
      </c>
      <c r="AG133">
        <v>1</v>
      </c>
      <c r="AH133" s="7">
        <v>1</v>
      </c>
      <c r="AI133">
        <v>1</v>
      </c>
      <c r="AJ133">
        <v>0</v>
      </c>
      <c r="AK133" s="9">
        <v>1</v>
      </c>
      <c r="AL133">
        <v>0</v>
      </c>
      <c r="AM133">
        <v>1</v>
      </c>
      <c r="AN133">
        <v>0</v>
      </c>
      <c r="AO133">
        <v>1</v>
      </c>
      <c r="AP133">
        <v>0</v>
      </c>
      <c r="AQ133">
        <v>1</v>
      </c>
      <c r="AR133">
        <v>0</v>
      </c>
      <c r="AS133" s="7">
        <v>0</v>
      </c>
      <c r="AT133" s="7">
        <v>1</v>
      </c>
      <c r="AU133">
        <v>1</v>
      </c>
      <c r="AV133">
        <v>1</v>
      </c>
      <c r="AW133">
        <v>1</v>
      </c>
      <c r="AX133" s="7">
        <v>1</v>
      </c>
      <c r="AY133">
        <v>1</v>
      </c>
      <c r="AZ133">
        <v>1</v>
      </c>
      <c r="BA133">
        <v>0</v>
      </c>
      <c r="BB133">
        <v>0</v>
      </c>
      <c r="BC133" s="15" t="str">
        <f>'Categories Report'!$A$7</f>
        <v>Category 2</v>
      </c>
      <c r="BD133" s="15" t="str">
        <f>'Categories Report_0'!$A$8</f>
        <v>Category 3</v>
      </c>
    </row>
    <row r="134" spans="1:56">
      <c r="A134" t="s">
        <v>81</v>
      </c>
      <c r="B134" s="36" t="s">
        <v>349</v>
      </c>
      <c r="C134">
        <v>44.54</v>
      </c>
      <c r="D134">
        <v>44</v>
      </c>
      <c r="E134">
        <v>1</v>
      </c>
      <c r="F134">
        <v>1</v>
      </c>
      <c r="G134">
        <v>1</v>
      </c>
      <c r="H134">
        <v>1</v>
      </c>
      <c r="I134">
        <v>1</v>
      </c>
      <c r="J134">
        <v>1</v>
      </c>
      <c r="K134">
        <v>1</v>
      </c>
      <c r="L134">
        <v>1</v>
      </c>
      <c r="M134">
        <v>1</v>
      </c>
      <c r="N134">
        <v>0</v>
      </c>
      <c r="O134">
        <v>1</v>
      </c>
      <c r="P134">
        <v>1</v>
      </c>
      <c r="Q134">
        <v>0</v>
      </c>
      <c r="R134" s="7">
        <v>1</v>
      </c>
      <c r="S134" s="9">
        <v>1</v>
      </c>
      <c r="T134">
        <v>1</v>
      </c>
      <c r="U134" s="7">
        <v>1</v>
      </c>
      <c r="V134" s="7">
        <v>1</v>
      </c>
      <c r="W134">
        <v>1</v>
      </c>
      <c r="X134" s="9">
        <v>1</v>
      </c>
      <c r="Y134">
        <v>1</v>
      </c>
      <c r="Z134">
        <v>1</v>
      </c>
      <c r="AA134" s="7">
        <v>0</v>
      </c>
      <c r="AB134">
        <v>1</v>
      </c>
      <c r="AC134">
        <v>1</v>
      </c>
      <c r="AD134">
        <v>1</v>
      </c>
      <c r="AE134">
        <v>1</v>
      </c>
      <c r="AF134">
        <v>1</v>
      </c>
      <c r="AG134">
        <v>1</v>
      </c>
      <c r="AH134" s="7">
        <v>1</v>
      </c>
      <c r="AI134">
        <v>1</v>
      </c>
      <c r="AJ134">
        <v>0</v>
      </c>
      <c r="AK134" s="9">
        <v>1</v>
      </c>
      <c r="AL134">
        <v>0</v>
      </c>
      <c r="AM134">
        <v>1</v>
      </c>
      <c r="AN134">
        <v>1</v>
      </c>
      <c r="AO134">
        <v>1</v>
      </c>
      <c r="AP134">
        <v>1</v>
      </c>
      <c r="AQ134">
        <v>1</v>
      </c>
      <c r="AR134">
        <v>0</v>
      </c>
      <c r="AS134" s="7">
        <v>1</v>
      </c>
      <c r="AT134" s="7">
        <v>1</v>
      </c>
      <c r="AU134">
        <v>1</v>
      </c>
      <c r="AV134">
        <v>1</v>
      </c>
      <c r="AW134">
        <v>1</v>
      </c>
      <c r="AX134" s="7">
        <v>1</v>
      </c>
      <c r="AY134">
        <v>1</v>
      </c>
      <c r="AZ134">
        <v>1</v>
      </c>
      <c r="BA134">
        <v>1</v>
      </c>
      <c r="BB134">
        <v>1</v>
      </c>
      <c r="BC134" s="15" t="str">
        <f>'Categories Report'!$A$6</f>
        <v>Very High</v>
      </c>
      <c r="BD134" s="15" t="str">
        <f>'Categories Report_0'!$A$6</f>
        <v>Category 1</v>
      </c>
    </row>
    <row r="135" spans="1:56">
      <c r="A135" t="s">
        <v>178</v>
      </c>
      <c r="B135" s="36" t="s">
        <v>348</v>
      </c>
      <c r="C135">
        <v>45.17</v>
      </c>
      <c r="D135">
        <v>45</v>
      </c>
      <c r="E135">
        <v>1</v>
      </c>
      <c r="F135">
        <v>1</v>
      </c>
      <c r="G135">
        <v>1</v>
      </c>
      <c r="H135">
        <v>1</v>
      </c>
      <c r="I135">
        <v>1</v>
      </c>
      <c r="J135">
        <v>1</v>
      </c>
      <c r="K135">
        <v>1</v>
      </c>
      <c r="L135">
        <v>1</v>
      </c>
      <c r="M135">
        <v>1</v>
      </c>
      <c r="N135">
        <v>1</v>
      </c>
      <c r="O135">
        <v>1</v>
      </c>
      <c r="P135">
        <v>1</v>
      </c>
      <c r="Q135">
        <v>1</v>
      </c>
      <c r="R135" s="7">
        <v>0</v>
      </c>
      <c r="S135" s="9">
        <v>1</v>
      </c>
      <c r="T135">
        <v>1</v>
      </c>
      <c r="U135" s="7">
        <v>1</v>
      </c>
      <c r="V135" s="7">
        <v>1</v>
      </c>
      <c r="W135">
        <v>1</v>
      </c>
      <c r="X135" s="9">
        <v>1</v>
      </c>
      <c r="Y135">
        <v>1</v>
      </c>
      <c r="Z135">
        <v>1</v>
      </c>
      <c r="AA135" s="7">
        <v>0</v>
      </c>
      <c r="AB135">
        <v>1</v>
      </c>
      <c r="AC135">
        <v>1</v>
      </c>
      <c r="AD135">
        <v>1</v>
      </c>
      <c r="AE135">
        <v>1</v>
      </c>
      <c r="AF135">
        <v>1</v>
      </c>
      <c r="AG135">
        <v>1</v>
      </c>
      <c r="AH135" s="7">
        <v>1</v>
      </c>
      <c r="AI135">
        <v>1</v>
      </c>
      <c r="AJ135">
        <v>0</v>
      </c>
      <c r="AK135" s="9">
        <v>1</v>
      </c>
      <c r="AL135">
        <v>0</v>
      </c>
      <c r="AM135">
        <v>1</v>
      </c>
      <c r="AN135">
        <v>1</v>
      </c>
      <c r="AO135">
        <v>1</v>
      </c>
      <c r="AP135">
        <v>1</v>
      </c>
      <c r="AQ135">
        <v>1</v>
      </c>
      <c r="AR135">
        <v>1</v>
      </c>
      <c r="AS135" s="7">
        <v>1</v>
      </c>
      <c r="AT135" s="7">
        <v>1</v>
      </c>
      <c r="AU135">
        <v>1</v>
      </c>
      <c r="AV135">
        <v>1</v>
      </c>
      <c r="AW135">
        <v>1</v>
      </c>
      <c r="AX135" s="7">
        <v>1</v>
      </c>
      <c r="AY135">
        <v>1</v>
      </c>
      <c r="AZ135">
        <v>1</v>
      </c>
      <c r="BA135">
        <v>1</v>
      </c>
      <c r="BB135">
        <v>0</v>
      </c>
      <c r="BC135" s="15" t="str">
        <f>'Categories Report'!$A$6</f>
        <v>Very High</v>
      </c>
      <c r="BD135" s="15" t="str">
        <f>'Categories Report_0'!$A$6</f>
        <v>Category 1</v>
      </c>
    </row>
    <row r="136" spans="1:56">
      <c r="A136" t="s">
        <v>215</v>
      </c>
      <c r="B136" s="36" t="s">
        <v>349</v>
      </c>
      <c r="C136">
        <v>45.24</v>
      </c>
      <c r="D136">
        <v>46</v>
      </c>
      <c r="E136">
        <v>1</v>
      </c>
      <c r="F136">
        <v>1</v>
      </c>
      <c r="G136">
        <v>1</v>
      </c>
      <c r="H136">
        <v>1</v>
      </c>
      <c r="I136">
        <v>1</v>
      </c>
      <c r="J136">
        <v>1</v>
      </c>
      <c r="K136">
        <v>1</v>
      </c>
      <c r="L136">
        <v>1</v>
      </c>
      <c r="M136">
        <v>1</v>
      </c>
      <c r="N136">
        <v>1</v>
      </c>
      <c r="O136">
        <v>1</v>
      </c>
      <c r="P136">
        <v>0</v>
      </c>
      <c r="Q136">
        <v>1</v>
      </c>
      <c r="R136" s="7">
        <v>1</v>
      </c>
      <c r="S136" s="9">
        <v>1</v>
      </c>
      <c r="T136">
        <v>1</v>
      </c>
      <c r="U136" s="7">
        <v>1</v>
      </c>
      <c r="V136" s="7">
        <v>1</v>
      </c>
      <c r="W136">
        <v>1</v>
      </c>
      <c r="X136" s="9">
        <v>1</v>
      </c>
      <c r="Y136">
        <v>1</v>
      </c>
      <c r="Z136">
        <v>1</v>
      </c>
      <c r="AA136" s="7">
        <v>1</v>
      </c>
      <c r="AB136">
        <v>1</v>
      </c>
      <c r="AC136">
        <v>1</v>
      </c>
      <c r="AD136">
        <v>1</v>
      </c>
      <c r="AE136">
        <v>1</v>
      </c>
      <c r="AF136">
        <v>1</v>
      </c>
      <c r="AG136">
        <v>1</v>
      </c>
      <c r="AH136" s="7">
        <v>1</v>
      </c>
      <c r="AI136">
        <v>0</v>
      </c>
      <c r="AJ136">
        <v>1</v>
      </c>
      <c r="AK136" s="9">
        <v>1</v>
      </c>
      <c r="AL136">
        <v>1</v>
      </c>
      <c r="AM136">
        <v>1</v>
      </c>
      <c r="AN136">
        <v>1</v>
      </c>
      <c r="AO136">
        <v>0</v>
      </c>
      <c r="AP136">
        <v>1</v>
      </c>
      <c r="AQ136">
        <v>1</v>
      </c>
      <c r="AR136">
        <v>1</v>
      </c>
      <c r="AS136" s="7">
        <v>1</v>
      </c>
      <c r="AT136" s="7">
        <v>1</v>
      </c>
      <c r="AU136">
        <v>1</v>
      </c>
      <c r="AV136">
        <v>1</v>
      </c>
      <c r="AW136">
        <v>1</v>
      </c>
      <c r="AX136" s="7">
        <v>1</v>
      </c>
      <c r="AY136">
        <v>1</v>
      </c>
      <c r="AZ136">
        <v>1</v>
      </c>
      <c r="BA136">
        <v>1</v>
      </c>
      <c r="BB136">
        <v>0</v>
      </c>
      <c r="BC136" s="15" t="str">
        <f>'Categories Report'!$A$6</f>
        <v>Very High</v>
      </c>
      <c r="BD136" s="15" t="str">
        <f>'Categories Report_0'!$A$6</f>
        <v>Category 1</v>
      </c>
    </row>
    <row r="137" spans="1:56">
      <c r="A137" t="s">
        <v>84</v>
      </c>
      <c r="B137" s="36" t="s">
        <v>348</v>
      </c>
      <c r="C137">
        <v>46.2</v>
      </c>
      <c r="D137">
        <v>50</v>
      </c>
      <c r="E137">
        <v>1</v>
      </c>
      <c r="F137">
        <v>1</v>
      </c>
      <c r="G137">
        <v>1</v>
      </c>
      <c r="H137">
        <v>1</v>
      </c>
      <c r="I137">
        <v>1</v>
      </c>
      <c r="J137">
        <v>1</v>
      </c>
      <c r="K137">
        <v>1</v>
      </c>
      <c r="L137">
        <v>1</v>
      </c>
      <c r="M137">
        <v>1</v>
      </c>
      <c r="N137">
        <v>1</v>
      </c>
      <c r="O137">
        <v>1</v>
      </c>
      <c r="P137">
        <v>1</v>
      </c>
      <c r="Q137">
        <v>1</v>
      </c>
      <c r="R137" s="7">
        <v>1</v>
      </c>
      <c r="S137" s="9">
        <v>1</v>
      </c>
      <c r="T137">
        <v>1</v>
      </c>
      <c r="U137" s="7">
        <v>1</v>
      </c>
      <c r="V137" s="7">
        <v>1</v>
      </c>
      <c r="W137">
        <v>1</v>
      </c>
      <c r="X137" s="9">
        <v>1</v>
      </c>
      <c r="Y137">
        <v>1</v>
      </c>
      <c r="Z137">
        <v>1</v>
      </c>
      <c r="AA137" s="7">
        <v>1</v>
      </c>
      <c r="AB137">
        <v>1</v>
      </c>
      <c r="AC137">
        <v>1</v>
      </c>
      <c r="AD137">
        <v>1</v>
      </c>
      <c r="AE137">
        <v>1</v>
      </c>
      <c r="AF137">
        <v>1</v>
      </c>
      <c r="AG137">
        <v>1</v>
      </c>
      <c r="AH137" s="7">
        <v>1</v>
      </c>
      <c r="AI137">
        <v>1</v>
      </c>
      <c r="AJ137">
        <v>1</v>
      </c>
      <c r="AK137" s="9">
        <v>1</v>
      </c>
      <c r="AL137">
        <v>1</v>
      </c>
      <c r="AM137">
        <v>1</v>
      </c>
      <c r="AN137">
        <v>1</v>
      </c>
      <c r="AO137">
        <v>1</v>
      </c>
      <c r="AP137">
        <v>1</v>
      </c>
      <c r="AQ137">
        <v>1</v>
      </c>
      <c r="AR137">
        <v>1</v>
      </c>
      <c r="AS137" s="7">
        <v>1</v>
      </c>
      <c r="AT137" s="7">
        <v>1</v>
      </c>
      <c r="AU137">
        <v>1</v>
      </c>
      <c r="AV137">
        <v>1</v>
      </c>
      <c r="AW137">
        <v>1</v>
      </c>
      <c r="AX137" s="7">
        <v>1</v>
      </c>
      <c r="AY137">
        <v>1</v>
      </c>
      <c r="AZ137">
        <v>1</v>
      </c>
      <c r="BA137">
        <v>1</v>
      </c>
      <c r="BB137">
        <v>1</v>
      </c>
      <c r="BC137" s="15" t="str">
        <f>'Categories Report'!$A$6</f>
        <v>Very High</v>
      </c>
      <c r="BD137" s="15" t="str">
        <f>'Categories Report_0'!$A$6</f>
        <v>Category 1</v>
      </c>
    </row>
    <row r="138" spans="1:56">
      <c r="A138" t="s">
        <v>196</v>
      </c>
      <c r="B138" s="36" t="s">
        <v>348</v>
      </c>
      <c r="C138">
        <v>47.19</v>
      </c>
      <c r="D138">
        <v>30</v>
      </c>
      <c r="E138">
        <v>0</v>
      </c>
      <c r="F138">
        <v>0</v>
      </c>
      <c r="G138">
        <v>1</v>
      </c>
      <c r="H138">
        <v>1</v>
      </c>
      <c r="I138">
        <v>1</v>
      </c>
      <c r="J138">
        <v>0</v>
      </c>
      <c r="K138">
        <v>1</v>
      </c>
      <c r="L138">
        <v>1</v>
      </c>
      <c r="M138">
        <v>1</v>
      </c>
      <c r="N138">
        <v>0</v>
      </c>
      <c r="O138">
        <v>1</v>
      </c>
      <c r="P138">
        <v>0</v>
      </c>
      <c r="Q138">
        <v>0</v>
      </c>
      <c r="R138" s="7">
        <v>1</v>
      </c>
      <c r="S138" s="9">
        <v>0</v>
      </c>
      <c r="T138">
        <v>0</v>
      </c>
      <c r="U138" s="7">
        <v>1</v>
      </c>
      <c r="V138" s="7">
        <v>1</v>
      </c>
      <c r="W138">
        <v>0</v>
      </c>
      <c r="X138" s="9">
        <v>1</v>
      </c>
      <c r="Y138">
        <v>0</v>
      </c>
      <c r="Z138">
        <v>1</v>
      </c>
      <c r="AA138" s="7">
        <v>0</v>
      </c>
      <c r="AB138">
        <v>0</v>
      </c>
      <c r="AC138">
        <v>1</v>
      </c>
      <c r="AD138">
        <v>1</v>
      </c>
      <c r="AE138">
        <v>1</v>
      </c>
      <c r="AF138">
        <v>0</v>
      </c>
      <c r="AG138">
        <v>1</v>
      </c>
      <c r="AH138" s="7">
        <v>1</v>
      </c>
      <c r="AI138">
        <v>1</v>
      </c>
      <c r="AJ138">
        <v>1</v>
      </c>
      <c r="AK138" s="9">
        <v>1</v>
      </c>
      <c r="AL138">
        <v>1</v>
      </c>
      <c r="AM138">
        <v>0</v>
      </c>
      <c r="AN138">
        <v>1</v>
      </c>
      <c r="AO138">
        <v>1</v>
      </c>
      <c r="AP138">
        <v>0</v>
      </c>
      <c r="AQ138">
        <v>1</v>
      </c>
      <c r="AR138">
        <v>0</v>
      </c>
      <c r="AS138" s="7">
        <v>0</v>
      </c>
      <c r="AT138" s="7">
        <v>1</v>
      </c>
      <c r="AU138">
        <v>0</v>
      </c>
      <c r="AV138">
        <v>1</v>
      </c>
      <c r="AW138">
        <v>1</v>
      </c>
      <c r="AX138" s="7">
        <v>1</v>
      </c>
      <c r="AY138">
        <v>0</v>
      </c>
      <c r="AZ138">
        <v>1</v>
      </c>
      <c r="BA138">
        <v>0</v>
      </c>
      <c r="BB138">
        <v>1</v>
      </c>
      <c r="BC138" s="15" t="str">
        <f>'Categories Report'!$A$7</f>
        <v>Category 2</v>
      </c>
      <c r="BD138" s="15" t="str">
        <f>'Categories Report_0'!$A$10</f>
        <v>Category 5</v>
      </c>
    </row>
    <row r="139" spans="1:56">
      <c r="A139" t="s">
        <v>142</v>
      </c>
      <c r="B139" s="36" t="s">
        <v>348</v>
      </c>
      <c r="C139">
        <v>48.44</v>
      </c>
      <c r="D139">
        <v>45</v>
      </c>
      <c r="E139">
        <v>1</v>
      </c>
      <c r="F139">
        <v>1</v>
      </c>
      <c r="G139">
        <v>1</v>
      </c>
      <c r="H139">
        <v>1</v>
      </c>
      <c r="I139">
        <v>1</v>
      </c>
      <c r="J139">
        <v>1</v>
      </c>
      <c r="K139">
        <v>1</v>
      </c>
      <c r="L139">
        <v>0</v>
      </c>
      <c r="M139">
        <v>1</v>
      </c>
      <c r="N139">
        <v>1</v>
      </c>
      <c r="O139">
        <v>1</v>
      </c>
      <c r="P139">
        <v>1</v>
      </c>
      <c r="Q139">
        <v>1</v>
      </c>
      <c r="R139" s="7">
        <v>1</v>
      </c>
      <c r="S139" s="9">
        <v>1</v>
      </c>
      <c r="T139">
        <v>0</v>
      </c>
      <c r="U139" s="7">
        <v>1</v>
      </c>
      <c r="V139" s="7">
        <v>1</v>
      </c>
      <c r="W139">
        <v>0</v>
      </c>
      <c r="X139" s="9">
        <v>0</v>
      </c>
      <c r="Y139">
        <v>1</v>
      </c>
      <c r="Z139">
        <v>1</v>
      </c>
      <c r="AA139" s="7">
        <v>1</v>
      </c>
      <c r="AB139">
        <v>1</v>
      </c>
      <c r="AC139">
        <v>1</v>
      </c>
      <c r="AD139">
        <v>1</v>
      </c>
      <c r="AE139">
        <v>1</v>
      </c>
      <c r="AF139">
        <v>1</v>
      </c>
      <c r="AG139">
        <v>1</v>
      </c>
      <c r="AH139" s="7">
        <v>1</v>
      </c>
      <c r="AI139">
        <v>1</v>
      </c>
      <c r="AJ139">
        <v>1</v>
      </c>
      <c r="AK139" s="9">
        <v>1</v>
      </c>
      <c r="AL139">
        <v>1</v>
      </c>
      <c r="AM139">
        <v>1</v>
      </c>
      <c r="AN139">
        <v>1</v>
      </c>
      <c r="AO139">
        <v>1</v>
      </c>
      <c r="AP139">
        <v>1</v>
      </c>
      <c r="AQ139">
        <v>1</v>
      </c>
      <c r="AR139">
        <v>1</v>
      </c>
      <c r="AS139" s="7">
        <v>1</v>
      </c>
      <c r="AT139" s="7">
        <v>1</v>
      </c>
      <c r="AU139">
        <v>1</v>
      </c>
      <c r="AV139">
        <v>0</v>
      </c>
      <c r="AW139">
        <v>1</v>
      </c>
      <c r="AX139" s="7">
        <v>1</v>
      </c>
      <c r="AY139">
        <v>1</v>
      </c>
      <c r="AZ139">
        <v>1</v>
      </c>
      <c r="BA139">
        <v>1</v>
      </c>
      <c r="BB139">
        <v>1</v>
      </c>
      <c r="BC139" s="15" t="str">
        <f>'Categories Report'!$A$6</f>
        <v>Very High</v>
      </c>
      <c r="BD139" s="15" t="str">
        <f>'Categories Report_0'!$A$8</f>
        <v>Category 3</v>
      </c>
    </row>
    <row r="140" spans="1:56">
      <c r="A140" t="s">
        <v>106</v>
      </c>
      <c r="B140" s="36" t="s">
        <v>349</v>
      </c>
      <c r="C140">
        <v>48.5</v>
      </c>
      <c r="D140">
        <v>48</v>
      </c>
      <c r="E140">
        <v>1</v>
      </c>
      <c r="F140">
        <v>1</v>
      </c>
      <c r="G140">
        <v>1</v>
      </c>
      <c r="H140">
        <v>1</v>
      </c>
      <c r="I140">
        <v>1</v>
      </c>
      <c r="J140">
        <v>1</v>
      </c>
      <c r="K140">
        <v>1</v>
      </c>
      <c r="L140">
        <v>1</v>
      </c>
      <c r="M140">
        <v>1</v>
      </c>
      <c r="N140">
        <v>1</v>
      </c>
      <c r="O140">
        <v>1</v>
      </c>
      <c r="P140">
        <v>1</v>
      </c>
      <c r="Q140">
        <v>1</v>
      </c>
      <c r="R140" s="7">
        <v>1</v>
      </c>
      <c r="S140" s="9">
        <v>1</v>
      </c>
      <c r="T140">
        <v>1</v>
      </c>
      <c r="U140" s="7">
        <v>1</v>
      </c>
      <c r="V140" s="7">
        <v>1</v>
      </c>
      <c r="W140">
        <v>1</v>
      </c>
      <c r="X140" s="9">
        <v>1</v>
      </c>
      <c r="Y140">
        <v>1</v>
      </c>
      <c r="Z140">
        <v>1</v>
      </c>
      <c r="AA140" s="7">
        <v>0</v>
      </c>
      <c r="AB140">
        <v>1</v>
      </c>
      <c r="AC140">
        <v>1</v>
      </c>
      <c r="AD140">
        <v>1</v>
      </c>
      <c r="AE140">
        <v>1</v>
      </c>
      <c r="AF140">
        <v>1</v>
      </c>
      <c r="AG140">
        <v>1</v>
      </c>
      <c r="AH140" s="7">
        <v>1</v>
      </c>
      <c r="AI140">
        <v>1</v>
      </c>
      <c r="AJ140">
        <v>1</v>
      </c>
      <c r="AK140" s="9">
        <v>1</v>
      </c>
      <c r="AL140">
        <v>1</v>
      </c>
      <c r="AM140">
        <v>1</v>
      </c>
      <c r="AN140">
        <v>1</v>
      </c>
      <c r="AO140">
        <v>1</v>
      </c>
      <c r="AP140">
        <v>1</v>
      </c>
      <c r="AQ140">
        <v>1</v>
      </c>
      <c r="AR140">
        <v>1</v>
      </c>
      <c r="AS140" s="7">
        <v>1</v>
      </c>
      <c r="AT140" s="7">
        <v>1</v>
      </c>
      <c r="AU140">
        <v>1</v>
      </c>
      <c r="AV140">
        <v>1</v>
      </c>
      <c r="AW140">
        <v>1</v>
      </c>
      <c r="AX140" s="7">
        <v>1</v>
      </c>
      <c r="AY140">
        <v>0</v>
      </c>
      <c r="AZ140">
        <v>1</v>
      </c>
      <c r="BA140">
        <v>1</v>
      </c>
      <c r="BB140">
        <v>1</v>
      </c>
      <c r="BC140" s="15" t="str">
        <f>'Categories Report'!$A$6</f>
        <v>Very High</v>
      </c>
      <c r="BD140" s="15" t="str">
        <f>'Categories Report_0'!$A$6</f>
        <v>Category 1</v>
      </c>
    </row>
    <row r="141" spans="1:56">
      <c r="A141" t="s">
        <v>67</v>
      </c>
      <c r="B141" s="36" t="s">
        <v>348</v>
      </c>
      <c r="C141">
        <v>50.15</v>
      </c>
      <c r="D141">
        <v>10</v>
      </c>
      <c r="E141">
        <v>0</v>
      </c>
      <c r="F141">
        <v>0</v>
      </c>
      <c r="G141">
        <v>0</v>
      </c>
      <c r="H141">
        <v>1</v>
      </c>
      <c r="I141">
        <v>0</v>
      </c>
      <c r="J141">
        <v>0</v>
      </c>
      <c r="K141">
        <v>0</v>
      </c>
      <c r="L141">
        <v>1</v>
      </c>
      <c r="M141">
        <v>0</v>
      </c>
      <c r="N141">
        <v>1</v>
      </c>
      <c r="O141">
        <v>0</v>
      </c>
      <c r="P141">
        <v>0</v>
      </c>
      <c r="Q141">
        <v>0</v>
      </c>
      <c r="R141" s="7">
        <v>0</v>
      </c>
      <c r="S141" s="9">
        <v>0</v>
      </c>
      <c r="T141">
        <v>0</v>
      </c>
      <c r="U141" s="7">
        <v>0</v>
      </c>
      <c r="V141" s="7">
        <v>0</v>
      </c>
      <c r="W141">
        <v>0</v>
      </c>
      <c r="X141" s="9">
        <v>1</v>
      </c>
      <c r="Y141">
        <v>1</v>
      </c>
      <c r="Z141">
        <v>1</v>
      </c>
      <c r="AA141" s="7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1</v>
      </c>
      <c r="AH141" s="7">
        <v>0</v>
      </c>
      <c r="AI141">
        <v>0</v>
      </c>
      <c r="AJ141">
        <v>0</v>
      </c>
      <c r="AK141" s="9">
        <v>0</v>
      </c>
      <c r="AL141">
        <v>1</v>
      </c>
      <c r="AM141">
        <v>0</v>
      </c>
      <c r="AN141">
        <v>0</v>
      </c>
      <c r="AO141">
        <v>0</v>
      </c>
      <c r="AP141">
        <v>1</v>
      </c>
      <c r="AQ141">
        <v>1</v>
      </c>
      <c r="AR141">
        <v>0</v>
      </c>
      <c r="AS141" s="7">
        <v>0</v>
      </c>
      <c r="AT141" s="7">
        <v>0</v>
      </c>
      <c r="AU141">
        <v>0</v>
      </c>
      <c r="AV141">
        <v>0</v>
      </c>
      <c r="AW141">
        <v>0</v>
      </c>
      <c r="AX141" s="7">
        <v>0</v>
      </c>
      <c r="AY141">
        <v>0</v>
      </c>
      <c r="AZ141">
        <v>0</v>
      </c>
      <c r="BA141">
        <v>0</v>
      </c>
      <c r="BB141">
        <v>0</v>
      </c>
      <c r="BC141" s="15" t="str">
        <f>'Categories Report'!$A$8</f>
        <v>Low</v>
      </c>
      <c r="BD141" s="15" t="str">
        <f>'Categories Report_0'!$A$9</f>
        <v>Category 4</v>
      </c>
    </row>
    <row r="142" spans="1:56">
      <c r="A142" t="s">
        <v>179</v>
      </c>
      <c r="B142" s="36" t="s">
        <v>348</v>
      </c>
      <c r="C142">
        <v>50.33</v>
      </c>
      <c r="D142">
        <v>39</v>
      </c>
      <c r="E142">
        <v>0</v>
      </c>
      <c r="F142">
        <v>1</v>
      </c>
      <c r="G142">
        <v>1</v>
      </c>
      <c r="H142">
        <v>1</v>
      </c>
      <c r="I142">
        <v>1</v>
      </c>
      <c r="J142">
        <v>1</v>
      </c>
      <c r="K142">
        <v>1</v>
      </c>
      <c r="L142">
        <v>1</v>
      </c>
      <c r="M142">
        <v>1</v>
      </c>
      <c r="N142">
        <v>1</v>
      </c>
      <c r="O142">
        <v>0</v>
      </c>
      <c r="P142">
        <v>0</v>
      </c>
      <c r="Q142">
        <v>1</v>
      </c>
      <c r="R142" s="7">
        <v>0</v>
      </c>
      <c r="S142" s="9">
        <v>1</v>
      </c>
      <c r="T142">
        <v>0</v>
      </c>
      <c r="U142" s="7">
        <v>1</v>
      </c>
      <c r="V142" s="7">
        <v>1</v>
      </c>
      <c r="W142">
        <v>0</v>
      </c>
      <c r="X142" s="9">
        <v>1</v>
      </c>
      <c r="Y142">
        <v>1</v>
      </c>
      <c r="Z142">
        <v>0</v>
      </c>
      <c r="AA142" s="7">
        <v>0</v>
      </c>
      <c r="AB142">
        <v>1</v>
      </c>
      <c r="AC142">
        <v>1</v>
      </c>
      <c r="AD142">
        <v>1</v>
      </c>
      <c r="AE142">
        <v>1</v>
      </c>
      <c r="AF142">
        <v>1</v>
      </c>
      <c r="AG142">
        <v>1</v>
      </c>
      <c r="AH142" s="7">
        <v>1</v>
      </c>
      <c r="AI142">
        <v>1</v>
      </c>
      <c r="AJ142">
        <v>0</v>
      </c>
      <c r="AK142" s="9">
        <v>1</v>
      </c>
      <c r="AL142">
        <v>1</v>
      </c>
      <c r="AM142">
        <v>1</v>
      </c>
      <c r="AN142">
        <v>1</v>
      </c>
      <c r="AO142">
        <v>1</v>
      </c>
      <c r="AP142">
        <v>1</v>
      </c>
      <c r="AQ142">
        <v>1</v>
      </c>
      <c r="AR142">
        <v>0</v>
      </c>
      <c r="AS142" s="7">
        <v>1</v>
      </c>
      <c r="AT142" s="7">
        <v>1</v>
      </c>
      <c r="AU142">
        <v>1</v>
      </c>
      <c r="AV142">
        <v>1</v>
      </c>
      <c r="AW142">
        <v>1</v>
      </c>
      <c r="AX142" s="7">
        <v>1</v>
      </c>
      <c r="AY142">
        <v>1</v>
      </c>
      <c r="AZ142">
        <v>1</v>
      </c>
      <c r="BA142">
        <v>0</v>
      </c>
      <c r="BB142">
        <v>1</v>
      </c>
      <c r="BC142" s="15" t="str">
        <f>'Categories Report'!$A$7</f>
        <v>Category 2</v>
      </c>
      <c r="BD142" s="15" t="str">
        <f>'Categories Report_0'!$A$8</f>
        <v>Category 3</v>
      </c>
    </row>
    <row r="143" spans="1:56">
      <c r="A143" t="s">
        <v>156</v>
      </c>
      <c r="B143" s="36" t="s">
        <v>348</v>
      </c>
      <c r="C143">
        <v>52.57</v>
      </c>
      <c r="D143">
        <v>34</v>
      </c>
      <c r="E143">
        <v>1</v>
      </c>
      <c r="F143">
        <v>1</v>
      </c>
      <c r="G143">
        <v>1</v>
      </c>
      <c r="H143">
        <v>1</v>
      </c>
      <c r="I143">
        <v>1</v>
      </c>
      <c r="J143">
        <v>1</v>
      </c>
      <c r="K143">
        <v>1</v>
      </c>
      <c r="L143">
        <v>0</v>
      </c>
      <c r="M143">
        <v>0</v>
      </c>
      <c r="N143">
        <v>0</v>
      </c>
      <c r="O143">
        <v>1</v>
      </c>
      <c r="P143">
        <v>0</v>
      </c>
      <c r="Q143">
        <v>1</v>
      </c>
      <c r="R143" s="7">
        <v>1</v>
      </c>
      <c r="S143" s="9">
        <v>1</v>
      </c>
      <c r="T143">
        <v>0</v>
      </c>
      <c r="U143" s="7">
        <v>1</v>
      </c>
      <c r="V143" s="7">
        <v>1</v>
      </c>
      <c r="W143">
        <v>1</v>
      </c>
      <c r="X143" s="9">
        <v>0</v>
      </c>
      <c r="Y143">
        <v>0</v>
      </c>
      <c r="Z143">
        <v>1</v>
      </c>
      <c r="AA143" s="7">
        <v>1</v>
      </c>
      <c r="AB143">
        <v>0</v>
      </c>
      <c r="AC143">
        <v>1</v>
      </c>
      <c r="AD143">
        <v>1</v>
      </c>
      <c r="AE143">
        <v>1</v>
      </c>
      <c r="AF143">
        <v>0</v>
      </c>
      <c r="AG143">
        <v>0</v>
      </c>
      <c r="AH143" s="7">
        <v>1</v>
      </c>
      <c r="AI143">
        <v>0</v>
      </c>
      <c r="AJ143">
        <v>1</v>
      </c>
      <c r="AK143" s="9">
        <v>1</v>
      </c>
      <c r="AL143">
        <v>1</v>
      </c>
      <c r="AM143">
        <v>1</v>
      </c>
      <c r="AN143">
        <v>0</v>
      </c>
      <c r="AO143">
        <v>1</v>
      </c>
      <c r="AP143">
        <v>0</v>
      </c>
      <c r="AQ143">
        <v>1</v>
      </c>
      <c r="AR143">
        <v>1</v>
      </c>
      <c r="AS143" s="7">
        <v>0</v>
      </c>
      <c r="AT143" s="7">
        <v>0</v>
      </c>
      <c r="AU143">
        <v>1</v>
      </c>
      <c r="AV143">
        <v>1</v>
      </c>
      <c r="AW143">
        <v>1</v>
      </c>
      <c r="AX143" s="7">
        <v>1</v>
      </c>
      <c r="AY143">
        <v>0</v>
      </c>
      <c r="AZ143">
        <v>1</v>
      </c>
      <c r="BA143">
        <v>1</v>
      </c>
      <c r="BB143">
        <v>1</v>
      </c>
      <c r="BC143" s="15" t="str">
        <f>'Categories Report'!$A$7</f>
        <v>Category 2</v>
      </c>
      <c r="BD143" s="15" t="str">
        <f>'Categories Report_0'!$A$10</f>
        <v>Category 5</v>
      </c>
    </row>
    <row r="144" spans="1:56">
      <c r="A144" t="s">
        <v>112</v>
      </c>
      <c r="B144" s="36" t="s">
        <v>348</v>
      </c>
      <c r="C144">
        <v>57.1</v>
      </c>
      <c r="D144">
        <v>46</v>
      </c>
      <c r="E144">
        <v>1</v>
      </c>
      <c r="F144">
        <v>1</v>
      </c>
      <c r="G144">
        <v>1</v>
      </c>
      <c r="H144">
        <v>1</v>
      </c>
      <c r="I144">
        <v>1</v>
      </c>
      <c r="J144">
        <v>1</v>
      </c>
      <c r="K144">
        <v>1</v>
      </c>
      <c r="L144">
        <v>1</v>
      </c>
      <c r="M144">
        <v>1</v>
      </c>
      <c r="N144">
        <v>1</v>
      </c>
      <c r="O144">
        <v>1</v>
      </c>
      <c r="P144">
        <v>1</v>
      </c>
      <c r="Q144">
        <v>1</v>
      </c>
      <c r="R144" s="7">
        <v>0</v>
      </c>
      <c r="S144" s="9">
        <v>1</v>
      </c>
      <c r="T144">
        <v>1</v>
      </c>
      <c r="U144" s="7">
        <v>1</v>
      </c>
      <c r="V144" s="7">
        <v>1</v>
      </c>
      <c r="W144">
        <v>1</v>
      </c>
      <c r="X144" s="9">
        <v>1</v>
      </c>
      <c r="Y144">
        <v>1</v>
      </c>
      <c r="Z144">
        <v>1</v>
      </c>
      <c r="AA144" s="7">
        <v>0</v>
      </c>
      <c r="AB144">
        <v>1</v>
      </c>
      <c r="AC144">
        <v>1</v>
      </c>
      <c r="AD144">
        <v>1</v>
      </c>
      <c r="AE144">
        <v>1</v>
      </c>
      <c r="AF144">
        <v>1</v>
      </c>
      <c r="AG144">
        <v>1</v>
      </c>
      <c r="AH144" s="7">
        <v>1</v>
      </c>
      <c r="AI144">
        <v>1</v>
      </c>
      <c r="AJ144">
        <v>0</v>
      </c>
      <c r="AK144" s="9">
        <v>1</v>
      </c>
      <c r="AL144">
        <v>1</v>
      </c>
      <c r="AM144">
        <v>1</v>
      </c>
      <c r="AN144">
        <v>1</v>
      </c>
      <c r="AO144">
        <v>1</v>
      </c>
      <c r="AP144">
        <v>1</v>
      </c>
      <c r="AQ144">
        <v>1</v>
      </c>
      <c r="AR144">
        <v>1</v>
      </c>
      <c r="AS144" s="7">
        <v>1</v>
      </c>
      <c r="AT144" s="7">
        <v>1</v>
      </c>
      <c r="AU144">
        <v>1</v>
      </c>
      <c r="AV144">
        <v>1</v>
      </c>
      <c r="AW144">
        <v>1</v>
      </c>
      <c r="AX144" s="7">
        <v>1</v>
      </c>
      <c r="AY144">
        <v>1</v>
      </c>
      <c r="AZ144">
        <v>1</v>
      </c>
      <c r="BA144">
        <v>1</v>
      </c>
      <c r="BB144">
        <v>0</v>
      </c>
      <c r="BC144" s="15" t="str">
        <f>'Categories Report'!$A$6</f>
        <v>Very High</v>
      </c>
      <c r="BD144" s="15" t="str">
        <f>'Categories Report_0'!$A$6</f>
        <v>Category 1</v>
      </c>
    </row>
    <row r="145" spans="1:56">
      <c r="A145" t="s">
        <v>145</v>
      </c>
      <c r="B145" s="36" t="s">
        <v>348</v>
      </c>
      <c r="C145">
        <v>58.48</v>
      </c>
      <c r="D145">
        <v>46</v>
      </c>
      <c r="E145">
        <v>1</v>
      </c>
      <c r="F145">
        <v>1</v>
      </c>
      <c r="G145">
        <v>1</v>
      </c>
      <c r="H145">
        <v>1</v>
      </c>
      <c r="I145">
        <v>1</v>
      </c>
      <c r="J145">
        <v>1</v>
      </c>
      <c r="K145">
        <v>1</v>
      </c>
      <c r="L145">
        <v>1</v>
      </c>
      <c r="M145">
        <v>1</v>
      </c>
      <c r="N145">
        <v>1</v>
      </c>
      <c r="O145">
        <v>1</v>
      </c>
      <c r="P145">
        <v>1</v>
      </c>
      <c r="Q145">
        <v>1</v>
      </c>
      <c r="R145" s="7">
        <v>1</v>
      </c>
      <c r="S145" s="9">
        <v>1</v>
      </c>
      <c r="T145">
        <v>0</v>
      </c>
      <c r="U145" s="7">
        <v>0</v>
      </c>
      <c r="V145" s="7">
        <v>0</v>
      </c>
      <c r="W145">
        <v>1</v>
      </c>
      <c r="X145" s="9">
        <v>1</v>
      </c>
      <c r="Y145">
        <v>1</v>
      </c>
      <c r="Z145">
        <v>1</v>
      </c>
      <c r="AA145" s="7">
        <v>1</v>
      </c>
      <c r="AB145">
        <v>1</v>
      </c>
      <c r="AC145">
        <v>1</v>
      </c>
      <c r="AD145">
        <v>1</v>
      </c>
      <c r="AE145">
        <v>0</v>
      </c>
      <c r="AF145">
        <v>1</v>
      </c>
      <c r="AG145">
        <v>1</v>
      </c>
      <c r="AH145" s="7">
        <v>1</v>
      </c>
      <c r="AI145">
        <v>1</v>
      </c>
      <c r="AJ145">
        <v>1</v>
      </c>
      <c r="AK145" s="9">
        <v>1</v>
      </c>
      <c r="AL145">
        <v>1</v>
      </c>
      <c r="AM145">
        <v>1</v>
      </c>
      <c r="AN145">
        <v>1</v>
      </c>
      <c r="AO145">
        <v>1</v>
      </c>
      <c r="AP145">
        <v>1</v>
      </c>
      <c r="AQ145">
        <v>1</v>
      </c>
      <c r="AR145">
        <v>1</v>
      </c>
      <c r="AS145" s="7">
        <v>1</v>
      </c>
      <c r="AT145" s="7">
        <v>1</v>
      </c>
      <c r="AU145">
        <v>1</v>
      </c>
      <c r="AV145">
        <v>1</v>
      </c>
      <c r="AW145">
        <v>1</v>
      </c>
      <c r="AX145" s="7">
        <v>1</v>
      </c>
      <c r="AY145">
        <v>1</v>
      </c>
      <c r="AZ145">
        <v>1</v>
      </c>
      <c r="BA145">
        <v>1</v>
      </c>
      <c r="BB145">
        <v>1</v>
      </c>
      <c r="BC145" s="15" t="str">
        <f>'Categories Report'!$A$6</f>
        <v>Very High</v>
      </c>
      <c r="BD145" s="15" t="str">
        <f>'Categories Report_0'!$A$6</f>
        <v>Category 1</v>
      </c>
    </row>
    <row r="146" spans="1:56">
      <c r="A146" t="s">
        <v>109</v>
      </c>
      <c r="B146" s="36" t="s">
        <v>349</v>
      </c>
      <c r="C146">
        <v>59.21</v>
      </c>
      <c r="D146">
        <v>21</v>
      </c>
      <c r="E146">
        <v>1</v>
      </c>
      <c r="F146">
        <v>0</v>
      </c>
      <c r="G146">
        <v>0</v>
      </c>
      <c r="H146">
        <v>0</v>
      </c>
      <c r="I146">
        <v>1</v>
      </c>
      <c r="J146">
        <v>1</v>
      </c>
      <c r="K146">
        <v>0</v>
      </c>
      <c r="L146">
        <v>1</v>
      </c>
      <c r="M146">
        <v>0</v>
      </c>
      <c r="N146">
        <v>0</v>
      </c>
      <c r="O146">
        <v>1</v>
      </c>
      <c r="P146">
        <v>1</v>
      </c>
      <c r="Q146">
        <v>1</v>
      </c>
      <c r="R146" s="7">
        <v>0</v>
      </c>
      <c r="S146" s="9">
        <v>0</v>
      </c>
      <c r="T146">
        <v>0</v>
      </c>
      <c r="U146" s="7">
        <v>0</v>
      </c>
      <c r="V146" s="7">
        <v>0</v>
      </c>
      <c r="W146">
        <v>1</v>
      </c>
      <c r="X146" s="9">
        <v>0</v>
      </c>
      <c r="Y146">
        <v>1</v>
      </c>
      <c r="Z146">
        <v>0</v>
      </c>
      <c r="AA146" s="7">
        <v>1</v>
      </c>
      <c r="AB146">
        <v>0</v>
      </c>
      <c r="AC146">
        <v>0</v>
      </c>
      <c r="AD146">
        <v>0</v>
      </c>
      <c r="AE146">
        <v>1</v>
      </c>
      <c r="AF146">
        <v>0</v>
      </c>
      <c r="AG146">
        <v>1</v>
      </c>
      <c r="AH146" s="7">
        <v>0</v>
      </c>
      <c r="AI146">
        <v>1</v>
      </c>
      <c r="AJ146">
        <v>0</v>
      </c>
      <c r="AK146" s="9">
        <v>1</v>
      </c>
      <c r="AL146">
        <v>1</v>
      </c>
      <c r="AM146">
        <v>0</v>
      </c>
      <c r="AN146">
        <v>0</v>
      </c>
      <c r="AO146">
        <v>1</v>
      </c>
      <c r="AP146">
        <v>0</v>
      </c>
      <c r="AQ146">
        <v>1</v>
      </c>
      <c r="AR146">
        <v>0</v>
      </c>
      <c r="AS146" s="7">
        <v>0</v>
      </c>
      <c r="AT146" s="7">
        <v>0</v>
      </c>
      <c r="AU146">
        <v>1</v>
      </c>
      <c r="AV146">
        <v>0</v>
      </c>
      <c r="AW146">
        <v>1</v>
      </c>
      <c r="AX146" s="7">
        <v>0</v>
      </c>
      <c r="AY146">
        <v>0</v>
      </c>
      <c r="AZ146">
        <v>1</v>
      </c>
      <c r="BA146">
        <v>0</v>
      </c>
      <c r="BB146">
        <v>1</v>
      </c>
      <c r="BC146" s="15" t="str">
        <f>'Categories Report'!$A$8</f>
        <v>Low</v>
      </c>
      <c r="BD146" s="15" t="str">
        <f>'Categories Report_0'!$A$9</f>
        <v>Category 4</v>
      </c>
    </row>
    <row r="147" spans="1:56">
      <c r="A147" t="s">
        <v>71</v>
      </c>
      <c r="B147" s="36" t="s">
        <v>348</v>
      </c>
      <c r="C147">
        <v>59.27</v>
      </c>
      <c r="D147">
        <v>35</v>
      </c>
      <c r="E147">
        <v>1</v>
      </c>
      <c r="F147">
        <v>1</v>
      </c>
      <c r="G147">
        <v>1</v>
      </c>
      <c r="H147">
        <v>1</v>
      </c>
      <c r="I147">
        <v>0</v>
      </c>
      <c r="J147">
        <v>1</v>
      </c>
      <c r="K147">
        <v>1</v>
      </c>
      <c r="L147">
        <v>0</v>
      </c>
      <c r="M147">
        <v>0</v>
      </c>
      <c r="N147">
        <v>0</v>
      </c>
      <c r="O147">
        <v>0</v>
      </c>
      <c r="P147">
        <v>1</v>
      </c>
      <c r="Q147">
        <v>1</v>
      </c>
      <c r="R147" s="7">
        <v>0</v>
      </c>
      <c r="S147" s="9">
        <v>1</v>
      </c>
      <c r="T147">
        <v>0</v>
      </c>
      <c r="U147" s="7">
        <v>1</v>
      </c>
      <c r="V147" s="7">
        <v>1</v>
      </c>
      <c r="W147">
        <v>1</v>
      </c>
      <c r="X147" s="9">
        <v>1</v>
      </c>
      <c r="Y147">
        <v>1</v>
      </c>
      <c r="Z147">
        <v>1</v>
      </c>
      <c r="AA147" s="7">
        <v>1</v>
      </c>
      <c r="AB147">
        <v>0</v>
      </c>
      <c r="AC147">
        <v>1</v>
      </c>
      <c r="AD147">
        <v>1</v>
      </c>
      <c r="AE147">
        <v>1</v>
      </c>
      <c r="AF147">
        <v>1</v>
      </c>
      <c r="AG147">
        <v>1</v>
      </c>
      <c r="AH147" s="7">
        <v>1</v>
      </c>
      <c r="AI147">
        <v>0</v>
      </c>
      <c r="AJ147">
        <v>1</v>
      </c>
      <c r="AK147" s="9">
        <v>1</v>
      </c>
      <c r="AL147">
        <v>0</v>
      </c>
      <c r="AM147">
        <v>0</v>
      </c>
      <c r="AN147">
        <v>1</v>
      </c>
      <c r="AO147">
        <v>1</v>
      </c>
      <c r="AP147">
        <v>0</v>
      </c>
      <c r="AQ147">
        <v>1</v>
      </c>
      <c r="AR147">
        <v>0</v>
      </c>
      <c r="AS147" s="7">
        <v>1</v>
      </c>
      <c r="AT147" s="7">
        <v>1</v>
      </c>
      <c r="AU147">
        <v>1</v>
      </c>
      <c r="AV147">
        <v>0</v>
      </c>
      <c r="AW147">
        <v>1</v>
      </c>
      <c r="AX147" s="7">
        <v>1</v>
      </c>
      <c r="AY147">
        <v>1</v>
      </c>
      <c r="AZ147">
        <v>1</v>
      </c>
      <c r="BA147">
        <v>1</v>
      </c>
      <c r="BB147">
        <v>0</v>
      </c>
      <c r="BC147" s="15" t="str">
        <f>'Categories Report'!$A$7</f>
        <v>Category 2</v>
      </c>
      <c r="BD147" s="15" t="str">
        <f>'Categories Report_0'!$A$8</f>
        <v>Category 3</v>
      </c>
    </row>
    <row r="148" spans="1:56">
      <c r="A148" t="s">
        <v>88</v>
      </c>
      <c r="B148" s="36" t="s">
        <v>349</v>
      </c>
      <c r="C148">
        <v>59.36</v>
      </c>
      <c r="D148">
        <v>42</v>
      </c>
      <c r="E148">
        <v>1</v>
      </c>
      <c r="F148">
        <v>1</v>
      </c>
      <c r="G148">
        <v>1</v>
      </c>
      <c r="H148">
        <v>1</v>
      </c>
      <c r="I148">
        <v>1</v>
      </c>
      <c r="J148">
        <v>1</v>
      </c>
      <c r="K148">
        <v>1</v>
      </c>
      <c r="L148">
        <v>1</v>
      </c>
      <c r="M148">
        <v>1</v>
      </c>
      <c r="N148">
        <v>1</v>
      </c>
      <c r="O148">
        <v>1</v>
      </c>
      <c r="P148">
        <v>1</v>
      </c>
      <c r="Q148">
        <v>0</v>
      </c>
      <c r="R148" s="7">
        <v>1</v>
      </c>
      <c r="S148" s="9">
        <v>1</v>
      </c>
      <c r="T148">
        <v>1</v>
      </c>
      <c r="U148" s="7">
        <v>1</v>
      </c>
      <c r="V148" s="7">
        <v>1</v>
      </c>
      <c r="W148">
        <v>1</v>
      </c>
      <c r="X148" s="9">
        <v>1</v>
      </c>
      <c r="Y148">
        <v>1</v>
      </c>
      <c r="Z148">
        <v>1</v>
      </c>
      <c r="AA148" s="7">
        <v>0</v>
      </c>
      <c r="AB148">
        <v>1</v>
      </c>
      <c r="AC148">
        <v>1</v>
      </c>
      <c r="AD148">
        <v>1</v>
      </c>
      <c r="AE148">
        <v>1</v>
      </c>
      <c r="AF148">
        <v>0</v>
      </c>
      <c r="AG148">
        <v>1</v>
      </c>
      <c r="AH148" s="7">
        <v>1</v>
      </c>
      <c r="AI148">
        <v>0</v>
      </c>
      <c r="AJ148">
        <v>1</v>
      </c>
      <c r="AK148" s="9">
        <v>1</v>
      </c>
      <c r="AL148">
        <v>1</v>
      </c>
      <c r="AM148">
        <v>0</v>
      </c>
      <c r="AN148">
        <v>1</v>
      </c>
      <c r="AO148">
        <v>1</v>
      </c>
      <c r="AP148">
        <v>0</v>
      </c>
      <c r="AQ148">
        <v>1</v>
      </c>
      <c r="AR148">
        <v>1</v>
      </c>
      <c r="AS148" s="7">
        <v>1</v>
      </c>
      <c r="AT148" s="7">
        <v>1</v>
      </c>
      <c r="AU148">
        <v>1</v>
      </c>
      <c r="AV148">
        <v>1</v>
      </c>
      <c r="AW148">
        <v>1</v>
      </c>
      <c r="AX148" s="7">
        <v>1</v>
      </c>
      <c r="AY148">
        <v>1</v>
      </c>
      <c r="AZ148">
        <v>1</v>
      </c>
      <c r="BA148">
        <v>0</v>
      </c>
      <c r="BB148">
        <v>0</v>
      </c>
      <c r="BC148" s="15" t="str">
        <f>'Categories Report'!$A$7</f>
        <v>Category 2</v>
      </c>
      <c r="BD148" s="15" t="str">
        <f>'Categories Report_0'!$A$8</f>
        <v>Category 3</v>
      </c>
    </row>
    <row r="149" spans="1:56">
      <c r="A149" t="s">
        <v>132</v>
      </c>
      <c r="B149" s="36" t="s">
        <v>349</v>
      </c>
      <c r="C149">
        <v>60</v>
      </c>
      <c r="D149">
        <v>44</v>
      </c>
      <c r="E149">
        <v>1</v>
      </c>
      <c r="F149">
        <v>1</v>
      </c>
      <c r="G149">
        <v>1</v>
      </c>
      <c r="H149">
        <v>1</v>
      </c>
      <c r="I149">
        <v>1</v>
      </c>
      <c r="J149">
        <v>1</v>
      </c>
      <c r="K149">
        <v>1</v>
      </c>
      <c r="L149">
        <v>1</v>
      </c>
      <c r="M149">
        <v>1</v>
      </c>
      <c r="N149">
        <v>0</v>
      </c>
      <c r="O149">
        <v>1</v>
      </c>
      <c r="P149">
        <v>1</v>
      </c>
      <c r="Q149">
        <v>1</v>
      </c>
      <c r="R149" s="7">
        <v>1</v>
      </c>
      <c r="S149" s="9">
        <v>1</v>
      </c>
      <c r="T149">
        <v>1</v>
      </c>
      <c r="U149" s="7">
        <v>1</v>
      </c>
      <c r="V149" s="7">
        <v>1</v>
      </c>
      <c r="W149">
        <v>1</v>
      </c>
      <c r="X149" s="9">
        <v>1</v>
      </c>
      <c r="Y149">
        <v>1</v>
      </c>
      <c r="Z149">
        <v>1</v>
      </c>
      <c r="AA149" s="7">
        <v>0</v>
      </c>
      <c r="AB149">
        <v>0</v>
      </c>
      <c r="AC149">
        <v>1</v>
      </c>
      <c r="AD149">
        <v>1</v>
      </c>
      <c r="AE149">
        <v>1</v>
      </c>
      <c r="AF149">
        <v>1</v>
      </c>
      <c r="AG149">
        <v>1</v>
      </c>
      <c r="AH149" s="7">
        <v>1</v>
      </c>
      <c r="AI149">
        <v>0</v>
      </c>
      <c r="AJ149">
        <v>0</v>
      </c>
      <c r="AK149" s="9">
        <v>1</v>
      </c>
      <c r="AL149">
        <v>1</v>
      </c>
      <c r="AM149">
        <v>1</v>
      </c>
      <c r="AN149">
        <v>1</v>
      </c>
      <c r="AO149">
        <v>1</v>
      </c>
      <c r="AP149">
        <v>1</v>
      </c>
      <c r="AQ149">
        <v>1</v>
      </c>
      <c r="AR149">
        <v>1</v>
      </c>
      <c r="AS149" s="7">
        <v>1</v>
      </c>
      <c r="AT149" s="7">
        <v>1</v>
      </c>
      <c r="AU149">
        <v>1</v>
      </c>
      <c r="AV149">
        <v>1</v>
      </c>
      <c r="AW149">
        <v>0</v>
      </c>
      <c r="AX149" s="7">
        <v>1</v>
      </c>
      <c r="AY149">
        <v>1</v>
      </c>
      <c r="AZ149">
        <v>1</v>
      </c>
      <c r="BA149">
        <v>1</v>
      </c>
      <c r="BB149">
        <v>1</v>
      </c>
      <c r="BC149" s="15" t="str">
        <f>'Categories Report'!$A$6</f>
        <v>Very High</v>
      </c>
      <c r="BD149" s="15" t="str">
        <f>'Categories Report_0'!$A$8</f>
        <v>Category 3</v>
      </c>
    </row>
    <row r="150" spans="1:56">
      <c r="A150" t="s">
        <v>173</v>
      </c>
      <c r="B150" s="36" t="s">
        <v>349</v>
      </c>
      <c r="C150">
        <v>60</v>
      </c>
      <c r="D150">
        <v>27</v>
      </c>
      <c r="E150">
        <v>0</v>
      </c>
      <c r="F150">
        <v>0</v>
      </c>
      <c r="G150">
        <v>1</v>
      </c>
      <c r="H150">
        <v>1</v>
      </c>
      <c r="I150">
        <v>0</v>
      </c>
      <c r="J150">
        <v>1</v>
      </c>
      <c r="K150">
        <v>1</v>
      </c>
      <c r="L150">
        <v>0</v>
      </c>
      <c r="M150">
        <v>1</v>
      </c>
      <c r="N150">
        <v>0</v>
      </c>
      <c r="O150">
        <v>1</v>
      </c>
      <c r="P150">
        <v>0</v>
      </c>
      <c r="Q150">
        <v>0</v>
      </c>
      <c r="R150" s="7">
        <v>0</v>
      </c>
      <c r="S150" s="9">
        <v>1</v>
      </c>
      <c r="T150">
        <v>0</v>
      </c>
      <c r="U150" s="7">
        <v>0</v>
      </c>
      <c r="V150" s="7">
        <v>1</v>
      </c>
      <c r="W150">
        <v>1</v>
      </c>
      <c r="X150" s="9">
        <v>1</v>
      </c>
      <c r="Y150">
        <v>0</v>
      </c>
      <c r="Z150">
        <v>1</v>
      </c>
      <c r="AA150" s="7">
        <v>1</v>
      </c>
      <c r="AB150">
        <v>0</v>
      </c>
      <c r="AC150">
        <v>0</v>
      </c>
      <c r="AD150">
        <v>1</v>
      </c>
      <c r="AE150">
        <v>1</v>
      </c>
      <c r="AF150">
        <v>0</v>
      </c>
      <c r="AG150">
        <v>0</v>
      </c>
      <c r="AH150" s="7">
        <v>1</v>
      </c>
      <c r="AI150">
        <v>1</v>
      </c>
      <c r="AJ150">
        <v>1</v>
      </c>
      <c r="AK150" s="9">
        <v>1</v>
      </c>
      <c r="AL150">
        <v>1</v>
      </c>
      <c r="AM150">
        <v>1</v>
      </c>
      <c r="AN150">
        <v>0</v>
      </c>
      <c r="AO150">
        <v>1</v>
      </c>
      <c r="AP150">
        <v>0</v>
      </c>
      <c r="AQ150">
        <v>1</v>
      </c>
      <c r="AR150">
        <v>0</v>
      </c>
      <c r="AS150" s="7">
        <v>0</v>
      </c>
      <c r="AT150" s="7">
        <v>1</v>
      </c>
      <c r="AU150">
        <v>1</v>
      </c>
      <c r="AV150">
        <v>1</v>
      </c>
      <c r="AW150">
        <v>0</v>
      </c>
      <c r="AX150" s="7">
        <v>1</v>
      </c>
      <c r="AY150">
        <v>0</v>
      </c>
      <c r="AZ150">
        <v>1</v>
      </c>
      <c r="BA150">
        <v>0</v>
      </c>
      <c r="BB150">
        <v>0</v>
      </c>
      <c r="BC150" s="15" t="str">
        <f>'Categories Report'!$A$8</f>
        <v>Low</v>
      </c>
      <c r="BD150" s="15" t="str">
        <f>'Categories Report_0'!$A$10</f>
        <v>Category 5</v>
      </c>
    </row>
    <row r="151" spans="1:56">
      <c r="A151" t="s">
        <v>197</v>
      </c>
      <c r="B151" s="36" t="s">
        <v>348</v>
      </c>
      <c r="C151">
        <v>60</v>
      </c>
      <c r="D151">
        <v>36</v>
      </c>
      <c r="E151">
        <v>1</v>
      </c>
      <c r="F151">
        <v>0</v>
      </c>
      <c r="G151">
        <v>1</v>
      </c>
      <c r="H151">
        <v>1</v>
      </c>
      <c r="I151">
        <v>1</v>
      </c>
      <c r="J151">
        <v>0</v>
      </c>
      <c r="K151">
        <v>1</v>
      </c>
      <c r="L151">
        <v>1</v>
      </c>
      <c r="M151">
        <v>1</v>
      </c>
      <c r="N151">
        <v>0</v>
      </c>
      <c r="O151">
        <v>1</v>
      </c>
      <c r="P151">
        <v>1</v>
      </c>
      <c r="Q151">
        <v>0</v>
      </c>
      <c r="R151" s="7">
        <v>1</v>
      </c>
      <c r="S151" s="9">
        <v>1</v>
      </c>
      <c r="T151">
        <v>0</v>
      </c>
      <c r="U151" s="7">
        <v>1</v>
      </c>
      <c r="V151" s="7">
        <v>1</v>
      </c>
      <c r="W151">
        <v>1</v>
      </c>
      <c r="X151" s="9">
        <v>1</v>
      </c>
      <c r="Y151">
        <v>1</v>
      </c>
      <c r="Z151">
        <v>1</v>
      </c>
      <c r="AA151" s="7">
        <v>0</v>
      </c>
      <c r="AB151">
        <v>0</v>
      </c>
      <c r="AC151">
        <v>1</v>
      </c>
      <c r="AD151">
        <v>1</v>
      </c>
      <c r="AE151">
        <v>1</v>
      </c>
      <c r="AF151">
        <v>1</v>
      </c>
      <c r="AG151">
        <v>1</v>
      </c>
      <c r="AH151" s="7">
        <v>1</v>
      </c>
      <c r="AI151">
        <v>1</v>
      </c>
      <c r="AJ151">
        <v>0</v>
      </c>
      <c r="AK151" s="9">
        <v>1</v>
      </c>
      <c r="AL151">
        <v>0</v>
      </c>
      <c r="AM151">
        <v>0</v>
      </c>
      <c r="AN151">
        <v>0</v>
      </c>
      <c r="AO151">
        <v>1</v>
      </c>
      <c r="AP151">
        <v>1</v>
      </c>
      <c r="AQ151">
        <v>1</v>
      </c>
      <c r="AR151">
        <v>0</v>
      </c>
      <c r="AS151" s="7">
        <v>1</v>
      </c>
      <c r="AT151" s="7">
        <v>1</v>
      </c>
      <c r="AU151">
        <v>1</v>
      </c>
      <c r="AV151">
        <v>1</v>
      </c>
      <c r="AW151">
        <v>1</v>
      </c>
      <c r="AX151" s="7">
        <v>1</v>
      </c>
      <c r="AY151">
        <v>1</v>
      </c>
      <c r="AZ151">
        <v>1</v>
      </c>
      <c r="BA151">
        <v>0</v>
      </c>
      <c r="BB151">
        <v>0</v>
      </c>
      <c r="BC151" s="15" t="str">
        <f>'Categories Report'!$A$7</f>
        <v>Category 2</v>
      </c>
      <c r="BD151" s="15" t="str">
        <f>'Categories Report_0'!$A$8</f>
        <v>Category 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I1139"/>
  <sheetViews>
    <sheetView tabSelected="1" topLeftCell="A193" workbookViewId="0">
      <selection activeCell="J214" sqref="J214"/>
    </sheetView>
  </sheetViews>
  <sheetFormatPr defaultRowHeight="12.75" outlineLevelRow="1"/>
  <cols>
    <col min="1" max="1" width="18.85546875" style="14" bestFit="1" customWidth="1"/>
    <col min="2" max="2" width="16.7109375" style="14" bestFit="1" customWidth="1"/>
    <col min="3" max="4" width="12" style="14" customWidth="1"/>
    <col min="5" max="6" width="12" customWidth="1"/>
    <col min="7" max="8" width="12.42578125" customWidth="1"/>
    <col min="9" max="9" width="12" customWidth="1"/>
    <col min="10" max="10" width="12.42578125" bestFit="1" customWidth="1"/>
    <col min="11" max="11" width="12" bestFit="1" customWidth="1"/>
  </cols>
  <sheetData>
    <row r="1" spans="1:7" ht="20.25" thickBot="1">
      <c r="A1" s="29" t="s">
        <v>351</v>
      </c>
      <c r="B1" s="29"/>
      <c r="C1" s="29"/>
      <c r="D1" s="29"/>
      <c r="E1" s="29"/>
      <c r="F1" s="29"/>
      <c r="G1" s="29"/>
    </row>
    <row r="2" spans="1:7" ht="13.5" thickTop="1"/>
    <row r="3" spans="1:7">
      <c r="A3" s="30" t="s">
        <v>258</v>
      </c>
      <c r="B3" s="31"/>
      <c r="C3" s="31"/>
      <c r="D3" s="31"/>
      <c r="E3" s="31"/>
      <c r="F3" s="31"/>
      <c r="G3" s="32"/>
    </row>
    <row r="4" spans="1:7">
      <c r="A4" s="30" t="s">
        <v>352</v>
      </c>
      <c r="B4" s="31"/>
      <c r="C4" s="31"/>
      <c r="D4" s="31"/>
      <c r="E4" s="31"/>
      <c r="F4" s="31"/>
      <c r="G4" s="32"/>
    </row>
    <row r="5" spans="1:7" ht="15.75" thickBot="1">
      <c r="A5" s="16" t="s">
        <v>260</v>
      </c>
      <c r="B5" s="16" t="s">
        <v>261</v>
      </c>
    </row>
    <row r="6" spans="1:7" ht="15">
      <c r="A6" s="13" t="s">
        <v>262</v>
      </c>
      <c r="B6" s="14">
        <v>65</v>
      </c>
    </row>
    <row r="7" spans="1:7" ht="15">
      <c r="A7" s="13" t="s">
        <v>263</v>
      </c>
      <c r="B7" s="14">
        <v>24</v>
      </c>
    </row>
    <row r="8" spans="1:7" ht="15">
      <c r="A8" s="13" t="s">
        <v>264</v>
      </c>
      <c r="B8" s="14">
        <v>22</v>
      </c>
    </row>
    <row r="9" spans="1:7" ht="15">
      <c r="A9" s="13" t="s">
        <v>353</v>
      </c>
      <c r="B9" s="14">
        <v>21</v>
      </c>
    </row>
    <row r="10" spans="1:7" ht="15">
      <c r="A10" s="13" t="s">
        <v>354</v>
      </c>
      <c r="B10" s="14">
        <v>17</v>
      </c>
    </row>
    <row r="13" spans="1:7" ht="15.75" thickBot="1">
      <c r="A13" s="33" t="s">
        <v>323</v>
      </c>
      <c r="B13" s="33"/>
      <c r="C13" s="33"/>
      <c r="D13" s="33"/>
      <c r="E13" s="33"/>
      <c r="F13" s="33"/>
      <c r="G13" s="33"/>
    </row>
    <row r="14" spans="1:7">
      <c r="A14" s="34" t="s">
        <v>324</v>
      </c>
      <c r="B14" s="35"/>
      <c r="C14" s="35"/>
      <c r="D14" s="35"/>
      <c r="E14" s="27"/>
      <c r="F14" s="27"/>
      <c r="G14" s="28"/>
    </row>
    <row r="15" spans="1:7">
      <c r="A15" s="14" t="s">
        <v>256</v>
      </c>
      <c r="B15" s="14" t="s">
        <v>325</v>
      </c>
      <c r="C15" s="14" t="s">
        <v>326</v>
      </c>
      <c r="D15" s="14" t="s">
        <v>327</v>
      </c>
    </row>
    <row r="16" spans="1:7">
      <c r="A16" s="14" t="str">
        <f>'Categories Report_0'!$A$6</f>
        <v>Category 1</v>
      </c>
      <c r="B16" s="17" t="s">
        <v>265</v>
      </c>
      <c r="C16" s="17" t="s">
        <v>266</v>
      </c>
      <c r="D16" s="14">
        <v>100</v>
      </c>
    </row>
    <row r="17" spans="1:4">
      <c r="A17" s="14" t="str">
        <f>'Categories Report_0'!$A$6</f>
        <v>Category 1</v>
      </c>
      <c r="B17" s="17" t="s">
        <v>269</v>
      </c>
      <c r="C17" s="17" t="s">
        <v>268</v>
      </c>
      <c r="D17" s="14">
        <v>59</v>
      </c>
    </row>
    <row r="18" spans="1:4">
      <c r="A18" s="14" t="str">
        <f>'Categories Report_0'!$A$6</f>
        <v>Category 1</v>
      </c>
      <c r="B18" s="17" t="s">
        <v>270</v>
      </c>
      <c r="C18" s="17" t="s">
        <v>268</v>
      </c>
      <c r="D18" s="14">
        <v>47</v>
      </c>
    </row>
    <row r="19" spans="1:4">
      <c r="A19" s="14" t="str">
        <f>'Categories Report_0'!$A$6</f>
        <v>Category 1</v>
      </c>
      <c r="B19" s="17" t="s">
        <v>267</v>
      </c>
      <c r="C19" s="17" t="s">
        <v>268</v>
      </c>
      <c r="D19" s="14">
        <v>47</v>
      </c>
    </row>
    <row r="20" spans="1:4">
      <c r="A20" s="14" t="str">
        <f>'Categories Report_0'!$A$6</f>
        <v>Category 1</v>
      </c>
      <c r="B20" s="17" t="s">
        <v>271</v>
      </c>
      <c r="C20" s="17" t="s">
        <v>268</v>
      </c>
      <c r="D20" s="14">
        <v>34</v>
      </c>
    </row>
    <row r="21" spans="1:4">
      <c r="A21" s="14" t="str">
        <f>'Categories Report_0'!$A$6</f>
        <v>Category 1</v>
      </c>
      <c r="B21" s="17" t="s">
        <v>272</v>
      </c>
      <c r="C21" s="17" t="s">
        <v>268</v>
      </c>
      <c r="D21" s="14">
        <v>33</v>
      </c>
    </row>
    <row r="22" spans="1:4">
      <c r="A22" s="14" t="str">
        <f>'Categories Report_0'!$A$6</f>
        <v>Category 1</v>
      </c>
      <c r="B22" s="17" t="s">
        <v>276</v>
      </c>
      <c r="C22" s="17" t="s">
        <v>268</v>
      </c>
      <c r="D22" s="14">
        <v>29</v>
      </c>
    </row>
    <row r="23" spans="1:4">
      <c r="A23" s="14" t="str">
        <f>'Categories Report_0'!$A$6</f>
        <v>Category 1</v>
      </c>
      <c r="B23" s="17" t="s">
        <v>273</v>
      </c>
      <c r="C23" s="17" t="s">
        <v>268</v>
      </c>
      <c r="D23" s="14">
        <v>27</v>
      </c>
    </row>
    <row r="24" spans="1:4">
      <c r="A24" s="14" t="str">
        <f>'Categories Report_0'!$A$6</f>
        <v>Category 1</v>
      </c>
      <c r="B24" s="17" t="s">
        <v>289</v>
      </c>
      <c r="C24" s="17" t="s">
        <v>268</v>
      </c>
      <c r="D24" s="14">
        <v>26</v>
      </c>
    </row>
    <row r="25" spans="1:4">
      <c r="A25" s="14" t="str">
        <f>'Categories Report_0'!$A$6</f>
        <v>Category 1</v>
      </c>
      <c r="B25" s="17" t="s">
        <v>277</v>
      </c>
      <c r="C25" s="17" t="s">
        <v>268</v>
      </c>
      <c r="D25" s="14">
        <v>25</v>
      </c>
    </row>
    <row r="26" spans="1:4">
      <c r="A26" s="14" t="str">
        <f>'Categories Report_0'!$A$6</f>
        <v>Category 1</v>
      </c>
      <c r="B26" s="17" t="s">
        <v>299</v>
      </c>
      <c r="C26" s="17" t="s">
        <v>268</v>
      </c>
      <c r="D26" s="14">
        <v>25</v>
      </c>
    </row>
    <row r="27" spans="1:4">
      <c r="A27" s="14" t="str">
        <f>'Categories Report_0'!$A$6</f>
        <v>Category 1</v>
      </c>
      <c r="B27" s="17" t="s">
        <v>286</v>
      </c>
      <c r="C27" s="17" t="s">
        <v>268</v>
      </c>
      <c r="D27" s="14">
        <v>23</v>
      </c>
    </row>
    <row r="28" spans="1:4">
      <c r="A28" s="14" t="str">
        <f>'Categories Report_0'!$A$6</f>
        <v>Category 1</v>
      </c>
      <c r="B28" s="17" t="s">
        <v>274</v>
      </c>
      <c r="C28" s="17" t="s">
        <v>268</v>
      </c>
      <c r="D28" s="14">
        <v>22</v>
      </c>
    </row>
    <row r="29" spans="1:4">
      <c r="A29" s="14" t="str">
        <f>'Categories Report_0'!$A$6</f>
        <v>Category 1</v>
      </c>
      <c r="B29" s="17" t="s">
        <v>275</v>
      </c>
      <c r="C29" s="17" t="s">
        <v>268</v>
      </c>
      <c r="D29" s="14">
        <v>22</v>
      </c>
    </row>
    <row r="30" spans="1:4">
      <c r="A30" s="14" t="str">
        <f>'Categories Report_0'!$A$6</f>
        <v>Category 1</v>
      </c>
      <c r="B30" s="17" t="s">
        <v>290</v>
      </c>
      <c r="C30" s="17" t="s">
        <v>268</v>
      </c>
      <c r="D30" s="14">
        <v>20</v>
      </c>
    </row>
    <row r="31" spans="1:4">
      <c r="A31" s="14" t="str">
        <f>'Categories Report_0'!$A$6</f>
        <v>Category 1</v>
      </c>
      <c r="B31" s="17" t="s">
        <v>285</v>
      </c>
      <c r="C31" s="17" t="s">
        <v>268</v>
      </c>
      <c r="D31" s="14">
        <v>20</v>
      </c>
    </row>
    <row r="32" spans="1:4">
      <c r="A32" s="14" t="str">
        <f>'Categories Report_0'!$A$6</f>
        <v>Category 1</v>
      </c>
      <c r="B32" s="17" t="s">
        <v>287</v>
      </c>
      <c r="C32" s="17" t="s">
        <v>268</v>
      </c>
      <c r="D32" s="14">
        <v>19</v>
      </c>
    </row>
    <row r="33" spans="1:4">
      <c r="A33" s="14" t="str">
        <f>'Categories Report_0'!$A$6</f>
        <v>Category 1</v>
      </c>
      <c r="B33" s="17" t="s">
        <v>279</v>
      </c>
      <c r="C33" s="17" t="s">
        <v>268</v>
      </c>
      <c r="D33" s="14">
        <v>19</v>
      </c>
    </row>
    <row r="34" spans="1:4">
      <c r="A34" s="14" t="str">
        <f>'Categories Report_0'!$A$6</f>
        <v>Category 1</v>
      </c>
      <c r="B34" s="17" t="s">
        <v>298</v>
      </c>
      <c r="C34" s="17" t="s">
        <v>268</v>
      </c>
      <c r="D34" s="14">
        <v>19</v>
      </c>
    </row>
    <row r="35" spans="1:4">
      <c r="A35" s="14" t="str">
        <f>'Categories Report_0'!$A$6</f>
        <v>Category 1</v>
      </c>
      <c r="B35" s="17" t="s">
        <v>280</v>
      </c>
      <c r="C35" s="17" t="s">
        <v>268</v>
      </c>
      <c r="D35" s="14">
        <v>18</v>
      </c>
    </row>
    <row r="36" spans="1:4">
      <c r="A36" s="14" t="str">
        <f>'Categories Report_0'!$A$6</f>
        <v>Category 1</v>
      </c>
      <c r="B36" s="17" t="s">
        <v>293</v>
      </c>
      <c r="C36" s="17" t="s">
        <v>268</v>
      </c>
      <c r="D36" s="14">
        <v>18</v>
      </c>
    </row>
    <row r="37" spans="1:4">
      <c r="A37" s="14" t="str">
        <f>'Categories Report_0'!$A$6</f>
        <v>Category 1</v>
      </c>
      <c r="B37" s="17" t="s">
        <v>282</v>
      </c>
      <c r="C37" s="17" t="s">
        <v>268</v>
      </c>
      <c r="D37" s="14">
        <v>18</v>
      </c>
    </row>
    <row r="38" spans="1:4">
      <c r="A38" s="14" t="str">
        <f>'Categories Report_0'!$A$6</f>
        <v>Category 1</v>
      </c>
      <c r="B38" s="17" t="s">
        <v>294</v>
      </c>
      <c r="C38" s="17" t="s">
        <v>268</v>
      </c>
      <c r="D38" s="14">
        <v>18</v>
      </c>
    </row>
    <row r="39" spans="1:4">
      <c r="A39" s="14" t="str">
        <f>'Categories Report_0'!$A$6</f>
        <v>Category 1</v>
      </c>
      <c r="B39" s="17" t="s">
        <v>281</v>
      </c>
      <c r="C39" s="17" t="s">
        <v>268</v>
      </c>
      <c r="D39" s="14">
        <v>18</v>
      </c>
    </row>
    <row r="40" spans="1:4">
      <c r="A40" s="14" t="str">
        <f>'Categories Report_0'!$A$6</f>
        <v>Category 1</v>
      </c>
      <c r="B40" s="17" t="s">
        <v>283</v>
      </c>
      <c r="C40" s="17" t="s">
        <v>268</v>
      </c>
      <c r="D40" s="14">
        <v>17</v>
      </c>
    </row>
    <row r="41" spans="1:4">
      <c r="A41" s="14" t="str">
        <f>'Categories Report_0'!$A$6</f>
        <v>Category 1</v>
      </c>
      <c r="B41" s="17" t="s">
        <v>278</v>
      </c>
      <c r="C41" s="17" t="s">
        <v>268</v>
      </c>
      <c r="D41" s="14">
        <v>17</v>
      </c>
    </row>
    <row r="42" spans="1:4">
      <c r="A42" s="14" t="str">
        <f>'Categories Report_0'!$A$6</f>
        <v>Category 1</v>
      </c>
      <c r="B42" s="17" t="s">
        <v>297</v>
      </c>
      <c r="C42" s="17" t="s">
        <v>268</v>
      </c>
      <c r="D42" s="14">
        <v>16</v>
      </c>
    </row>
    <row r="43" spans="1:4">
      <c r="A43" s="14" t="str">
        <f>'Categories Report_0'!$A$6</f>
        <v>Category 1</v>
      </c>
      <c r="B43" s="17" t="s">
        <v>292</v>
      </c>
      <c r="C43" s="17" t="s">
        <v>268</v>
      </c>
      <c r="D43" s="14">
        <v>15</v>
      </c>
    </row>
    <row r="44" spans="1:4">
      <c r="A44" s="14" t="str">
        <f>'Categories Report_0'!$A$6</f>
        <v>Category 1</v>
      </c>
      <c r="B44" s="17" t="s">
        <v>284</v>
      </c>
      <c r="C44" s="17" t="s">
        <v>268</v>
      </c>
      <c r="D44" s="14">
        <v>14</v>
      </c>
    </row>
    <row r="45" spans="1:4">
      <c r="A45" s="14" t="str">
        <f>'Categories Report_0'!$A$6</f>
        <v>Category 1</v>
      </c>
      <c r="B45" s="17" t="s">
        <v>288</v>
      </c>
      <c r="C45" s="17" t="s">
        <v>268</v>
      </c>
      <c r="D45" s="14">
        <v>14</v>
      </c>
    </row>
    <row r="46" spans="1:4">
      <c r="A46" s="14" t="str">
        <f>'Categories Report_0'!$A$6</f>
        <v>Category 1</v>
      </c>
      <c r="B46" s="17" t="s">
        <v>309</v>
      </c>
      <c r="C46" s="17" t="s">
        <v>268</v>
      </c>
      <c r="D46" s="14">
        <v>13</v>
      </c>
    </row>
    <row r="47" spans="1:4">
      <c r="A47" s="14" t="str">
        <f>'Categories Report_0'!$A$6</f>
        <v>Category 1</v>
      </c>
      <c r="B47" s="17" t="s">
        <v>311</v>
      </c>
      <c r="C47" s="17" t="s">
        <v>268</v>
      </c>
      <c r="D47" s="14">
        <v>13</v>
      </c>
    </row>
    <row r="48" spans="1:4">
      <c r="A48" s="14" t="str">
        <f>'Categories Report_0'!$A$6</f>
        <v>Category 1</v>
      </c>
      <c r="B48" s="17" t="s">
        <v>296</v>
      </c>
      <c r="C48" s="17" t="s">
        <v>268</v>
      </c>
      <c r="D48" s="14">
        <v>13</v>
      </c>
    </row>
    <row r="49" spans="1:4">
      <c r="A49" s="14" t="str">
        <f>'Categories Report_0'!$A$6</f>
        <v>Category 1</v>
      </c>
      <c r="B49" s="17" t="s">
        <v>291</v>
      </c>
      <c r="C49" s="17" t="s">
        <v>268</v>
      </c>
      <c r="D49" s="14">
        <v>12</v>
      </c>
    </row>
    <row r="50" spans="1:4">
      <c r="A50" s="14" t="str">
        <f>'Categories Report_0'!$A$6</f>
        <v>Category 1</v>
      </c>
      <c r="B50" s="17" t="s">
        <v>295</v>
      </c>
      <c r="C50" s="17" t="s">
        <v>268</v>
      </c>
      <c r="D50" s="14">
        <v>12</v>
      </c>
    </row>
    <row r="51" spans="1:4">
      <c r="A51" s="14" t="str">
        <f>'Categories Report_0'!$A$6</f>
        <v>Category 1</v>
      </c>
      <c r="B51" s="17" t="s">
        <v>300</v>
      </c>
      <c r="C51" s="17" t="s">
        <v>268</v>
      </c>
      <c r="D51" s="14">
        <v>10</v>
      </c>
    </row>
    <row r="52" spans="1:4">
      <c r="A52" s="14" t="str">
        <f>'Categories Report_0'!$A$6</f>
        <v>Category 1</v>
      </c>
      <c r="B52" s="17" t="s">
        <v>302</v>
      </c>
      <c r="C52" s="17" t="s">
        <v>268</v>
      </c>
      <c r="D52" s="14">
        <v>9</v>
      </c>
    </row>
    <row r="53" spans="1:4">
      <c r="A53" s="14" t="str">
        <f>'Categories Report_0'!$A$6</f>
        <v>Category 1</v>
      </c>
      <c r="B53" s="17" t="s">
        <v>301</v>
      </c>
      <c r="C53" s="17" t="s">
        <v>268</v>
      </c>
      <c r="D53" s="14">
        <v>9</v>
      </c>
    </row>
    <row r="54" spans="1:4">
      <c r="A54" s="14" t="str">
        <f>'Categories Report_0'!$A$6</f>
        <v>Category 1</v>
      </c>
      <c r="B54" s="17" t="s">
        <v>304</v>
      </c>
      <c r="C54" s="17" t="s">
        <v>268</v>
      </c>
      <c r="D54" s="14">
        <v>8</v>
      </c>
    </row>
    <row r="55" spans="1:4">
      <c r="A55" s="14" t="str">
        <f>'Categories Report_0'!$A$6</f>
        <v>Category 1</v>
      </c>
      <c r="B55" s="17" t="s">
        <v>305</v>
      </c>
      <c r="C55" s="17" t="s">
        <v>268</v>
      </c>
      <c r="D55" s="14">
        <v>8</v>
      </c>
    </row>
    <row r="56" spans="1:4">
      <c r="A56" s="14" t="str">
        <f>'Categories Report_0'!$A$6</f>
        <v>Category 1</v>
      </c>
      <c r="B56" s="17" t="s">
        <v>303</v>
      </c>
      <c r="C56" s="17" t="s">
        <v>268</v>
      </c>
      <c r="D56" s="14">
        <v>8</v>
      </c>
    </row>
    <row r="57" spans="1:4">
      <c r="A57" s="14" t="str">
        <f>'Categories Report_0'!$A$6</f>
        <v>Category 1</v>
      </c>
      <c r="B57" s="17" t="s">
        <v>313</v>
      </c>
      <c r="C57" s="17" t="s">
        <v>268</v>
      </c>
      <c r="D57" s="14">
        <v>7</v>
      </c>
    </row>
    <row r="58" spans="1:4">
      <c r="A58" s="14" t="str">
        <f>'Categories Report_0'!$A$6</f>
        <v>Category 1</v>
      </c>
      <c r="B58" s="17" t="s">
        <v>306</v>
      </c>
      <c r="C58" s="17" t="s">
        <v>268</v>
      </c>
      <c r="D58" s="14">
        <v>5</v>
      </c>
    </row>
    <row r="59" spans="1:4">
      <c r="A59" s="14" t="str">
        <f>'Categories Report_0'!$A$6</f>
        <v>Category 1</v>
      </c>
      <c r="B59" s="17" t="s">
        <v>315</v>
      </c>
      <c r="C59" s="17" t="s">
        <v>268</v>
      </c>
      <c r="D59" s="14">
        <v>5</v>
      </c>
    </row>
    <row r="60" spans="1:4">
      <c r="A60" s="14" t="str">
        <f>'Categories Report_0'!$A$6</f>
        <v>Category 1</v>
      </c>
      <c r="B60" s="17" t="s">
        <v>308</v>
      </c>
      <c r="C60" s="17" t="s">
        <v>268</v>
      </c>
      <c r="D60" s="14">
        <v>5</v>
      </c>
    </row>
    <row r="61" spans="1:4">
      <c r="A61" s="14" t="str">
        <f>'Categories Report_0'!$A$6</f>
        <v>Category 1</v>
      </c>
      <c r="B61" s="17" t="s">
        <v>310</v>
      </c>
      <c r="C61" s="17" t="s">
        <v>268</v>
      </c>
      <c r="D61" s="14">
        <v>5</v>
      </c>
    </row>
    <row r="62" spans="1:4">
      <c r="A62" s="14" t="str">
        <f>'Categories Report_0'!$A$6</f>
        <v>Category 1</v>
      </c>
      <c r="B62" s="17" t="s">
        <v>312</v>
      </c>
      <c r="C62" s="17" t="s">
        <v>268</v>
      </c>
      <c r="D62" s="14">
        <v>4</v>
      </c>
    </row>
    <row r="63" spans="1:4">
      <c r="A63" s="14" t="str">
        <f>'Categories Report_0'!$A$6</f>
        <v>Category 1</v>
      </c>
      <c r="B63" s="17" t="s">
        <v>316</v>
      </c>
      <c r="C63" s="17" t="s">
        <v>268</v>
      </c>
      <c r="D63" s="14">
        <v>3</v>
      </c>
    </row>
    <row r="64" spans="1:4">
      <c r="A64" s="14" t="str">
        <f>'Categories Report_0'!$A$6</f>
        <v>Category 1</v>
      </c>
      <c r="B64" s="17" t="s">
        <v>307</v>
      </c>
      <c r="C64" s="17" t="s">
        <v>268</v>
      </c>
      <c r="D64" s="14">
        <v>3</v>
      </c>
    </row>
    <row r="65" spans="1:4">
      <c r="A65" s="14" t="str">
        <f>'Categories Report_0'!$A$6</f>
        <v>Category 1</v>
      </c>
      <c r="B65" s="17" t="s">
        <v>314</v>
      </c>
      <c r="C65" s="17" t="s">
        <v>268</v>
      </c>
      <c r="D65" s="14">
        <v>2</v>
      </c>
    </row>
    <row r="66" spans="1:4">
      <c r="A66" s="14" t="str">
        <f>'Categories Report_0'!$A$6</f>
        <v>Category 1</v>
      </c>
      <c r="B66" s="17" t="s">
        <v>322</v>
      </c>
      <c r="C66" s="17" t="s">
        <v>268</v>
      </c>
      <c r="D66" s="14">
        <v>1</v>
      </c>
    </row>
    <row r="67" spans="1:4" hidden="1">
      <c r="A67" s="14" t="str">
        <f>'Categories Report_0'!$A$7</f>
        <v>Category 2</v>
      </c>
      <c r="B67" s="17" t="s">
        <v>347</v>
      </c>
      <c r="C67" s="17" t="s">
        <v>349</v>
      </c>
      <c r="D67" s="14">
        <v>100</v>
      </c>
    </row>
    <row r="68" spans="1:4" hidden="1">
      <c r="A68" s="14" t="str">
        <f>'Categories Report_0'!$A$7</f>
        <v>Category 2</v>
      </c>
      <c r="B68" s="17" t="s">
        <v>311</v>
      </c>
      <c r="C68" s="17" t="s">
        <v>318</v>
      </c>
      <c r="D68" s="14">
        <v>73</v>
      </c>
    </row>
    <row r="69" spans="1:4" hidden="1">
      <c r="A69" s="14" t="str">
        <f>'Categories Report_0'!$A$7</f>
        <v>Category 2</v>
      </c>
      <c r="B69" s="17" t="s">
        <v>265</v>
      </c>
      <c r="C69" s="17" t="s">
        <v>317</v>
      </c>
      <c r="D69" s="14">
        <v>42</v>
      </c>
    </row>
    <row r="70" spans="1:4" hidden="1">
      <c r="A70" s="14" t="str">
        <f>'Categories Report_0'!$A$7</f>
        <v>Category 2</v>
      </c>
      <c r="B70" s="17" t="s">
        <v>307</v>
      </c>
      <c r="C70" s="17" t="s">
        <v>268</v>
      </c>
      <c r="D70" s="14">
        <v>39</v>
      </c>
    </row>
    <row r="71" spans="1:4" hidden="1">
      <c r="A71" s="14" t="str">
        <f>'Categories Report_0'!$A$7</f>
        <v>Category 2</v>
      </c>
      <c r="B71" s="17" t="s">
        <v>313</v>
      </c>
      <c r="C71" s="17" t="s">
        <v>268</v>
      </c>
      <c r="D71" s="14">
        <v>39</v>
      </c>
    </row>
    <row r="72" spans="1:4" hidden="1">
      <c r="A72" s="14" t="str">
        <f>'Categories Report_0'!$A$7</f>
        <v>Category 2</v>
      </c>
      <c r="B72" s="17" t="s">
        <v>278</v>
      </c>
      <c r="C72" s="17" t="s">
        <v>268</v>
      </c>
      <c r="D72" s="14">
        <v>29</v>
      </c>
    </row>
    <row r="73" spans="1:4" hidden="1">
      <c r="A73" s="14" t="str">
        <f>'Categories Report_0'!$A$7</f>
        <v>Category 2</v>
      </c>
      <c r="B73" s="17" t="s">
        <v>281</v>
      </c>
      <c r="C73" s="17" t="s">
        <v>268</v>
      </c>
      <c r="D73" s="14">
        <v>28</v>
      </c>
    </row>
    <row r="74" spans="1:4" hidden="1">
      <c r="A74" s="14" t="str">
        <f>'Categories Report_0'!$A$7</f>
        <v>Category 2</v>
      </c>
      <c r="B74" s="17" t="s">
        <v>280</v>
      </c>
      <c r="C74" s="17" t="s">
        <v>268</v>
      </c>
      <c r="D74" s="14">
        <v>21</v>
      </c>
    </row>
    <row r="75" spans="1:4" hidden="1">
      <c r="A75" s="14" t="str">
        <f>'Categories Report_0'!$A$7</f>
        <v>Category 2</v>
      </c>
      <c r="B75" s="17" t="s">
        <v>284</v>
      </c>
      <c r="C75" s="17" t="s">
        <v>268</v>
      </c>
      <c r="D75" s="14">
        <v>20</v>
      </c>
    </row>
    <row r="76" spans="1:4" hidden="1">
      <c r="A76" s="14" t="str">
        <f>'Categories Report_0'!$A$7</f>
        <v>Category 2</v>
      </c>
      <c r="B76" s="17" t="s">
        <v>291</v>
      </c>
      <c r="C76" s="17" t="s">
        <v>268</v>
      </c>
      <c r="D76" s="14">
        <v>20</v>
      </c>
    </row>
    <row r="77" spans="1:4" hidden="1">
      <c r="A77" s="14" t="str">
        <f>'Categories Report_0'!$A$7</f>
        <v>Category 2</v>
      </c>
      <c r="B77" s="17" t="s">
        <v>275</v>
      </c>
      <c r="C77" s="17" t="s">
        <v>268</v>
      </c>
      <c r="D77" s="14">
        <v>17</v>
      </c>
    </row>
    <row r="78" spans="1:4" hidden="1">
      <c r="A78" s="14" t="str">
        <f>'Categories Report_0'!$A$7</f>
        <v>Category 2</v>
      </c>
      <c r="B78" s="17" t="s">
        <v>285</v>
      </c>
      <c r="C78" s="17" t="s">
        <v>268</v>
      </c>
      <c r="D78" s="14">
        <v>16</v>
      </c>
    </row>
    <row r="79" spans="1:4" hidden="1">
      <c r="A79" s="14" t="str">
        <f>'Categories Report_0'!$A$7</f>
        <v>Category 2</v>
      </c>
      <c r="B79" s="17" t="s">
        <v>270</v>
      </c>
      <c r="C79" s="17" t="s">
        <v>318</v>
      </c>
      <c r="D79" s="14">
        <v>15</v>
      </c>
    </row>
    <row r="80" spans="1:4" hidden="1">
      <c r="A80" s="14" t="str">
        <f>'Categories Report_0'!$A$7</f>
        <v>Category 2</v>
      </c>
      <c r="B80" s="17" t="s">
        <v>293</v>
      </c>
      <c r="C80" s="17" t="s">
        <v>268</v>
      </c>
      <c r="D80" s="14">
        <v>13</v>
      </c>
    </row>
    <row r="81" spans="1:4" hidden="1">
      <c r="A81" s="14" t="str">
        <f>'Categories Report_0'!$A$7</f>
        <v>Category 2</v>
      </c>
      <c r="B81" s="17" t="s">
        <v>282</v>
      </c>
      <c r="C81" s="17" t="s">
        <v>268</v>
      </c>
      <c r="D81" s="14">
        <v>13</v>
      </c>
    </row>
    <row r="82" spans="1:4" hidden="1">
      <c r="A82" s="14" t="str">
        <f>'Categories Report_0'!$A$7</f>
        <v>Category 2</v>
      </c>
      <c r="B82" s="17" t="s">
        <v>274</v>
      </c>
      <c r="C82" s="17" t="s">
        <v>268</v>
      </c>
      <c r="D82" s="14">
        <v>11</v>
      </c>
    </row>
    <row r="83" spans="1:4" hidden="1">
      <c r="A83" s="14" t="str">
        <f>'Categories Report_0'!$A$7</f>
        <v>Category 2</v>
      </c>
      <c r="B83" s="17" t="s">
        <v>301</v>
      </c>
      <c r="C83" s="17" t="s">
        <v>268</v>
      </c>
      <c r="D83" s="14">
        <v>7</v>
      </c>
    </row>
    <row r="84" spans="1:4" hidden="1">
      <c r="A84" s="14" t="str">
        <f>'Categories Report_0'!$A$7</f>
        <v>Category 2</v>
      </c>
      <c r="B84" s="17" t="s">
        <v>315</v>
      </c>
      <c r="C84" s="17" t="s">
        <v>268</v>
      </c>
      <c r="D84" s="14">
        <v>7</v>
      </c>
    </row>
    <row r="85" spans="1:4" hidden="1">
      <c r="A85" s="14" t="str">
        <f>'Categories Report_0'!$A$7</f>
        <v>Category 2</v>
      </c>
      <c r="B85" s="17" t="s">
        <v>296</v>
      </c>
      <c r="C85" s="17" t="s">
        <v>268</v>
      </c>
      <c r="D85" s="14">
        <v>5</v>
      </c>
    </row>
    <row r="86" spans="1:4" hidden="1">
      <c r="A86" s="14" t="str">
        <f>'Categories Report_0'!$A$7</f>
        <v>Category 2</v>
      </c>
      <c r="B86" s="17" t="s">
        <v>312</v>
      </c>
      <c r="C86" s="17" t="s">
        <v>268</v>
      </c>
      <c r="D86" s="14">
        <v>5</v>
      </c>
    </row>
    <row r="87" spans="1:4" hidden="1">
      <c r="A87" s="14" t="str">
        <f>'Categories Report_0'!$A$7</f>
        <v>Category 2</v>
      </c>
      <c r="B87" s="17" t="s">
        <v>308</v>
      </c>
      <c r="C87" s="17" t="s">
        <v>268</v>
      </c>
      <c r="D87" s="14">
        <v>5</v>
      </c>
    </row>
    <row r="88" spans="1:4" hidden="1">
      <c r="A88" s="14" t="str">
        <f>'Categories Report_0'!$A$7</f>
        <v>Category 2</v>
      </c>
      <c r="B88" s="17" t="s">
        <v>316</v>
      </c>
      <c r="C88" s="17" t="s">
        <v>268</v>
      </c>
      <c r="D88" s="14">
        <v>4</v>
      </c>
    </row>
    <row r="89" spans="1:4" hidden="1">
      <c r="A89" s="14" t="str">
        <f>'Categories Report_0'!$A$7</f>
        <v>Category 2</v>
      </c>
      <c r="B89" s="17" t="s">
        <v>298</v>
      </c>
      <c r="C89" s="17" t="s">
        <v>318</v>
      </c>
      <c r="D89" s="14">
        <v>4</v>
      </c>
    </row>
    <row r="90" spans="1:4" hidden="1">
      <c r="A90" s="14" t="str">
        <f>'Categories Report_0'!$A$7</f>
        <v>Category 2</v>
      </c>
      <c r="B90" s="17" t="s">
        <v>300</v>
      </c>
      <c r="C90" s="17" t="s">
        <v>268</v>
      </c>
      <c r="D90" s="14">
        <v>3</v>
      </c>
    </row>
    <row r="91" spans="1:4" hidden="1">
      <c r="A91" s="14" t="str">
        <f>'Categories Report_0'!$A$7</f>
        <v>Category 2</v>
      </c>
      <c r="B91" s="17" t="s">
        <v>310</v>
      </c>
      <c r="C91" s="17" t="s">
        <v>268</v>
      </c>
      <c r="D91" s="14">
        <v>2</v>
      </c>
    </row>
    <row r="92" spans="1:4" hidden="1">
      <c r="A92" s="14" t="str">
        <f>'Categories Report_0'!$A$8</f>
        <v>Category 3</v>
      </c>
      <c r="B92" s="17" t="s">
        <v>265</v>
      </c>
      <c r="C92" s="17" t="s">
        <v>317</v>
      </c>
      <c r="D92" s="14">
        <v>100</v>
      </c>
    </row>
    <row r="93" spans="1:4" hidden="1">
      <c r="A93" s="14" t="str">
        <f>'Categories Report_0'!$A$8</f>
        <v>Category 3</v>
      </c>
      <c r="B93" s="17" t="s">
        <v>313</v>
      </c>
      <c r="C93" s="17" t="s">
        <v>318</v>
      </c>
      <c r="D93" s="14">
        <v>40</v>
      </c>
    </row>
    <row r="94" spans="1:4" hidden="1">
      <c r="A94" s="14" t="str">
        <f>'Categories Report_0'!$A$8</f>
        <v>Category 3</v>
      </c>
      <c r="B94" s="17" t="s">
        <v>280</v>
      </c>
      <c r="C94" s="17" t="s">
        <v>268</v>
      </c>
      <c r="D94" s="14">
        <v>17</v>
      </c>
    </row>
    <row r="95" spans="1:4" hidden="1">
      <c r="A95" s="14" t="str">
        <f>'Categories Report_0'!$A$8</f>
        <v>Category 3</v>
      </c>
      <c r="B95" s="17" t="s">
        <v>295</v>
      </c>
      <c r="C95" s="17" t="s">
        <v>268</v>
      </c>
      <c r="D95" s="14">
        <v>13</v>
      </c>
    </row>
    <row r="96" spans="1:4" hidden="1">
      <c r="A96" s="14" t="str">
        <f>'Categories Report_0'!$A$8</f>
        <v>Category 3</v>
      </c>
      <c r="B96" s="17" t="s">
        <v>279</v>
      </c>
      <c r="C96" s="17" t="s">
        <v>268</v>
      </c>
      <c r="D96" s="14">
        <v>11</v>
      </c>
    </row>
    <row r="97" spans="1:4" hidden="1">
      <c r="A97" s="14" t="str">
        <f>'Categories Report_0'!$A$8</f>
        <v>Category 3</v>
      </c>
      <c r="B97" s="17" t="s">
        <v>281</v>
      </c>
      <c r="C97" s="17" t="s">
        <v>318</v>
      </c>
      <c r="D97" s="14">
        <v>10</v>
      </c>
    </row>
    <row r="98" spans="1:4" hidden="1">
      <c r="A98" s="14" t="str">
        <f>'Categories Report_0'!$A$8</f>
        <v>Category 3</v>
      </c>
      <c r="B98" s="17" t="s">
        <v>306</v>
      </c>
      <c r="C98" s="17" t="s">
        <v>268</v>
      </c>
      <c r="D98" s="14">
        <v>9</v>
      </c>
    </row>
    <row r="99" spans="1:4" hidden="1">
      <c r="A99" s="14" t="str">
        <f>'Categories Report_0'!$A$8</f>
        <v>Category 3</v>
      </c>
      <c r="B99" s="17" t="s">
        <v>316</v>
      </c>
      <c r="C99" s="17" t="s">
        <v>318</v>
      </c>
      <c r="D99" s="14">
        <v>7</v>
      </c>
    </row>
    <row r="100" spans="1:4" hidden="1">
      <c r="A100" s="14" t="str">
        <f>'Categories Report_0'!$A$8</f>
        <v>Category 3</v>
      </c>
      <c r="B100" s="17" t="s">
        <v>292</v>
      </c>
      <c r="C100" s="17" t="s">
        <v>268</v>
      </c>
      <c r="D100" s="14">
        <v>6</v>
      </c>
    </row>
    <row r="101" spans="1:4" hidden="1">
      <c r="A101" s="14" t="str">
        <f>'Categories Report_0'!$A$8</f>
        <v>Category 3</v>
      </c>
      <c r="B101" s="17" t="s">
        <v>301</v>
      </c>
      <c r="C101" s="17" t="s">
        <v>268</v>
      </c>
      <c r="D101" s="14">
        <v>5</v>
      </c>
    </row>
    <row r="102" spans="1:4" hidden="1">
      <c r="A102" s="14" t="str">
        <f>'Categories Report_0'!$A$8</f>
        <v>Category 3</v>
      </c>
      <c r="B102" s="17" t="s">
        <v>302</v>
      </c>
      <c r="C102" s="17" t="s">
        <v>268</v>
      </c>
      <c r="D102" s="14">
        <v>4</v>
      </c>
    </row>
    <row r="103" spans="1:4" hidden="1">
      <c r="A103" s="14" t="str">
        <f>'Categories Report_0'!$A$8</f>
        <v>Category 3</v>
      </c>
      <c r="B103" s="17" t="s">
        <v>303</v>
      </c>
      <c r="C103" s="17" t="s">
        <v>268</v>
      </c>
      <c r="D103" s="14">
        <v>4</v>
      </c>
    </row>
    <row r="104" spans="1:4" hidden="1">
      <c r="A104" s="14" t="str">
        <f>'Categories Report_0'!$A$8</f>
        <v>Category 3</v>
      </c>
      <c r="B104" s="17" t="s">
        <v>296</v>
      </c>
      <c r="C104" s="17" t="s">
        <v>268</v>
      </c>
      <c r="D104" s="14">
        <v>4</v>
      </c>
    </row>
    <row r="105" spans="1:4" hidden="1">
      <c r="A105" s="14" t="str">
        <f>'Categories Report_0'!$A$8</f>
        <v>Category 3</v>
      </c>
      <c r="B105" s="17" t="s">
        <v>312</v>
      </c>
      <c r="C105" s="17" t="s">
        <v>268</v>
      </c>
      <c r="D105" s="14">
        <v>4</v>
      </c>
    </row>
    <row r="106" spans="1:4" hidden="1">
      <c r="A106" s="14" t="str">
        <f>'Categories Report_0'!$A$8</f>
        <v>Category 3</v>
      </c>
      <c r="B106" s="17" t="s">
        <v>269</v>
      </c>
      <c r="C106" s="17" t="s">
        <v>318</v>
      </c>
      <c r="D106" s="14">
        <v>3</v>
      </c>
    </row>
    <row r="107" spans="1:4" hidden="1">
      <c r="A107" s="14" t="str">
        <f>'Categories Report_0'!$A$8</f>
        <v>Category 3</v>
      </c>
      <c r="B107" s="17" t="s">
        <v>300</v>
      </c>
      <c r="C107" s="17" t="s">
        <v>268</v>
      </c>
      <c r="D107" s="14">
        <v>1</v>
      </c>
    </row>
    <row r="108" spans="1:4" hidden="1">
      <c r="A108" s="14" t="str">
        <f>'Categories Report_0'!$A$8</f>
        <v>Category 3</v>
      </c>
      <c r="B108" s="17" t="s">
        <v>1</v>
      </c>
      <c r="C108" s="17" t="s">
        <v>355</v>
      </c>
      <c r="D108" s="14">
        <v>1</v>
      </c>
    </row>
    <row r="109" spans="1:4" hidden="1">
      <c r="A109" s="14" t="str">
        <f>'Categories Report_0'!$A$8</f>
        <v>Category 3</v>
      </c>
      <c r="B109" s="17" t="s">
        <v>297</v>
      </c>
      <c r="C109" s="17" t="s">
        <v>268</v>
      </c>
      <c r="D109" s="14">
        <v>1</v>
      </c>
    </row>
    <row r="110" spans="1:4" hidden="1">
      <c r="A110" s="14" t="str">
        <f>'Categories Report_0'!$A$9</f>
        <v>Category 4</v>
      </c>
      <c r="B110" s="17" t="s">
        <v>279</v>
      </c>
      <c r="C110" s="17" t="s">
        <v>318</v>
      </c>
      <c r="D110" s="14">
        <v>100</v>
      </c>
    </row>
    <row r="111" spans="1:4" hidden="1">
      <c r="A111" s="14" t="str">
        <f>'Categories Report_0'!$A$9</f>
        <v>Category 4</v>
      </c>
      <c r="B111" s="17" t="s">
        <v>290</v>
      </c>
      <c r="C111" s="17" t="s">
        <v>318</v>
      </c>
      <c r="D111" s="14">
        <v>83</v>
      </c>
    </row>
    <row r="112" spans="1:4" hidden="1">
      <c r="A112" s="14" t="str">
        <f>'Categories Report_0'!$A$9</f>
        <v>Category 4</v>
      </c>
      <c r="B112" s="17" t="s">
        <v>275</v>
      </c>
      <c r="C112" s="17" t="s">
        <v>318</v>
      </c>
      <c r="D112" s="14">
        <v>80</v>
      </c>
    </row>
    <row r="113" spans="1:4" hidden="1">
      <c r="A113" s="14" t="str">
        <f>'Categories Report_0'!$A$9</f>
        <v>Category 4</v>
      </c>
      <c r="B113" s="17" t="s">
        <v>306</v>
      </c>
      <c r="C113" s="17" t="s">
        <v>318</v>
      </c>
      <c r="D113" s="14">
        <v>79</v>
      </c>
    </row>
    <row r="114" spans="1:4" hidden="1">
      <c r="A114" s="14" t="str">
        <f>'Categories Report_0'!$A$9</f>
        <v>Category 4</v>
      </c>
      <c r="B114" s="17" t="s">
        <v>296</v>
      </c>
      <c r="C114" s="17" t="s">
        <v>318</v>
      </c>
      <c r="D114" s="14">
        <v>78</v>
      </c>
    </row>
    <row r="115" spans="1:4" hidden="1">
      <c r="A115" s="14" t="str">
        <f>'Categories Report_0'!$A$9</f>
        <v>Category 4</v>
      </c>
      <c r="B115" s="17" t="s">
        <v>302</v>
      </c>
      <c r="C115" s="17" t="s">
        <v>318</v>
      </c>
      <c r="D115" s="14">
        <v>62</v>
      </c>
    </row>
    <row r="116" spans="1:4" hidden="1">
      <c r="A116" s="14" t="str">
        <f>'Categories Report_0'!$A$9</f>
        <v>Category 4</v>
      </c>
      <c r="B116" s="17" t="s">
        <v>285</v>
      </c>
      <c r="C116" s="17" t="s">
        <v>318</v>
      </c>
      <c r="D116" s="14">
        <v>62</v>
      </c>
    </row>
    <row r="117" spans="1:4" hidden="1">
      <c r="A117" s="14" t="str">
        <f>'Categories Report_0'!$A$9</f>
        <v>Category 4</v>
      </c>
      <c r="B117" s="17" t="s">
        <v>303</v>
      </c>
      <c r="C117" s="17" t="s">
        <v>318</v>
      </c>
      <c r="D117" s="14">
        <v>55</v>
      </c>
    </row>
    <row r="118" spans="1:4" hidden="1">
      <c r="A118" s="14" t="str">
        <f>'Categories Report_0'!$A$9</f>
        <v>Category 4</v>
      </c>
      <c r="B118" s="17" t="s">
        <v>300</v>
      </c>
      <c r="C118" s="17" t="s">
        <v>318</v>
      </c>
      <c r="D118" s="14">
        <v>53</v>
      </c>
    </row>
    <row r="119" spans="1:4" hidden="1">
      <c r="A119" s="14" t="str">
        <f>'Categories Report_0'!$A$9</f>
        <v>Category 4</v>
      </c>
      <c r="B119" s="17" t="s">
        <v>265</v>
      </c>
      <c r="C119" s="17" t="s">
        <v>319</v>
      </c>
      <c r="D119" s="14">
        <v>52</v>
      </c>
    </row>
    <row r="120" spans="1:4" hidden="1">
      <c r="A120" s="14" t="str">
        <f>'Categories Report_0'!$A$9</f>
        <v>Category 4</v>
      </c>
      <c r="B120" s="17" t="s">
        <v>289</v>
      </c>
      <c r="C120" s="17" t="s">
        <v>318</v>
      </c>
      <c r="D120" s="14">
        <v>50</v>
      </c>
    </row>
    <row r="121" spans="1:4" hidden="1">
      <c r="A121" s="14" t="str">
        <f>'Categories Report_0'!$A$9</f>
        <v>Category 4</v>
      </c>
      <c r="B121" s="17" t="s">
        <v>291</v>
      </c>
      <c r="C121" s="17" t="s">
        <v>318</v>
      </c>
      <c r="D121" s="14">
        <v>50</v>
      </c>
    </row>
    <row r="122" spans="1:4" hidden="1">
      <c r="A122" s="14" t="str">
        <f>'Categories Report_0'!$A$9</f>
        <v>Category 4</v>
      </c>
      <c r="B122" s="17" t="s">
        <v>292</v>
      </c>
      <c r="C122" s="17" t="s">
        <v>318</v>
      </c>
      <c r="D122" s="14">
        <v>49</v>
      </c>
    </row>
    <row r="123" spans="1:4" hidden="1">
      <c r="A123" s="14" t="str">
        <f>'Categories Report_0'!$A$9</f>
        <v>Category 4</v>
      </c>
      <c r="B123" s="17" t="s">
        <v>282</v>
      </c>
      <c r="C123" s="17" t="s">
        <v>318</v>
      </c>
      <c r="D123" s="14">
        <v>49</v>
      </c>
    </row>
    <row r="124" spans="1:4" hidden="1">
      <c r="A124" s="14" t="str">
        <f>'Categories Report_0'!$A$9</f>
        <v>Category 4</v>
      </c>
      <c r="B124" s="17" t="s">
        <v>283</v>
      </c>
      <c r="C124" s="17" t="s">
        <v>318</v>
      </c>
      <c r="D124" s="14">
        <v>47</v>
      </c>
    </row>
    <row r="125" spans="1:4" hidden="1">
      <c r="A125" s="14" t="str">
        <f>'Categories Report_0'!$A$9</f>
        <v>Category 4</v>
      </c>
      <c r="B125" s="17" t="s">
        <v>276</v>
      </c>
      <c r="C125" s="17" t="s">
        <v>318</v>
      </c>
      <c r="D125" s="14">
        <v>46</v>
      </c>
    </row>
    <row r="126" spans="1:4" hidden="1">
      <c r="A126" s="14" t="str">
        <f>'Categories Report_0'!$A$9</f>
        <v>Category 4</v>
      </c>
      <c r="B126" s="17" t="s">
        <v>277</v>
      </c>
      <c r="C126" s="17" t="s">
        <v>318</v>
      </c>
      <c r="D126" s="14">
        <v>44</v>
      </c>
    </row>
    <row r="127" spans="1:4" hidden="1">
      <c r="A127" s="14" t="str">
        <f>'Categories Report_0'!$A$9</f>
        <v>Category 4</v>
      </c>
      <c r="B127" s="17" t="s">
        <v>267</v>
      </c>
      <c r="C127" s="17" t="s">
        <v>318</v>
      </c>
      <c r="D127" s="14">
        <v>44</v>
      </c>
    </row>
    <row r="128" spans="1:4" hidden="1">
      <c r="A128" s="14" t="str">
        <f>'Categories Report_0'!$A$9</f>
        <v>Category 4</v>
      </c>
      <c r="B128" s="17" t="s">
        <v>287</v>
      </c>
      <c r="C128" s="17" t="s">
        <v>318</v>
      </c>
      <c r="D128" s="14">
        <v>44</v>
      </c>
    </row>
    <row r="129" spans="1:4" hidden="1">
      <c r="A129" s="14" t="str">
        <f>'Categories Report_0'!$A$9</f>
        <v>Category 4</v>
      </c>
      <c r="B129" s="17" t="s">
        <v>301</v>
      </c>
      <c r="C129" s="17" t="s">
        <v>318</v>
      </c>
      <c r="D129" s="14">
        <v>43</v>
      </c>
    </row>
    <row r="130" spans="1:4" hidden="1">
      <c r="A130" s="14" t="str">
        <f>'Categories Report_0'!$A$9</f>
        <v>Category 4</v>
      </c>
      <c r="B130" s="17" t="s">
        <v>309</v>
      </c>
      <c r="C130" s="17" t="s">
        <v>318</v>
      </c>
      <c r="D130" s="14">
        <v>43</v>
      </c>
    </row>
    <row r="131" spans="1:4" hidden="1">
      <c r="A131" s="14" t="str">
        <f>'Categories Report_0'!$A$9</f>
        <v>Category 4</v>
      </c>
      <c r="B131" s="17" t="s">
        <v>284</v>
      </c>
      <c r="C131" s="17" t="s">
        <v>318</v>
      </c>
      <c r="D131" s="14">
        <v>43</v>
      </c>
    </row>
    <row r="132" spans="1:4" hidden="1">
      <c r="A132" s="14" t="str">
        <f>'Categories Report_0'!$A$9</f>
        <v>Category 4</v>
      </c>
      <c r="B132" s="17" t="s">
        <v>304</v>
      </c>
      <c r="C132" s="17" t="s">
        <v>318</v>
      </c>
      <c r="D132" s="14">
        <v>42</v>
      </c>
    </row>
    <row r="133" spans="1:4" hidden="1">
      <c r="A133" s="14" t="str">
        <f>'Categories Report_0'!$A$9</f>
        <v>Category 4</v>
      </c>
      <c r="B133" s="17" t="s">
        <v>270</v>
      </c>
      <c r="C133" s="17" t="s">
        <v>318</v>
      </c>
      <c r="D133" s="14">
        <v>41</v>
      </c>
    </row>
    <row r="134" spans="1:4" hidden="1">
      <c r="A134" s="14" t="str">
        <f>'Categories Report_0'!$A$9</f>
        <v>Category 4</v>
      </c>
      <c r="B134" s="17" t="s">
        <v>294</v>
      </c>
      <c r="C134" s="17" t="s">
        <v>318</v>
      </c>
      <c r="D134" s="14">
        <v>41</v>
      </c>
    </row>
    <row r="135" spans="1:4" hidden="1">
      <c r="A135" s="14" t="str">
        <f>'Categories Report_0'!$A$9</f>
        <v>Category 4</v>
      </c>
      <c r="B135" s="17" t="s">
        <v>310</v>
      </c>
      <c r="C135" s="17" t="s">
        <v>318</v>
      </c>
      <c r="D135" s="14">
        <v>38</v>
      </c>
    </row>
    <row r="136" spans="1:4" hidden="1">
      <c r="A136" s="14" t="str">
        <f>'Categories Report_0'!$A$9</f>
        <v>Category 4</v>
      </c>
      <c r="B136" s="17" t="s">
        <v>280</v>
      </c>
      <c r="C136" s="17" t="s">
        <v>318</v>
      </c>
      <c r="D136" s="14">
        <v>38</v>
      </c>
    </row>
    <row r="137" spans="1:4" hidden="1">
      <c r="A137" s="14" t="str">
        <f>'Categories Report_0'!$A$9</f>
        <v>Category 4</v>
      </c>
      <c r="B137" s="17" t="s">
        <v>307</v>
      </c>
      <c r="C137" s="17" t="s">
        <v>318</v>
      </c>
      <c r="D137" s="14">
        <v>38</v>
      </c>
    </row>
    <row r="138" spans="1:4" hidden="1">
      <c r="A138" s="14" t="str">
        <f>'Categories Report_0'!$A$9</f>
        <v>Category 4</v>
      </c>
      <c r="B138" s="17" t="s">
        <v>308</v>
      </c>
      <c r="C138" s="17" t="s">
        <v>318</v>
      </c>
      <c r="D138" s="14">
        <v>35</v>
      </c>
    </row>
    <row r="139" spans="1:4" hidden="1">
      <c r="A139" s="14" t="str">
        <f>'Categories Report_0'!$A$9</f>
        <v>Category 4</v>
      </c>
      <c r="B139" s="17" t="s">
        <v>288</v>
      </c>
      <c r="C139" s="17" t="s">
        <v>318</v>
      </c>
      <c r="D139" s="14">
        <v>32</v>
      </c>
    </row>
    <row r="140" spans="1:4" hidden="1">
      <c r="A140" s="14" t="str">
        <f>'Categories Report_0'!$A$9</f>
        <v>Category 4</v>
      </c>
      <c r="B140" s="17" t="s">
        <v>265</v>
      </c>
      <c r="C140" s="17" t="s">
        <v>320</v>
      </c>
      <c r="D140" s="14">
        <v>30</v>
      </c>
    </row>
    <row r="141" spans="1:4" hidden="1">
      <c r="A141" s="14" t="str">
        <f>'Categories Report_0'!$A$9</f>
        <v>Category 4</v>
      </c>
      <c r="B141" s="17" t="s">
        <v>312</v>
      </c>
      <c r="C141" s="17" t="s">
        <v>318</v>
      </c>
      <c r="D141" s="14">
        <v>30</v>
      </c>
    </row>
    <row r="142" spans="1:4" hidden="1">
      <c r="A142" s="14" t="str">
        <f>'Categories Report_0'!$A$9</f>
        <v>Category 4</v>
      </c>
      <c r="B142" s="17" t="s">
        <v>281</v>
      </c>
      <c r="C142" s="17" t="s">
        <v>318</v>
      </c>
      <c r="D142" s="14">
        <v>30</v>
      </c>
    </row>
    <row r="143" spans="1:4" hidden="1">
      <c r="A143" s="14" t="str">
        <f>'Categories Report_0'!$A$9</f>
        <v>Category 4</v>
      </c>
      <c r="B143" s="17" t="s">
        <v>278</v>
      </c>
      <c r="C143" s="17" t="s">
        <v>318</v>
      </c>
      <c r="D143" s="14">
        <v>28</v>
      </c>
    </row>
    <row r="144" spans="1:4" hidden="1">
      <c r="A144" s="14" t="str">
        <f>'Categories Report_0'!$A$9</f>
        <v>Category 4</v>
      </c>
      <c r="B144" s="17" t="s">
        <v>295</v>
      </c>
      <c r="C144" s="17" t="s">
        <v>318</v>
      </c>
      <c r="D144" s="14">
        <v>28</v>
      </c>
    </row>
    <row r="145" spans="1:4" hidden="1">
      <c r="A145" s="14" t="str">
        <f>'Categories Report_0'!$A$9</f>
        <v>Category 4</v>
      </c>
      <c r="B145" s="17" t="s">
        <v>315</v>
      </c>
      <c r="C145" s="17" t="s">
        <v>318</v>
      </c>
      <c r="D145" s="14">
        <v>28</v>
      </c>
    </row>
    <row r="146" spans="1:4" hidden="1">
      <c r="A146" s="14" t="str">
        <f>'Categories Report_0'!$A$9</f>
        <v>Category 4</v>
      </c>
      <c r="B146" s="17" t="s">
        <v>274</v>
      </c>
      <c r="C146" s="17" t="s">
        <v>318</v>
      </c>
      <c r="D146" s="14">
        <v>28</v>
      </c>
    </row>
    <row r="147" spans="1:4" hidden="1">
      <c r="A147" s="14" t="str">
        <f>'Categories Report_0'!$A$9</f>
        <v>Category 4</v>
      </c>
      <c r="B147" s="17" t="s">
        <v>293</v>
      </c>
      <c r="C147" s="17" t="s">
        <v>318</v>
      </c>
      <c r="D147" s="14">
        <v>27</v>
      </c>
    </row>
    <row r="148" spans="1:4" hidden="1">
      <c r="A148" s="14" t="str">
        <f>'Categories Report_0'!$A$9</f>
        <v>Category 4</v>
      </c>
      <c r="B148" s="17" t="s">
        <v>305</v>
      </c>
      <c r="C148" s="17" t="s">
        <v>318</v>
      </c>
      <c r="D148" s="14">
        <v>26</v>
      </c>
    </row>
    <row r="149" spans="1:4" hidden="1">
      <c r="A149" s="14" t="str">
        <f>'Categories Report_0'!$A$9</f>
        <v>Category 4</v>
      </c>
      <c r="B149" s="17" t="s">
        <v>316</v>
      </c>
      <c r="C149" s="17" t="s">
        <v>318</v>
      </c>
      <c r="D149" s="14">
        <v>25</v>
      </c>
    </row>
    <row r="150" spans="1:4" hidden="1">
      <c r="A150" s="14" t="str">
        <f>'Categories Report_0'!$A$9</f>
        <v>Category 4</v>
      </c>
      <c r="B150" s="17" t="s">
        <v>269</v>
      </c>
      <c r="C150" s="17" t="s">
        <v>318</v>
      </c>
      <c r="D150" s="14">
        <v>24</v>
      </c>
    </row>
    <row r="151" spans="1:4" hidden="1">
      <c r="A151" s="14" t="str">
        <f>'Categories Report_0'!$A$9</f>
        <v>Category 4</v>
      </c>
      <c r="B151" s="17" t="s">
        <v>299</v>
      </c>
      <c r="C151" s="17" t="s">
        <v>318</v>
      </c>
      <c r="D151" s="14">
        <v>24</v>
      </c>
    </row>
    <row r="152" spans="1:4" hidden="1">
      <c r="A152" s="14" t="str">
        <f>'Categories Report_0'!$A$9</f>
        <v>Category 4</v>
      </c>
      <c r="B152" s="17" t="s">
        <v>272</v>
      </c>
      <c r="C152" s="17" t="s">
        <v>318</v>
      </c>
      <c r="D152" s="14">
        <v>23</v>
      </c>
    </row>
    <row r="153" spans="1:4" hidden="1">
      <c r="A153" s="14" t="str">
        <f>'Categories Report_0'!$A$9</f>
        <v>Category 4</v>
      </c>
      <c r="B153" s="17" t="s">
        <v>273</v>
      </c>
      <c r="C153" s="17" t="s">
        <v>318</v>
      </c>
      <c r="D153" s="14">
        <v>23</v>
      </c>
    </row>
    <row r="154" spans="1:4" hidden="1">
      <c r="A154" s="14" t="str">
        <f>'Categories Report_0'!$A$9</f>
        <v>Category 4</v>
      </c>
      <c r="B154" s="17" t="s">
        <v>271</v>
      </c>
      <c r="C154" s="17" t="s">
        <v>318</v>
      </c>
      <c r="D154" s="14">
        <v>20</v>
      </c>
    </row>
    <row r="155" spans="1:4" hidden="1">
      <c r="A155" s="14" t="str">
        <f>'Categories Report_0'!$A$9</f>
        <v>Category 4</v>
      </c>
      <c r="B155" s="17" t="s">
        <v>286</v>
      </c>
      <c r="C155" s="17" t="s">
        <v>318</v>
      </c>
      <c r="D155" s="14">
        <v>16</v>
      </c>
    </row>
    <row r="156" spans="1:4" hidden="1">
      <c r="A156" s="14" t="str">
        <f>'Categories Report_0'!$A$9</f>
        <v>Category 4</v>
      </c>
      <c r="B156" s="17" t="s">
        <v>298</v>
      </c>
      <c r="C156" s="17" t="s">
        <v>318</v>
      </c>
      <c r="D156" s="14">
        <v>12</v>
      </c>
    </row>
    <row r="157" spans="1:4" hidden="1">
      <c r="A157" s="14" t="str">
        <f>'Categories Report_0'!$A$9</f>
        <v>Category 4</v>
      </c>
      <c r="B157" s="17" t="s">
        <v>297</v>
      </c>
      <c r="C157" s="17" t="s">
        <v>318</v>
      </c>
      <c r="D157" s="14">
        <v>8</v>
      </c>
    </row>
    <row r="158" spans="1:4" hidden="1">
      <c r="A158" s="14" t="str">
        <f>'Categories Report_0'!$A$9</f>
        <v>Category 4</v>
      </c>
      <c r="B158" s="17" t="s">
        <v>313</v>
      </c>
      <c r="C158" s="17" t="s">
        <v>318</v>
      </c>
      <c r="D158" s="14">
        <v>7</v>
      </c>
    </row>
    <row r="159" spans="1:4" hidden="1">
      <c r="A159" s="14" t="str">
        <f>'Categories Report_0'!$A$9</f>
        <v>Category 4</v>
      </c>
      <c r="B159" s="17" t="s">
        <v>314</v>
      </c>
      <c r="C159" s="17" t="s">
        <v>318</v>
      </c>
      <c r="D159" s="14">
        <v>5</v>
      </c>
    </row>
    <row r="160" spans="1:4" hidden="1">
      <c r="A160" s="14" t="str">
        <f>'Categories Report_0'!$A$9</f>
        <v>Category 4</v>
      </c>
      <c r="B160" s="17" t="s">
        <v>322</v>
      </c>
      <c r="C160" s="17" t="s">
        <v>318</v>
      </c>
      <c r="D160" s="14">
        <v>4</v>
      </c>
    </row>
    <row r="161" spans="1:4" hidden="1">
      <c r="A161" s="14" t="str">
        <f>'Categories Report_0'!$A$9</f>
        <v>Category 4</v>
      </c>
      <c r="B161" s="17" t="s">
        <v>1</v>
      </c>
      <c r="C161" s="17" t="s">
        <v>356</v>
      </c>
      <c r="D161" s="14">
        <v>2</v>
      </c>
    </row>
    <row r="162" spans="1:4" hidden="1">
      <c r="A162" s="14" t="str">
        <f>'Categories Report_0'!$A$10</f>
        <v>Category 5</v>
      </c>
      <c r="B162" s="17" t="s">
        <v>265</v>
      </c>
      <c r="C162" s="17" t="s">
        <v>321</v>
      </c>
      <c r="D162" s="14">
        <v>100</v>
      </c>
    </row>
    <row r="163" spans="1:4" hidden="1">
      <c r="A163" s="14" t="str">
        <f>'Categories Report_0'!$A$10</f>
        <v>Category 5</v>
      </c>
      <c r="B163" s="17" t="s">
        <v>280</v>
      </c>
      <c r="C163" s="17" t="s">
        <v>318</v>
      </c>
      <c r="D163" s="14">
        <v>60</v>
      </c>
    </row>
    <row r="164" spans="1:4" hidden="1">
      <c r="A164" s="14" t="str">
        <f>'Categories Report_0'!$A$10</f>
        <v>Category 5</v>
      </c>
      <c r="B164" s="17" t="s">
        <v>278</v>
      </c>
      <c r="C164" s="17" t="s">
        <v>318</v>
      </c>
      <c r="D164" s="14">
        <v>53</v>
      </c>
    </row>
    <row r="165" spans="1:4" hidden="1">
      <c r="A165" s="14" t="str">
        <f>'Categories Report_0'!$A$10</f>
        <v>Category 5</v>
      </c>
      <c r="B165" s="17" t="s">
        <v>267</v>
      </c>
      <c r="C165" s="17" t="s">
        <v>318</v>
      </c>
      <c r="D165" s="14">
        <v>35</v>
      </c>
    </row>
    <row r="166" spans="1:4" hidden="1">
      <c r="A166" s="14" t="str">
        <f>'Categories Report_0'!$A$10</f>
        <v>Category 5</v>
      </c>
      <c r="B166" s="17" t="s">
        <v>293</v>
      </c>
      <c r="C166" s="17" t="s">
        <v>318</v>
      </c>
      <c r="D166" s="14">
        <v>31</v>
      </c>
    </row>
    <row r="167" spans="1:4" hidden="1">
      <c r="A167" s="14" t="str">
        <f>'Categories Report_0'!$A$10</f>
        <v>Category 5</v>
      </c>
      <c r="B167" s="17" t="s">
        <v>271</v>
      </c>
      <c r="C167" s="17" t="s">
        <v>318</v>
      </c>
      <c r="D167" s="14">
        <v>31</v>
      </c>
    </row>
    <row r="168" spans="1:4" hidden="1">
      <c r="A168" s="14" t="str">
        <f>'Categories Report_0'!$A$10</f>
        <v>Category 5</v>
      </c>
      <c r="B168" s="17" t="s">
        <v>273</v>
      </c>
      <c r="C168" s="17" t="s">
        <v>318</v>
      </c>
      <c r="D168" s="14">
        <v>29</v>
      </c>
    </row>
    <row r="169" spans="1:4" hidden="1">
      <c r="A169" s="14" t="str">
        <f>'Categories Report_0'!$A$10</f>
        <v>Category 5</v>
      </c>
      <c r="B169" s="17" t="s">
        <v>284</v>
      </c>
      <c r="C169" s="17" t="s">
        <v>318</v>
      </c>
      <c r="D169" s="14">
        <v>24</v>
      </c>
    </row>
    <row r="170" spans="1:4" hidden="1">
      <c r="A170" s="14" t="str">
        <f>'Categories Report_0'!$A$10</f>
        <v>Category 5</v>
      </c>
      <c r="B170" s="17" t="s">
        <v>297</v>
      </c>
      <c r="C170" s="17" t="s">
        <v>318</v>
      </c>
      <c r="D170" s="14">
        <v>23</v>
      </c>
    </row>
    <row r="171" spans="1:4" hidden="1">
      <c r="A171" s="14" t="str">
        <f>'Categories Report_0'!$A$10</f>
        <v>Category 5</v>
      </c>
      <c r="B171" s="17" t="s">
        <v>311</v>
      </c>
      <c r="C171" s="17" t="s">
        <v>318</v>
      </c>
      <c r="D171" s="14">
        <v>23</v>
      </c>
    </row>
    <row r="172" spans="1:4" hidden="1">
      <c r="A172" s="14" t="str">
        <f>'Categories Report_0'!$A$10</f>
        <v>Category 5</v>
      </c>
      <c r="B172" s="17" t="s">
        <v>291</v>
      </c>
      <c r="C172" s="17" t="s">
        <v>318</v>
      </c>
      <c r="D172" s="14">
        <v>21</v>
      </c>
    </row>
    <row r="173" spans="1:4" hidden="1">
      <c r="A173" s="14" t="str">
        <f>'Categories Report_0'!$A$10</f>
        <v>Category 5</v>
      </c>
      <c r="B173" s="17" t="s">
        <v>274</v>
      </c>
      <c r="C173" s="17" t="s">
        <v>318</v>
      </c>
      <c r="D173" s="14">
        <v>20</v>
      </c>
    </row>
    <row r="174" spans="1:4" hidden="1">
      <c r="A174" s="14" t="str">
        <f>'Categories Report_0'!$A$10</f>
        <v>Category 5</v>
      </c>
      <c r="B174" s="17" t="s">
        <v>269</v>
      </c>
      <c r="C174" s="17" t="s">
        <v>318</v>
      </c>
      <c r="D174" s="14">
        <v>19</v>
      </c>
    </row>
    <row r="175" spans="1:4" hidden="1">
      <c r="A175" s="14" t="str">
        <f>'Categories Report_0'!$A$10</f>
        <v>Category 5</v>
      </c>
      <c r="B175" s="17" t="s">
        <v>286</v>
      </c>
      <c r="C175" s="17" t="s">
        <v>318</v>
      </c>
      <c r="D175" s="14">
        <v>17</v>
      </c>
    </row>
    <row r="176" spans="1:4" hidden="1">
      <c r="A176" s="14" t="str">
        <f>'Categories Report_0'!$A$10</f>
        <v>Category 5</v>
      </c>
      <c r="B176" s="17" t="s">
        <v>276</v>
      </c>
      <c r="C176" s="17" t="s">
        <v>318</v>
      </c>
      <c r="D176" s="14">
        <v>14</v>
      </c>
    </row>
    <row r="177" spans="1:4" hidden="1">
      <c r="A177" s="14" t="str">
        <f>'Categories Report_0'!$A$10</f>
        <v>Category 5</v>
      </c>
      <c r="B177" s="17" t="s">
        <v>295</v>
      </c>
      <c r="C177" s="17" t="s">
        <v>318</v>
      </c>
      <c r="D177" s="14">
        <v>14</v>
      </c>
    </row>
    <row r="178" spans="1:4" hidden="1">
      <c r="A178" s="14" t="str">
        <f>'Categories Report_0'!$A$10</f>
        <v>Category 5</v>
      </c>
      <c r="B178" s="17" t="s">
        <v>272</v>
      </c>
      <c r="C178" s="17" t="s">
        <v>318</v>
      </c>
      <c r="D178" s="14">
        <v>14</v>
      </c>
    </row>
    <row r="179" spans="1:4" hidden="1">
      <c r="A179" s="14" t="str">
        <f>'Categories Report_0'!$A$10</f>
        <v>Category 5</v>
      </c>
      <c r="B179" s="17" t="s">
        <v>270</v>
      </c>
      <c r="C179" s="17" t="s">
        <v>318</v>
      </c>
      <c r="D179" s="14">
        <v>12</v>
      </c>
    </row>
    <row r="180" spans="1:4" hidden="1">
      <c r="A180" s="14" t="str">
        <f>'Categories Report_0'!$A$10</f>
        <v>Category 5</v>
      </c>
      <c r="B180" s="17" t="s">
        <v>314</v>
      </c>
      <c r="C180" s="17" t="s">
        <v>318</v>
      </c>
      <c r="D180" s="14">
        <v>10</v>
      </c>
    </row>
    <row r="181" spans="1:4" hidden="1">
      <c r="A181" s="14" t="str">
        <f>'Categories Report_0'!$A$10</f>
        <v>Category 5</v>
      </c>
      <c r="B181" s="17" t="s">
        <v>283</v>
      </c>
      <c r="C181" s="17" t="s">
        <v>318</v>
      </c>
      <c r="D181" s="14">
        <v>9</v>
      </c>
    </row>
    <row r="182" spans="1:4" hidden="1">
      <c r="A182" s="14" t="str">
        <f>'Categories Report_0'!$A$10</f>
        <v>Category 5</v>
      </c>
      <c r="B182" s="17" t="s">
        <v>298</v>
      </c>
      <c r="C182" s="17" t="s">
        <v>318</v>
      </c>
      <c r="D182" s="14">
        <v>8</v>
      </c>
    </row>
    <row r="183" spans="1:4" hidden="1">
      <c r="A183" s="14" t="str">
        <f>'Categories Report_0'!$A$10</f>
        <v>Category 5</v>
      </c>
      <c r="B183" s="17" t="s">
        <v>316</v>
      </c>
      <c r="C183" s="17" t="s">
        <v>268</v>
      </c>
      <c r="D183" s="14">
        <v>3</v>
      </c>
    </row>
    <row r="184" spans="1:4" hidden="1">
      <c r="A184" s="14" t="str">
        <f>'Categories Report_0'!$A$10</f>
        <v>Category 5</v>
      </c>
      <c r="B184" s="17" t="s">
        <v>347</v>
      </c>
      <c r="C184" s="17" t="s">
        <v>348</v>
      </c>
      <c r="D184" s="14">
        <v>3</v>
      </c>
    </row>
    <row r="185" spans="1:4" hidden="1">
      <c r="A185" s="14" t="str">
        <f>'Categories Report_0'!$A$10</f>
        <v>Category 5</v>
      </c>
      <c r="B185" s="17" t="s">
        <v>282</v>
      </c>
      <c r="C185" s="17" t="s">
        <v>318</v>
      </c>
      <c r="D185" s="14">
        <v>3</v>
      </c>
    </row>
    <row r="186" spans="1:4" hidden="1">
      <c r="A186" s="14" t="str">
        <f>'Categories Report_0'!$A$10</f>
        <v>Category 5</v>
      </c>
      <c r="B186" s="17" t="s">
        <v>306</v>
      </c>
      <c r="C186" s="17" t="s">
        <v>268</v>
      </c>
      <c r="D186" s="14">
        <v>3</v>
      </c>
    </row>
    <row r="187" spans="1:4" hidden="1">
      <c r="A187" s="14" t="str">
        <f>'Categories Report_0'!$A$10</f>
        <v>Category 5</v>
      </c>
      <c r="B187" s="17" t="s">
        <v>287</v>
      </c>
      <c r="C187" s="17" t="s">
        <v>318</v>
      </c>
      <c r="D187" s="14">
        <v>2</v>
      </c>
    </row>
    <row r="188" spans="1:4" hidden="1">
      <c r="A188" s="14" t="str">
        <f>'Categories Report_0'!$A$10</f>
        <v>Category 5</v>
      </c>
      <c r="B188" s="17" t="s">
        <v>312</v>
      </c>
      <c r="C188" s="17" t="s">
        <v>318</v>
      </c>
      <c r="D188" s="14">
        <v>1</v>
      </c>
    </row>
    <row r="189" spans="1:4" hidden="1">
      <c r="A189" s="14" t="str">
        <f>'Categories Report_0'!$A$10</f>
        <v>Category 5</v>
      </c>
      <c r="B189" s="17" t="s">
        <v>281</v>
      </c>
      <c r="C189" s="17" t="s">
        <v>318</v>
      </c>
      <c r="D189" s="14">
        <v>1</v>
      </c>
    </row>
    <row r="193" spans="1:7" ht="15.75" thickBot="1">
      <c r="A193" s="33" t="s">
        <v>328</v>
      </c>
      <c r="B193" s="33"/>
      <c r="C193" s="33"/>
      <c r="D193" s="33"/>
      <c r="E193" s="33"/>
      <c r="F193" s="33"/>
      <c r="G193" s="33"/>
    </row>
    <row r="194" spans="1:7">
      <c r="A194" s="26" t="s">
        <v>329</v>
      </c>
      <c r="B194" s="27"/>
      <c r="C194" s="27"/>
      <c r="D194" s="27"/>
      <c r="E194" s="27"/>
      <c r="F194" s="27"/>
      <c r="G194" s="28"/>
    </row>
    <row r="224" spans="1:4" hidden="1" outlineLevel="1">
      <c r="A224" s="14" t="s">
        <v>256</v>
      </c>
      <c r="B224" s="14" t="s">
        <v>325</v>
      </c>
      <c r="C224" s="14" t="s">
        <v>326</v>
      </c>
      <c r="D224" s="14" t="s">
        <v>336</v>
      </c>
    </row>
    <row r="225" spans="1:4" hidden="1" outlineLevel="1">
      <c r="A225" s="14" t="s">
        <v>330</v>
      </c>
      <c r="B225" s="14" t="s">
        <v>347</v>
      </c>
      <c r="C225" s="14" t="s">
        <v>348</v>
      </c>
      <c r="D225" s="14">
        <v>81</v>
      </c>
    </row>
    <row r="226" spans="1:4" hidden="1" outlineLevel="1">
      <c r="A226" s="14" t="s">
        <v>330</v>
      </c>
      <c r="B226" s="14" t="s">
        <v>347</v>
      </c>
      <c r="C226" s="14" t="s">
        <v>349</v>
      </c>
      <c r="D226" s="14">
        <v>68</v>
      </c>
    </row>
    <row r="227" spans="1:4" hidden="1" outlineLevel="1">
      <c r="A227" s="14" t="s">
        <v>330</v>
      </c>
      <c r="B227" s="14" t="s">
        <v>1</v>
      </c>
      <c r="C227" s="14" t="s">
        <v>331</v>
      </c>
      <c r="D227" s="14">
        <v>27.9256938043841</v>
      </c>
    </row>
    <row r="228" spans="1:4" hidden="1" outlineLevel="1">
      <c r="A228" s="14" t="s">
        <v>330</v>
      </c>
      <c r="B228" s="14" t="s">
        <v>1</v>
      </c>
      <c r="C228" s="14" t="s">
        <v>332</v>
      </c>
      <c r="D228" s="14">
        <v>39.440676319097399</v>
      </c>
    </row>
    <row r="229" spans="1:4" hidden="1" outlineLevel="1">
      <c r="A229" s="14" t="s">
        <v>330</v>
      </c>
      <c r="B229" s="14" t="s">
        <v>1</v>
      </c>
      <c r="C229" s="14" t="s">
        <v>333</v>
      </c>
      <c r="D229" s="14">
        <v>43.786122857828801</v>
      </c>
    </row>
    <row r="230" spans="1:4" hidden="1" outlineLevel="1">
      <c r="A230" s="14" t="s">
        <v>330</v>
      </c>
      <c r="B230" s="14" t="s">
        <v>1</v>
      </c>
      <c r="C230" s="14" t="s">
        <v>334</v>
      </c>
      <c r="D230" s="14">
        <v>26.587643905932602</v>
      </c>
    </row>
    <row r="231" spans="1:4" hidden="1" outlineLevel="1">
      <c r="A231" s="14" t="s">
        <v>330</v>
      </c>
      <c r="B231" s="14" t="s">
        <v>1</v>
      </c>
      <c r="C231" s="14" t="s">
        <v>335</v>
      </c>
      <c r="D231" s="14">
        <v>11.259863112757101</v>
      </c>
    </row>
    <row r="232" spans="1:4" hidden="1" outlineLevel="1">
      <c r="A232" s="14" t="s">
        <v>330</v>
      </c>
      <c r="B232" s="14" t="s">
        <v>265</v>
      </c>
      <c r="C232" s="14" t="s">
        <v>331</v>
      </c>
      <c r="D232" s="14">
        <v>7.0217116721158801</v>
      </c>
    </row>
    <row r="233" spans="1:4" hidden="1" outlineLevel="1">
      <c r="A233" s="14" t="s">
        <v>330</v>
      </c>
      <c r="B233" s="14" t="s">
        <v>265</v>
      </c>
      <c r="C233" s="14" t="s">
        <v>332</v>
      </c>
      <c r="D233" s="14">
        <v>12.229863037243099</v>
      </c>
    </row>
    <row r="234" spans="1:4" hidden="1" outlineLevel="1">
      <c r="A234" s="14" t="s">
        <v>330</v>
      </c>
      <c r="B234" s="14" t="s">
        <v>265</v>
      </c>
      <c r="C234" s="14" t="s">
        <v>333</v>
      </c>
      <c r="D234" s="14">
        <v>13.971319842386899</v>
      </c>
    </row>
    <row r="235" spans="1:4" hidden="1" outlineLevel="1">
      <c r="A235" s="14" t="s">
        <v>330</v>
      </c>
      <c r="B235" s="14" t="s">
        <v>265</v>
      </c>
      <c r="C235" s="14" t="s">
        <v>334</v>
      </c>
      <c r="D235" s="14">
        <v>35.538857294973297</v>
      </c>
    </row>
    <row r="236" spans="1:4" hidden="1" outlineLevel="1">
      <c r="A236" s="14" t="s">
        <v>330</v>
      </c>
      <c r="B236" s="14" t="s">
        <v>265</v>
      </c>
      <c r="C236" s="14" t="s">
        <v>335</v>
      </c>
      <c r="D236" s="14">
        <v>80.238248153280793</v>
      </c>
    </row>
    <row r="237" spans="1:4" hidden="1" outlineLevel="1">
      <c r="A237" s="14" t="s">
        <v>330</v>
      </c>
      <c r="B237" s="14" t="s">
        <v>282</v>
      </c>
      <c r="C237" s="14">
        <v>1</v>
      </c>
      <c r="D237" s="14">
        <v>127</v>
      </c>
    </row>
    <row r="238" spans="1:4" hidden="1" outlineLevel="1">
      <c r="A238" s="14" t="s">
        <v>330</v>
      </c>
      <c r="B238" s="14" t="s">
        <v>282</v>
      </c>
      <c r="C238" s="14">
        <v>0</v>
      </c>
      <c r="D238" s="14">
        <v>22</v>
      </c>
    </row>
    <row r="239" spans="1:4" hidden="1" outlineLevel="1">
      <c r="A239" s="14" t="s">
        <v>330</v>
      </c>
      <c r="B239" s="14" t="s">
        <v>276</v>
      </c>
      <c r="C239" s="14">
        <v>1</v>
      </c>
      <c r="D239" s="14">
        <v>118</v>
      </c>
    </row>
    <row r="240" spans="1:4" hidden="1" outlineLevel="1">
      <c r="A240" s="14" t="s">
        <v>330</v>
      </c>
      <c r="B240" s="14" t="s">
        <v>276</v>
      </c>
      <c r="C240" s="14">
        <v>0</v>
      </c>
      <c r="D240" s="14">
        <v>31</v>
      </c>
    </row>
    <row r="241" spans="1:4" hidden="1" outlineLevel="1">
      <c r="A241" s="14" t="s">
        <v>330</v>
      </c>
      <c r="B241" s="14" t="s">
        <v>300</v>
      </c>
      <c r="C241" s="14">
        <v>0</v>
      </c>
      <c r="D241" s="14">
        <v>15</v>
      </c>
    </row>
    <row r="242" spans="1:4" hidden="1" outlineLevel="1">
      <c r="A242" s="14" t="s">
        <v>330</v>
      </c>
      <c r="B242" s="14" t="s">
        <v>300</v>
      </c>
      <c r="C242" s="14">
        <v>1</v>
      </c>
      <c r="D242" s="14">
        <v>134</v>
      </c>
    </row>
    <row r="243" spans="1:4" hidden="1" outlineLevel="1">
      <c r="A243" s="14" t="s">
        <v>330</v>
      </c>
      <c r="B243" s="14" t="s">
        <v>303</v>
      </c>
      <c r="C243" s="14">
        <v>0</v>
      </c>
      <c r="D243" s="14">
        <v>17</v>
      </c>
    </row>
    <row r="244" spans="1:4" hidden="1" outlineLevel="1">
      <c r="A244" s="14" t="s">
        <v>330</v>
      </c>
      <c r="B244" s="14" t="s">
        <v>303</v>
      </c>
      <c r="C244" s="14">
        <v>1</v>
      </c>
      <c r="D244" s="14">
        <v>132</v>
      </c>
    </row>
    <row r="245" spans="1:4" hidden="1" outlineLevel="1">
      <c r="A245" s="14" t="s">
        <v>330</v>
      </c>
      <c r="B245" s="14" t="s">
        <v>285</v>
      </c>
      <c r="C245" s="14">
        <v>1</v>
      </c>
      <c r="D245" s="14">
        <v>125</v>
      </c>
    </row>
    <row r="246" spans="1:4" hidden="1" outlineLevel="1">
      <c r="A246" s="14" t="s">
        <v>330</v>
      </c>
      <c r="B246" s="14" t="s">
        <v>285</v>
      </c>
      <c r="C246" s="14">
        <v>0</v>
      </c>
      <c r="D246" s="14">
        <v>24</v>
      </c>
    </row>
    <row r="247" spans="1:4" hidden="1" outlineLevel="1">
      <c r="A247" s="14" t="s">
        <v>330</v>
      </c>
      <c r="B247" s="14" t="s">
        <v>315</v>
      </c>
      <c r="C247" s="14">
        <v>0</v>
      </c>
      <c r="D247" s="14">
        <v>18</v>
      </c>
    </row>
    <row r="248" spans="1:4" hidden="1" outlineLevel="1">
      <c r="A248" s="14" t="s">
        <v>330</v>
      </c>
      <c r="B248" s="14" t="s">
        <v>315</v>
      </c>
      <c r="C248" s="14">
        <v>1</v>
      </c>
      <c r="D248" s="14">
        <v>131</v>
      </c>
    </row>
    <row r="249" spans="1:4" hidden="1" outlineLevel="1">
      <c r="A249" s="14" t="s">
        <v>330</v>
      </c>
      <c r="B249" s="14" t="s">
        <v>296</v>
      </c>
      <c r="C249" s="14">
        <v>0</v>
      </c>
      <c r="D249" s="14">
        <v>17</v>
      </c>
    </row>
    <row r="250" spans="1:4" hidden="1" outlineLevel="1">
      <c r="A250" s="14" t="s">
        <v>330</v>
      </c>
      <c r="B250" s="14" t="s">
        <v>296</v>
      </c>
      <c r="C250" s="14">
        <v>1</v>
      </c>
      <c r="D250" s="14">
        <v>132</v>
      </c>
    </row>
    <row r="251" spans="1:4" hidden="1" outlineLevel="1">
      <c r="A251" s="14" t="s">
        <v>330</v>
      </c>
      <c r="B251" s="14" t="s">
        <v>286</v>
      </c>
      <c r="C251" s="14">
        <v>0</v>
      </c>
      <c r="D251" s="14">
        <v>35</v>
      </c>
    </row>
    <row r="252" spans="1:4" hidden="1" outlineLevel="1">
      <c r="A252" s="14" t="s">
        <v>330</v>
      </c>
      <c r="B252" s="14" t="s">
        <v>286</v>
      </c>
      <c r="C252" s="14">
        <v>1</v>
      </c>
      <c r="D252" s="14">
        <v>114</v>
      </c>
    </row>
    <row r="253" spans="1:4" hidden="1" outlineLevel="1">
      <c r="A253" s="14" t="s">
        <v>330</v>
      </c>
      <c r="B253" s="14" t="s">
        <v>289</v>
      </c>
      <c r="C253" s="14">
        <v>0</v>
      </c>
      <c r="D253" s="14">
        <v>29</v>
      </c>
    </row>
    <row r="254" spans="1:4" hidden="1" outlineLevel="1">
      <c r="A254" s="14" t="s">
        <v>330</v>
      </c>
      <c r="B254" s="14" t="s">
        <v>289</v>
      </c>
      <c r="C254" s="14">
        <v>1</v>
      </c>
      <c r="D254" s="14">
        <v>120</v>
      </c>
    </row>
    <row r="255" spans="1:4" hidden="1" outlineLevel="1">
      <c r="A255" s="14" t="s">
        <v>330</v>
      </c>
      <c r="B255" s="14" t="s">
        <v>299</v>
      </c>
      <c r="C255" s="14">
        <v>0</v>
      </c>
      <c r="D255" s="14">
        <v>63</v>
      </c>
    </row>
    <row r="256" spans="1:4" hidden="1" outlineLevel="1">
      <c r="A256" s="14" t="s">
        <v>330</v>
      </c>
      <c r="B256" s="14" t="s">
        <v>299</v>
      </c>
      <c r="C256" s="14">
        <v>1</v>
      </c>
      <c r="D256" s="14">
        <v>86</v>
      </c>
    </row>
    <row r="257" spans="1:4" hidden="1" outlineLevel="1">
      <c r="A257" s="14" t="s">
        <v>330</v>
      </c>
      <c r="B257" s="14" t="s">
        <v>275</v>
      </c>
      <c r="C257" s="14">
        <v>0</v>
      </c>
      <c r="D257" s="14">
        <v>25</v>
      </c>
    </row>
    <row r="258" spans="1:4" hidden="1" outlineLevel="1">
      <c r="A258" s="14" t="s">
        <v>330</v>
      </c>
      <c r="B258" s="14" t="s">
        <v>275</v>
      </c>
      <c r="C258" s="14">
        <v>1</v>
      </c>
      <c r="D258" s="14">
        <v>124</v>
      </c>
    </row>
    <row r="259" spans="1:4" hidden="1" outlineLevel="1">
      <c r="A259" s="14" t="s">
        <v>330</v>
      </c>
      <c r="B259" s="14" t="s">
        <v>311</v>
      </c>
      <c r="C259" s="14">
        <v>0</v>
      </c>
      <c r="D259" s="14">
        <v>76</v>
      </c>
    </row>
    <row r="260" spans="1:4" hidden="1" outlineLevel="1">
      <c r="A260" s="14" t="s">
        <v>330</v>
      </c>
      <c r="B260" s="14" t="s">
        <v>311</v>
      </c>
      <c r="C260" s="14">
        <v>1</v>
      </c>
      <c r="D260" s="14">
        <v>73</v>
      </c>
    </row>
    <row r="261" spans="1:4" hidden="1" outlineLevel="1">
      <c r="A261" s="14" t="s">
        <v>330</v>
      </c>
      <c r="B261" s="14" t="s">
        <v>288</v>
      </c>
      <c r="C261" s="14">
        <v>0</v>
      </c>
      <c r="D261" s="14">
        <v>41</v>
      </c>
    </row>
    <row r="262" spans="1:4" hidden="1" outlineLevel="1">
      <c r="A262" s="14" t="s">
        <v>330</v>
      </c>
      <c r="B262" s="14" t="s">
        <v>288</v>
      </c>
      <c r="C262" s="14">
        <v>1</v>
      </c>
      <c r="D262" s="14">
        <v>108</v>
      </c>
    </row>
    <row r="263" spans="1:4" hidden="1" outlineLevel="1">
      <c r="A263" s="14" t="s">
        <v>330</v>
      </c>
      <c r="B263" s="14" t="s">
        <v>291</v>
      </c>
      <c r="C263" s="14">
        <v>0</v>
      </c>
      <c r="D263" s="14">
        <v>39</v>
      </c>
    </row>
    <row r="264" spans="1:4" hidden="1" outlineLevel="1">
      <c r="A264" s="14" t="s">
        <v>330</v>
      </c>
      <c r="B264" s="14" t="s">
        <v>291</v>
      </c>
      <c r="C264" s="14">
        <v>1</v>
      </c>
      <c r="D264" s="14">
        <v>110</v>
      </c>
    </row>
    <row r="265" spans="1:4" hidden="1" outlineLevel="1">
      <c r="A265" s="14" t="s">
        <v>330</v>
      </c>
      <c r="B265" s="14" t="s">
        <v>292</v>
      </c>
      <c r="C265" s="14">
        <v>1</v>
      </c>
      <c r="D265" s="14">
        <v>130</v>
      </c>
    </row>
    <row r="266" spans="1:4" hidden="1" outlineLevel="1">
      <c r="A266" s="14" t="s">
        <v>330</v>
      </c>
      <c r="B266" s="14" t="s">
        <v>292</v>
      </c>
      <c r="C266" s="14">
        <v>0</v>
      </c>
      <c r="D266" s="14">
        <v>19</v>
      </c>
    </row>
    <row r="267" spans="1:4" hidden="1" outlineLevel="1">
      <c r="A267" s="14" t="s">
        <v>330</v>
      </c>
      <c r="B267" s="14" t="s">
        <v>271</v>
      </c>
      <c r="C267" s="14">
        <v>1</v>
      </c>
      <c r="D267" s="14">
        <v>102</v>
      </c>
    </row>
    <row r="268" spans="1:4" hidden="1" outlineLevel="1">
      <c r="A268" s="14" t="s">
        <v>330</v>
      </c>
      <c r="B268" s="14" t="s">
        <v>271</v>
      </c>
      <c r="C268" s="14">
        <v>0</v>
      </c>
      <c r="D268" s="14">
        <v>47</v>
      </c>
    </row>
    <row r="269" spans="1:4" hidden="1" outlineLevel="1">
      <c r="A269" s="14" t="s">
        <v>330</v>
      </c>
      <c r="B269" s="14" t="s">
        <v>301</v>
      </c>
      <c r="C269" s="14">
        <v>0</v>
      </c>
      <c r="D269" s="14">
        <v>18</v>
      </c>
    </row>
    <row r="270" spans="1:4" hidden="1" outlineLevel="1">
      <c r="A270" s="14" t="s">
        <v>330</v>
      </c>
      <c r="B270" s="14" t="s">
        <v>301</v>
      </c>
      <c r="C270" s="14">
        <v>1</v>
      </c>
      <c r="D270" s="14">
        <v>131</v>
      </c>
    </row>
    <row r="271" spans="1:4" hidden="1" outlineLevel="1">
      <c r="A271" s="14" t="s">
        <v>330</v>
      </c>
      <c r="B271" s="14" t="s">
        <v>306</v>
      </c>
      <c r="C271" s="14">
        <v>0</v>
      </c>
      <c r="D271" s="14">
        <v>22</v>
      </c>
    </row>
    <row r="272" spans="1:4" hidden="1" outlineLevel="1">
      <c r="A272" s="14" t="s">
        <v>330</v>
      </c>
      <c r="B272" s="14" t="s">
        <v>306</v>
      </c>
      <c r="C272" s="14">
        <v>1</v>
      </c>
      <c r="D272" s="14">
        <v>127</v>
      </c>
    </row>
    <row r="273" spans="1:4" hidden="1" outlineLevel="1">
      <c r="A273" s="14" t="s">
        <v>330</v>
      </c>
      <c r="B273" s="14" t="s">
        <v>277</v>
      </c>
      <c r="C273" s="14">
        <v>0</v>
      </c>
      <c r="D273" s="14">
        <v>28</v>
      </c>
    </row>
    <row r="274" spans="1:4" hidden="1" outlineLevel="1">
      <c r="A274" s="14" t="s">
        <v>330</v>
      </c>
      <c r="B274" s="14" t="s">
        <v>277</v>
      </c>
      <c r="C274" s="14">
        <v>1</v>
      </c>
      <c r="D274" s="14">
        <v>121</v>
      </c>
    </row>
    <row r="275" spans="1:4" hidden="1" outlineLevel="1">
      <c r="A275" s="14" t="s">
        <v>330</v>
      </c>
      <c r="B275" s="14" t="s">
        <v>293</v>
      </c>
      <c r="C275" s="14">
        <v>0</v>
      </c>
      <c r="D275" s="14">
        <v>22</v>
      </c>
    </row>
    <row r="276" spans="1:4" hidden="1" outlineLevel="1">
      <c r="A276" s="14" t="s">
        <v>330</v>
      </c>
      <c r="B276" s="14" t="s">
        <v>293</v>
      </c>
      <c r="C276" s="14">
        <v>1</v>
      </c>
      <c r="D276" s="14">
        <v>127</v>
      </c>
    </row>
    <row r="277" spans="1:4" hidden="1" outlineLevel="1">
      <c r="A277" s="14" t="s">
        <v>330</v>
      </c>
      <c r="B277" s="14" t="s">
        <v>280</v>
      </c>
      <c r="C277" s="14">
        <v>0</v>
      </c>
      <c r="D277" s="14">
        <v>27</v>
      </c>
    </row>
    <row r="278" spans="1:4" hidden="1" outlineLevel="1">
      <c r="A278" s="14" t="s">
        <v>330</v>
      </c>
      <c r="B278" s="14" t="s">
        <v>280</v>
      </c>
      <c r="C278" s="14">
        <v>1</v>
      </c>
      <c r="D278" s="14">
        <v>122</v>
      </c>
    </row>
    <row r="279" spans="1:4" hidden="1" outlineLevel="1">
      <c r="A279" s="14" t="s">
        <v>330</v>
      </c>
      <c r="B279" s="14" t="s">
        <v>287</v>
      </c>
      <c r="C279" s="14">
        <v>0</v>
      </c>
      <c r="D279" s="14">
        <v>28</v>
      </c>
    </row>
    <row r="280" spans="1:4" hidden="1" outlineLevel="1">
      <c r="A280" s="14" t="s">
        <v>330</v>
      </c>
      <c r="B280" s="14" t="s">
        <v>287</v>
      </c>
      <c r="C280" s="14">
        <v>1</v>
      </c>
      <c r="D280" s="14">
        <v>121</v>
      </c>
    </row>
    <row r="281" spans="1:4" hidden="1" outlineLevel="1">
      <c r="A281" s="14" t="s">
        <v>330</v>
      </c>
      <c r="B281" s="14" t="s">
        <v>314</v>
      </c>
      <c r="C281" s="14">
        <v>0</v>
      </c>
      <c r="D281" s="14">
        <v>41</v>
      </c>
    </row>
    <row r="282" spans="1:4" hidden="1" outlineLevel="1">
      <c r="A282" s="14" t="s">
        <v>330</v>
      </c>
      <c r="B282" s="14" t="s">
        <v>314</v>
      </c>
      <c r="C282" s="14">
        <v>1</v>
      </c>
      <c r="D282" s="14">
        <v>108</v>
      </c>
    </row>
    <row r="283" spans="1:4" hidden="1" outlineLevel="1">
      <c r="A283" s="14" t="s">
        <v>330</v>
      </c>
      <c r="B283" s="14" t="s">
        <v>269</v>
      </c>
      <c r="C283" s="14">
        <v>1</v>
      </c>
      <c r="D283" s="14">
        <v>94</v>
      </c>
    </row>
    <row r="284" spans="1:4" hidden="1" outlineLevel="1">
      <c r="A284" s="14" t="s">
        <v>330</v>
      </c>
      <c r="B284" s="14" t="s">
        <v>269</v>
      </c>
      <c r="C284" s="14">
        <v>0</v>
      </c>
      <c r="D284" s="14">
        <v>55</v>
      </c>
    </row>
    <row r="285" spans="1:4" hidden="1" outlineLevel="1">
      <c r="A285" s="14" t="s">
        <v>330</v>
      </c>
      <c r="B285" s="14" t="s">
        <v>294</v>
      </c>
      <c r="C285" s="14">
        <v>0</v>
      </c>
      <c r="D285" s="14">
        <v>22</v>
      </c>
    </row>
    <row r="286" spans="1:4" hidden="1" outlineLevel="1">
      <c r="A286" s="14" t="s">
        <v>330</v>
      </c>
      <c r="B286" s="14" t="s">
        <v>294</v>
      </c>
      <c r="C286" s="14">
        <v>1</v>
      </c>
      <c r="D286" s="14">
        <v>127</v>
      </c>
    </row>
    <row r="287" spans="1:4" hidden="1" outlineLevel="1">
      <c r="A287" s="14" t="s">
        <v>330</v>
      </c>
      <c r="B287" s="14" t="s">
        <v>302</v>
      </c>
      <c r="C287" s="14">
        <v>0</v>
      </c>
      <c r="D287" s="14">
        <v>18</v>
      </c>
    </row>
    <row r="288" spans="1:4" hidden="1" outlineLevel="1">
      <c r="A288" s="14" t="s">
        <v>330</v>
      </c>
      <c r="B288" s="14" t="s">
        <v>302</v>
      </c>
      <c r="C288" s="14">
        <v>1</v>
      </c>
      <c r="D288" s="14">
        <v>131</v>
      </c>
    </row>
    <row r="289" spans="1:4" hidden="1" outlineLevel="1">
      <c r="A289" s="14" t="s">
        <v>330</v>
      </c>
      <c r="B289" s="14" t="s">
        <v>312</v>
      </c>
      <c r="C289" s="14">
        <v>0</v>
      </c>
      <c r="D289" s="14">
        <v>17</v>
      </c>
    </row>
    <row r="290" spans="1:4" hidden="1" outlineLevel="1">
      <c r="A290" s="14" t="s">
        <v>330</v>
      </c>
      <c r="B290" s="14" t="s">
        <v>312</v>
      </c>
      <c r="C290" s="14">
        <v>1</v>
      </c>
      <c r="D290" s="14">
        <v>132</v>
      </c>
    </row>
    <row r="291" spans="1:4" hidden="1" outlineLevel="1">
      <c r="A291" s="14" t="s">
        <v>330</v>
      </c>
      <c r="B291" s="14" t="s">
        <v>267</v>
      </c>
      <c r="C291" s="14">
        <v>0</v>
      </c>
      <c r="D291" s="14">
        <v>43</v>
      </c>
    </row>
    <row r="292" spans="1:4" hidden="1" outlineLevel="1">
      <c r="A292" s="14" t="s">
        <v>330</v>
      </c>
      <c r="B292" s="14" t="s">
        <v>267</v>
      </c>
      <c r="C292" s="14">
        <v>1</v>
      </c>
      <c r="D292" s="14">
        <v>106</v>
      </c>
    </row>
    <row r="293" spans="1:4" hidden="1" outlineLevel="1">
      <c r="A293" s="14" t="s">
        <v>330</v>
      </c>
      <c r="B293" s="14" t="s">
        <v>308</v>
      </c>
      <c r="C293" s="14">
        <v>0</v>
      </c>
      <c r="D293" s="14">
        <v>18</v>
      </c>
    </row>
    <row r="294" spans="1:4" hidden="1" outlineLevel="1">
      <c r="A294" s="14" t="s">
        <v>330</v>
      </c>
      <c r="B294" s="14" t="s">
        <v>308</v>
      </c>
      <c r="C294" s="14">
        <v>1</v>
      </c>
      <c r="D294" s="14">
        <v>131</v>
      </c>
    </row>
    <row r="295" spans="1:4" hidden="1" outlineLevel="1">
      <c r="A295" s="14" t="s">
        <v>330</v>
      </c>
      <c r="B295" s="14" t="s">
        <v>279</v>
      </c>
      <c r="C295" s="14">
        <v>0</v>
      </c>
      <c r="D295" s="14">
        <v>23</v>
      </c>
    </row>
    <row r="296" spans="1:4" hidden="1" outlineLevel="1">
      <c r="A296" s="14" t="s">
        <v>330</v>
      </c>
      <c r="B296" s="14" t="s">
        <v>279</v>
      </c>
      <c r="C296" s="14">
        <v>1</v>
      </c>
      <c r="D296" s="14">
        <v>126</v>
      </c>
    </row>
    <row r="297" spans="1:4" hidden="1" outlineLevel="1">
      <c r="A297" s="14" t="s">
        <v>330</v>
      </c>
      <c r="B297" s="14" t="s">
        <v>273</v>
      </c>
      <c r="C297" s="14">
        <v>0</v>
      </c>
      <c r="D297" s="14">
        <v>34</v>
      </c>
    </row>
    <row r="298" spans="1:4" hidden="1" outlineLevel="1">
      <c r="A298" s="14" t="s">
        <v>330</v>
      </c>
      <c r="B298" s="14" t="s">
        <v>273</v>
      </c>
      <c r="C298" s="14">
        <v>1</v>
      </c>
      <c r="D298" s="14">
        <v>115</v>
      </c>
    </row>
    <row r="299" spans="1:4" hidden="1" outlineLevel="1">
      <c r="A299" s="14" t="s">
        <v>330</v>
      </c>
      <c r="B299" s="14" t="s">
        <v>298</v>
      </c>
      <c r="C299" s="14">
        <v>0</v>
      </c>
      <c r="D299" s="14">
        <v>65</v>
      </c>
    </row>
    <row r="300" spans="1:4" hidden="1" outlineLevel="1">
      <c r="A300" s="14" t="s">
        <v>330</v>
      </c>
      <c r="B300" s="14" t="s">
        <v>298</v>
      </c>
      <c r="C300" s="14">
        <v>1</v>
      </c>
      <c r="D300" s="14">
        <v>84</v>
      </c>
    </row>
    <row r="301" spans="1:4" hidden="1" outlineLevel="1">
      <c r="A301" s="14" t="s">
        <v>330</v>
      </c>
      <c r="B301" s="14" t="s">
        <v>295</v>
      </c>
      <c r="C301" s="14">
        <v>1</v>
      </c>
      <c r="D301" s="14">
        <v>124</v>
      </c>
    </row>
    <row r="302" spans="1:4" hidden="1" outlineLevel="1">
      <c r="A302" s="14" t="s">
        <v>330</v>
      </c>
      <c r="B302" s="14" t="s">
        <v>295</v>
      </c>
      <c r="C302" s="14">
        <v>0</v>
      </c>
      <c r="D302" s="14">
        <v>25</v>
      </c>
    </row>
    <row r="303" spans="1:4" hidden="1" outlineLevel="1">
      <c r="A303" s="14" t="s">
        <v>330</v>
      </c>
      <c r="B303" s="14" t="s">
        <v>313</v>
      </c>
      <c r="C303" s="14">
        <v>1</v>
      </c>
      <c r="D303" s="14">
        <v>101</v>
      </c>
    </row>
    <row r="304" spans="1:4" hidden="1" outlineLevel="1">
      <c r="A304" s="14" t="s">
        <v>330</v>
      </c>
      <c r="B304" s="14" t="s">
        <v>313</v>
      </c>
      <c r="C304" s="14">
        <v>0</v>
      </c>
      <c r="D304" s="14">
        <v>48</v>
      </c>
    </row>
    <row r="305" spans="1:4" hidden="1" outlineLevel="1">
      <c r="A305" s="14" t="s">
        <v>330</v>
      </c>
      <c r="B305" s="14" t="s">
        <v>284</v>
      </c>
      <c r="C305" s="14">
        <v>0</v>
      </c>
      <c r="D305" s="14">
        <v>38</v>
      </c>
    </row>
    <row r="306" spans="1:4" hidden="1" outlineLevel="1">
      <c r="A306" s="14" t="s">
        <v>330</v>
      </c>
      <c r="B306" s="14" t="s">
        <v>284</v>
      </c>
      <c r="C306" s="14">
        <v>1</v>
      </c>
      <c r="D306" s="14">
        <v>111</v>
      </c>
    </row>
    <row r="307" spans="1:4" hidden="1" outlineLevel="1">
      <c r="A307" s="14" t="s">
        <v>330</v>
      </c>
      <c r="B307" s="14" t="s">
        <v>270</v>
      </c>
      <c r="C307" s="14">
        <v>0</v>
      </c>
      <c r="D307" s="14">
        <v>52</v>
      </c>
    </row>
    <row r="308" spans="1:4" hidden="1" outlineLevel="1">
      <c r="A308" s="14" t="s">
        <v>330</v>
      </c>
      <c r="B308" s="14" t="s">
        <v>270</v>
      </c>
      <c r="C308" s="14">
        <v>1</v>
      </c>
      <c r="D308" s="14">
        <v>97</v>
      </c>
    </row>
    <row r="309" spans="1:4" hidden="1" outlineLevel="1">
      <c r="A309" s="14" t="s">
        <v>330</v>
      </c>
      <c r="B309" s="14" t="s">
        <v>310</v>
      </c>
      <c r="C309" s="14">
        <v>0</v>
      </c>
      <c r="D309" s="14">
        <v>14</v>
      </c>
    </row>
    <row r="310" spans="1:4" hidden="1" outlineLevel="1">
      <c r="A310" s="14" t="s">
        <v>330</v>
      </c>
      <c r="B310" s="14" t="s">
        <v>310</v>
      </c>
      <c r="C310" s="14">
        <v>1</v>
      </c>
      <c r="D310" s="14">
        <v>135</v>
      </c>
    </row>
    <row r="311" spans="1:4" hidden="1" outlineLevel="1">
      <c r="A311" s="14" t="s">
        <v>330</v>
      </c>
      <c r="B311" s="14" t="s">
        <v>281</v>
      </c>
      <c r="C311" s="14">
        <v>0</v>
      </c>
      <c r="D311" s="14">
        <v>43</v>
      </c>
    </row>
    <row r="312" spans="1:4" hidden="1" outlineLevel="1">
      <c r="A312" s="14" t="s">
        <v>330</v>
      </c>
      <c r="B312" s="14" t="s">
        <v>281</v>
      </c>
      <c r="C312" s="14">
        <v>1</v>
      </c>
      <c r="D312" s="14">
        <v>106</v>
      </c>
    </row>
    <row r="313" spans="1:4" hidden="1" outlineLevel="1">
      <c r="A313" s="14" t="s">
        <v>330</v>
      </c>
      <c r="B313" s="14" t="s">
        <v>305</v>
      </c>
      <c r="C313" s="14">
        <v>1</v>
      </c>
      <c r="D313" s="14">
        <v>136</v>
      </c>
    </row>
    <row r="314" spans="1:4" hidden="1" outlineLevel="1">
      <c r="A314" s="14" t="s">
        <v>330</v>
      </c>
      <c r="B314" s="14" t="s">
        <v>305</v>
      </c>
      <c r="C314" s="14">
        <v>0</v>
      </c>
      <c r="D314" s="14">
        <v>13</v>
      </c>
    </row>
    <row r="315" spans="1:4" hidden="1" outlineLevel="1">
      <c r="A315" s="14" t="s">
        <v>330</v>
      </c>
      <c r="B315" s="14" t="s">
        <v>274</v>
      </c>
      <c r="C315" s="14">
        <v>1</v>
      </c>
      <c r="D315" s="14">
        <v>115</v>
      </c>
    </row>
    <row r="316" spans="1:4" hidden="1" outlineLevel="1">
      <c r="A316" s="14" t="s">
        <v>330</v>
      </c>
      <c r="B316" s="14" t="s">
        <v>274</v>
      </c>
      <c r="C316" s="14">
        <v>0</v>
      </c>
      <c r="D316" s="14">
        <v>34</v>
      </c>
    </row>
    <row r="317" spans="1:4" hidden="1" outlineLevel="1">
      <c r="A317" s="14" t="s">
        <v>330</v>
      </c>
      <c r="B317" s="14" t="s">
        <v>272</v>
      </c>
      <c r="C317" s="14">
        <v>1</v>
      </c>
      <c r="D317" s="14">
        <v>99</v>
      </c>
    </row>
    <row r="318" spans="1:4" hidden="1" outlineLevel="1">
      <c r="A318" s="14" t="s">
        <v>330</v>
      </c>
      <c r="B318" s="14" t="s">
        <v>272</v>
      </c>
      <c r="C318" s="14">
        <v>0</v>
      </c>
      <c r="D318" s="14">
        <v>50</v>
      </c>
    </row>
    <row r="319" spans="1:4" hidden="1" outlineLevel="1">
      <c r="A319" s="14" t="s">
        <v>330</v>
      </c>
      <c r="B319" s="14" t="s">
        <v>290</v>
      </c>
      <c r="C319" s="14">
        <v>0</v>
      </c>
      <c r="D319" s="14">
        <v>24</v>
      </c>
    </row>
    <row r="320" spans="1:4" hidden="1" outlineLevel="1">
      <c r="A320" s="14" t="s">
        <v>330</v>
      </c>
      <c r="B320" s="14" t="s">
        <v>290</v>
      </c>
      <c r="C320" s="14">
        <v>1</v>
      </c>
      <c r="D320" s="14">
        <v>125</v>
      </c>
    </row>
    <row r="321" spans="1:4" hidden="1" outlineLevel="1">
      <c r="A321" s="14" t="s">
        <v>330</v>
      </c>
      <c r="B321" s="14" t="s">
        <v>278</v>
      </c>
      <c r="C321" s="14">
        <v>0</v>
      </c>
      <c r="D321" s="14">
        <v>34</v>
      </c>
    </row>
    <row r="322" spans="1:4" hidden="1" outlineLevel="1">
      <c r="A322" s="14" t="s">
        <v>330</v>
      </c>
      <c r="B322" s="14" t="s">
        <v>278</v>
      </c>
      <c r="C322" s="14">
        <v>1</v>
      </c>
      <c r="D322" s="14">
        <v>115</v>
      </c>
    </row>
    <row r="323" spans="1:4" hidden="1" outlineLevel="1">
      <c r="A323" s="14" t="s">
        <v>330</v>
      </c>
      <c r="B323" s="14" t="s">
        <v>283</v>
      </c>
      <c r="C323" s="14">
        <v>0</v>
      </c>
      <c r="D323" s="14">
        <v>41</v>
      </c>
    </row>
    <row r="324" spans="1:4" hidden="1" outlineLevel="1">
      <c r="A324" s="14" t="s">
        <v>330</v>
      </c>
      <c r="B324" s="14" t="s">
        <v>283</v>
      </c>
      <c r="C324" s="14">
        <v>1</v>
      </c>
      <c r="D324" s="14">
        <v>108</v>
      </c>
    </row>
    <row r="325" spans="1:4" hidden="1" outlineLevel="1">
      <c r="A325" s="14" t="s">
        <v>330</v>
      </c>
      <c r="B325" s="14" t="s">
        <v>316</v>
      </c>
      <c r="C325" s="14">
        <v>0</v>
      </c>
      <c r="D325" s="14">
        <v>37</v>
      </c>
    </row>
    <row r="326" spans="1:4" hidden="1" outlineLevel="1">
      <c r="A326" s="14" t="s">
        <v>330</v>
      </c>
      <c r="B326" s="14" t="s">
        <v>316</v>
      </c>
      <c r="C326" s="14">
        <v>1</v>
      </c>
      <c r="D326" s="14">
        <v>112</v>
      </c>
    </row>
    <row r="327" spans="1:4" hidden="1" outlineLevel="1">
      <c r="A327" s="14" t="s">
        <v>330</v>
      </c>
      <c r="B327" s="14" t="s">
        <v>309</v>
      </c>
      <c r="C327" s="14">
        <v>1</v>
      </c>
      <c r="D327" s="14">
        <v>131</v>
      </c>
    </row>
    <row r="328" spans="1:4" hidden="1" outlineLevel="1">
      <c r="A328" s="14" t="s">
        <v>330</v>
      </c>
      <c r="B328" s="14" t="s">
        <v>309</v>
      </c>
      <c r="C328" s="14">
        <v>0</v>
      </c>
      <c r="D328" s="14">
        <v>18</v>
      </c>
    </row>
    <row r="329" spans="1:4" hidden="1" outlineLevel="1">
      <c r="A329" s="14" t="s">
        <v>330</v>
      </c>
      <c r="B329" s="14" t="s">
        <v>297</v>
      </c>
      <c r="C329" s="14">
        <v>0</v>
      </c>
      <c r="D329" s="14">
        <v>36</v>
      </c>
    </row>
    <row r="330" spans="1:4" hidden="1" outlineLevel="1">
      <c r="A330" s="14" t="s">
        <v>330</v>
      </c>
      <c r="B330" s="14" t="s">
        <v>297</v>
      </c>
      <c r="C330" s="14">
        <v>1</v>
      </c>
      <c r="D330" s="14">
        <v>113</v>
      </c>
    </row>
    <row r="331" spans="1:4" hidden="1" outlineLevel="1">
      <c r="A331" s="14" t="s">
        <v>330</v>
      </c>
      <c r="B331" s="14" t="s">
        <v>304</v>
      </c>
      <c r="C331" s="14">
        <v>0</v>
      </c>
      <c r="D331" s="14">
        <v>13</v>
      </c>
    </row>
    <row r="332" spans="1:4" hidden="1" outlineLevel="1">
      <c r="A332" s="14" t="s">
        <v>330</v>
      </c>
      <c r="B332" s="14" t="s">
        <v>304</v>
      </c>
      <c r="C332" s="14">
        <v>1</v>
      </c>
      <c r="D332" s="14">
        <v>136</v>
      </c>
    </row>
    <row r="333" spans="1:4" hidden="1" outlineLevel="1">
      <c r="A333" s="14" t="s">
        <v>330</v>
      </c>
      <c r="B333" s="14" t="s">
        <v>307</v>
      </c>
      <c r="C333" s="14">
        <v>0</v>
      </c>
      <c r="D333" s="14">
        <v>37</v>
      </c>
    </row>
    <row r="334" spans="1:4" hidden="1" outlineLevel="1">
      <c r="A334" s="14" t="s">
        <v>330</v>
      </c>
      <c r="B334" s="14" t="s">
        <v>307</v>
      </c>
      <c r="C334" s="14">
        <v>1</v>
      </c>
      <c r="D334" s="14">
        <v>112</v>
      </c>
    </row>
    <row r="335" spans="1:4" hidden="1" outlineLevel="1">
      <c r="A335" s="14" t="s">
        <v>330</v>
      </c>
      <c r="B335" s="14" t="s">
        <v>322</v>
      </c>
      <c r="C335" s="14">
        <v>0</v>
      </c>
      <c r="D335" s="14">
        <v>68</v>
      </c>
    </row>
    <row r="336" spans="1:4" hidden="1" outlineLevel="1">
      <c r="A336" s="14" t="s">
        <v>330</v>
      </c>
      <c r="B336" s="14" t="s">
        <v>322</v>
      </c>
      <c r="C336" s="14">
        <v>1</v>
      </c>
      <c r="D336" s="14">
        <v>81</v>
      </c>
    </row>
    <row r="337" spans="1:4" hidden="1" outlineLevel="1">
      <c r="A337" s="14" t="str">
        <f>'Categories Report_0'!$A$6</f>
        <v>Category 1</v>
      </c>
      <c r="B337" s="14" t="s">
        <v>347</v>
      </c>
      <c r="C337" s="14" t="s">
        <v>348</v>
      </c>
      <c r="D337" s="14">
        <v>40.492425468007802</v>
      </c>
    </row>
    <row r="338" spans="1:4" hidden="1" outlineLevel="1">
      <c r="A338" s="14" t="str">
        <f>'Categories Report_0'!$A$6</f>
        <v>Category 1</v>
      </c>
      <c r="B338" s="14" t="s">
        <v>347</v>
      </c>
      <c r="C338" s="14" t="s">
        <v>349</v>
      </c>
      <c r="D338" s="14">
        <v>23.5189380968222</v>
      </c>
    </row>
    <row r="339" spans="1:4" hidden="1" outlineLevel="1">
      <c r="A339" s="14" t="str">
        <f>'Categories Report_0'!$A$6</f>
        <v>Category 1</v>
      </c>
      <c r="B339" s="14" t="s">
        <v>1</v>
      </c>
      <c r="C339" s="14" t="s">
        <v>331</v>
      </c>
      <c r="D339" s="14">
        <v>7.6573977599967096</v>
      </c>
    </row>
    <row r="340" spans="1:4" hidden="1" outlineLevel="1">
      <c r="A340" s="14" t="str">
        <f>'Categories Report_0'!$A$6</f>
        <v>Category 1</v>
      </c>
      <c r="B340" s="14" t="s">
        <v>1</v>
      </c>
      <c r="C340" s="14" t="s">
        <v>332</v>
      </c>
      <c r="D340" s="14">
        <v>17.262902085422301</v>
      </c>
    </row>
    <row r="341" spans="1:4" hidden="1" outlineLevel="1">
      <c r="A341" s="14" t="str">
        <f>'Categories Report_0'!$A$6</f>
        <v>Category 1</v>
      </c>
      <c r="B341" s="14" t="s">
        <v>1</v>
      </c>
      <c r="C341" s="14" t="s">
        <v>333</v>
      </c>
      <c r="D341" s="14">
        <v>21.846382692979901</v>
      </c>
    </row>
    <row r="342" spans="1:4" hidden="1" outlineLevel="1">
      <c r="A342" s="14" t="str">
        <f>'Categories Report_0'!$A$6</f>
        <v>Category 1</v>
      </c>
      <c r="B342" s="14" t="s">
        <v>1</v>
      </c>
      <c r="C342" s="14" t="s">
        <v>334</v>
      </c>
      <c r="D342" s="14">
        <v>13.053581687597299</v>
      </c>
    </row>
    <row r="343" spans="1:4" hidden="1" outlineLevel="1">
      <c r="A343" s="14" t="str">
        <f>'Categories Report_0'!$A$6</f>
        <v>Category 1</v>
      </c>
      <c r="B343" s="14" t="s">
        <v>1</v>
      </c>
      <c r="C343" s="14" t="s">
        <v>335</v>
      </c>
      <c r="D343" s="14">
        <v>4.1910993388337596</v>
      </c>
    </row>
    <row r="344" spans="1:4" hidden="1" outlineLevel="1">
      <c r="A344" s="14" t="str">
        <f>'Categories Report_0'!$A$6</f>
        <v>Category 1</v>
      </c>
      <c r="B344" s="14" t="s">
        <v>265</v>
      </c>
      <c r="C344" s="14" t="s">
        <v>335</v>
      </c>
      <c r="D344" s="14">
        <v>64.011363564830006</v>
      </c>
    </row>
    <row r="345" spans="1:4" hidden="1" outlineLevel="1">
      <c r="A345" s="14" t="str">
        <f>'Categories Report_0'!$A$6</f>
        <v>Category 1</v>
      </c>
      <c r="B345" s="14" t="s">
        <v>282</v>
      </c>
      <c r="C345" s="14">
        <v>1</v>
      </c>
      <c r="D345" s="14">
        <v>64.011363564830006</v>
      </c>
    </row>
    <row r="346" spans="1:4" hidden="1" outlineLevel="1">
      <c r="A346" s="14" t="str">
        <f>'Categories Report_0'!$A$6</f>
        <v>Category 1</v>
      </c>
      <c r="B346" s="14" t="s">
        <v>276</v>
      </c>
      <c r="C346" s="14">
        <v>1</v>
      </c>
      <c r="D346" s="14">
        <v>64.011363564830006</v>
      </c>
    </row>
    <row r="347" spans="1:4" hidden="1" outlineLevel="1">
      <c r="A347" s="14" t="str">
        <f>'Categories Report_0'!$A$6</f>
        <v>Category 1</v>
      </c>
      <c r="B347" s="14" t="s">
        <v>300</v>
      </c>
      <c r="C347" s="14">
        <v>1</v>
      </c>
      <c r="D347" s="14">
        <v>64.011363564830006</v>
      </c>
    </row>
    <row r="348" spans="1:4" hidden="1" outlineLevel="1">
      <c r="A348" s="14" t="str">
        <f>'Categories Report_0'!$A$6</f>
        <v>Category 1</v>
      </c>
      <c r="B348" s="14" t="s">
        <v>303</v>
      </c>
      <c r="C348" s="14">
        <v>0</v>
      </c>
      <c r="D348" s="14">
        <v>1</v>
      </c>
    </row>
    <row r="349" spans="1:4" hidden="1" outlineLevel="1">
      <c r="A349" s="14" t="str">
        <f>'Categories Report_0'!$A$6</f>
        <v>Category 1</v>
      </c>
      <c r="B349" s="14" t="s">
        <v>303</v>
      </c>
      <c r="C349" s="14">
        <v>1</v>
      </c>
      <c r="D349" s="14">
        <v>63.011363564829999</v>
      </c>
    </row>
    <row r="350" spans="1:4" hidden="1" outlineLevel="1">
      <c r="A350" s="14" t="str">
        <f>'Categories Report_0'!$A$6</f>
        <v>Category 1</v>
      </c>
      <c r="B350" s="14" t="s">
        <v>285</v>
      </c>
      <c r="C350" s="14">
        <v>1</v>
      </c>
      <c r="D350" s="14">
        <v>64.011363564830006</v>
      </c>
    </row>
    <row r="351" spans="1:4" hidden="1" outlineLevel="1">
      <c r="A351" s="14" t="str">
        <f>'Categories Report_0'!$A$6</f>
        <v>Category 1</v>
      </c>
      <c r="B351" s="14" t="s">
        <v>315</v>
      </c>
      <c r="C351" s="14">
        <v>0</v>
      </c>
      <c r="D351" s="14">
        <v>1.9912930654370999</v>
      </c>
    </row>
    <row r="352" spans="1:4" hidden="1" outlineLevel="1">
      <c r="A352" s="14" t="str">
        <f>'Categories Report_0'!$A$6</f>
        <v>Category 1</v>
      </c>
      <c r="B352" s="14" t="s">
        <v>315</v>
      </c>
      <c r="C352" s="14">
        <v>1</v>
      </c>
      <c r="D352" s="14">
        <v>62.020070499392901</v>
      </c>
    </row>
    <row r="353" spans="1:4" hidden="1" outlineLevel="1">
      <c r="A353" s="14" t="str">
        <f>'Categories Report_0'!$A$6</f>
        <v>Category 1</v>
      </c>
      <c r="B353" s="14" t="s">
        <v>296</v>
      </c>
      <c r="C353" s="14">
        <v>1</v>
      </c>
      <c r="D353" s="14">
        <v>64.011363564830006</v>
      </c>
    </row>
    <row r="354" spans="1:4" hidden="1" outlineLevel="1">
      <c r="A354" s="14" t="str">
        <f>'Categories Report_0'!$A$6</f>
        <v>Category 1</v>
      </c>
      <c r="B354" s="14" t="s">
        <v>286</v>
      </c>
      <c r="C354" s="14">
        <v>0</v>
      </c>
      <c r="D354" s="14">
        <v>2</v>
      </c>
    </row>
    <row r="355" spans="1:4" hidden="1" outlineLevel="1">
      <c r="A355" s="14" t="str">
        <f>'Categories Report_0'!$A$6</f>
        <v>Category 1</v>
      </c>
      <c r="B355" s="14" t="s">
        <v>286</v>
      </c>
      <c r="C355" s="14">
        <v>1</v>
      </c>
      <c r="D355" s="14">
        <v>62.011363564829999</v>
      </c>
    </row>
    <row r="356" spans="1:4" hidden="1" outlineLevel="1">
      <c r="A356" s="14" t="str">
        <f>'Categories Report_0'!$A$6</f>
        <v>Category 1</v>
      </c>
      <c r="B356" s="14" t="s">
        <v>289</v>
      </c>
      <c r="C356" s="14">
        <v>0</v>
      </c>
      <c r="D356" s="14">
        <v>2.8825253999958E-2</v>
      </c>
    </row>
    <row r="357" spans="1:4" hidden="1" outlineLevel="1">
      <c r="A357" s="14" t="str">
        <f>'Categories Report_0'!$A$6</f>
        <v>Category 1</v>
      </c>
      <c r="B357" s="14" t="s">
        <v>289</v>
      </c>
      <c r="C357" s="14">
        <v>1</v>
      </c>
      <c r="D357" s="14">
        <v>63.982538310830002</v>
      </c>
    </row>
    <row r="358" spans="1:4" hidden="1" outlineLevel="1">
      <c r="A358" s="14" t="str">
        <f>'Categories Report_0'!$A$6</f>
        <v>Category 1</v>
      </c>
      <c r="B358" s="14" t="s">
        <v>299</v>
      </c>
      <c r="C358" s="14">
        <v>0</v>
      </c>
      <c r="D358" s="14">
        <v>10.5064390927642</v>
      </c>
    </row>
    <row r="359" spans="1:4" hidden="1" outlineLevel="1">
      <c r="A359" s="14" t="str">
        <f>'Categories Report_0'!$A$6</f>
        <v>Category 1</v>
      </c>
      <c r="B359" s="14" t="s">
        <v>299</v>
      </c>
      <c r="C359" s="14">
        <v>1</v>
      </c>
      <c r="D359" s="14">
        <v>53.504924472065703</v>
      </c>
    </row>
    <row r="360" spans="1:4" hidden="1" outlineLevel="1">
      <c r="A360" s="14" t="str">
        <f>'Categories Report_0'!$A$6</f>
        <v>Category 1</v>
      </c>
      <c r="B360" s="14" t="s">
        <v>275</v>
      </c>
      <c r="C360" s="14">
        <v>1</v>
      </c>
      <c r="D360" s="14">
        <v>64.011363564830006</v>
      </c>
    </row>
    <row r="361" spans="1:4" hidden="1" outlineLevel="1">
      <c r="A361" s="14" t="str">
        <f>'Categories Report_0'!$A$6</f>
        <v>Category 1</v>
      </c>
      <c r="B361" s="14" t="s">
        <v>311</v>
      </c>
      <c r="C361" s="14">
        <v>0</v>
      </c>
      <c r="D361" s="14">
        <v>19.542741405695399</v>
      </c>
    </row>
    <row r="362" spans="1:4" hidden="1" outlineLevel="1">
      <c r="A362" s="14" t="str">
        <f>'Categories Report_0'!$A$6</f>
        <v>Category 1</v>
      </c>
      <c r="B362" s="14" t="s">
        <v>311</v>
      </c>
      <c r="C362" s="14">
        <v>1</v>
      </c>
      <c r="D362" s="14">
        <v>44.468622159134597</v>
      </c>
    </row>
    <row r="363" spans="1:4" hidden="1" outlineLevel="1">
      <c r="A363" s="14" t="str">
        <f>'Categories Report_0'!$A$6</f>
        <v>Category 1</v>
      </c>
      <c r="B363" s="14" t="s">
        <v>288</v>
      </c>
      <c r="C363" s="14">
        <v>0</v>
      </c>
      <c r="D363" s="14">
        <v>5.9984920776383204</v>
      </c>
    </row>
    <row r="364" spans="1:4" hidden="1" outlineLevel="1">
      <c r="A364" s="14" t="str">
        <f>'Categories Report_0'!$A$6</f>
        <v>Category 1</v>
      </c>
      <c r="B364" s="14" t="s">
        <v>288</v>
      </c>
      <c r="C364" s="14">
        <v>1</v>
      </c>
      <c r="D364" s="14">
        <v>58.012871487191603</v>
      </c>
    </row>
    <row r="365" spans="1:4" hidden="1" outlineLevel="1">
      <c r="A365" s="14" t="str">
        <f>'Categories Report_0'!$A$6</f>
        <v>Category 1</v>
      </c>
      <c r="B365" s="14" t="s">
        <v>291</v>
      </c>
      <c r="C365" s="14">
        <v>0</v>
      </c>
      <c r="D365" s="14">
        <v>5.9997152549332098</v>
      </c>
    </row>
    <row r="366" spans="1:4" hidden="1" outlineLevel="1">
      <c r="A366" s="14" t="str">
        <f>'Categories Report_0'!$A$6</f>
        <v>Category 1</v>
      </c>
      <c r="B366" s="14" t="s">
        <v>291</v>
      </c>
      <c r="C366" s="14">
        <v>1</v>
      </c>
      <c r="D366" s="14">
        <v>58.011648309896799</v>
      </c>
    </row>
    <row r="367" spans="1:4" hidden="1" outlineLevel="1">
      <c r="A367" s="14" t="str">
        <f>'Categories Report_0'!$A$6</f>
        <v>Category 1</v>
      </c>
      <c r="B367" s="14" t="s">
        <v>292</v>
      </c>
      <c r="C367" s="14">
        <v>1</v>
      </c>
      <c r="D367" s="14">
        <v>64.011363564830006</v>
      </c>
    </row>
    <row r="368" spans="1:4" hidden="1" outlineLevel="1">
      <c r="A368" s="14" t="str">
        <f>'Categories Report_0'!$A$6</f>
        <v>Category 1</v>
      </c>
      <c r="B368" s="14" t="s">
        <v>271</v>
      </c>
      <c r="C368" s="14">
        <v>1</v>
      </c>
      <c r="D368" s="14">
        <v>60.991245245392903</v>
      </c>
    </row>
    <row r="369" spans="1:4" hidden="1" outlineLevel="1">
      <c r="A369" s="14" t="str">
        <f>'Categories Report_0'!$A$6</f>
        <v>Category 1</v>
      </c>
      <c r="B369" s="14" t="s">
        <v>271</v>
      </c>
      <c r="C369" s="14">
        <v>0</v>
      </c>
      <c r="D369" s="14">
        <v>3.02011831943706</v>
      </c>
    </row>
    <row r="370" spans="1:4" hidden="1" outlineLevel="1">
      <c r="A370" s="14" t="str">
        <f>'Categories Report_0'!$A$6</f>
        <v>Category 1</v>
      </c>
      <c r="B370" s="14" t="s">
        <v>301</v>
      </c>
      <c r="C370" s="14">
        <v>0</v>
      </c>
      <c r="D370" s="14">
        <v>1</v>
      </c>
    </row>
    <row r="371" spans="1:4" hidden="1" outlineLevel="1">
      <c r="A371" s="14" t="str">
        <f>'Categories Report_0'!$A$6</f>
        <v>Category 1</v>
      </c>
      <c r="B371" s="14" t="s">
        <v>301</v>
      </c>
      <c r="C371" s="14">
        <v>1</v>
      </c>
      <c r="D371" s="14">
        <v>63.011363564829999</v>
      </c>
    </row>
    <row r="372" spans="1:4" hidden="1" outlineLevel="1">
      <c r="A372" s="14" t="str">
        <f>'Categories Report_0'!$A$6</f>
        <v>Category 1</v>
      </c>
      <c r="B372" s="14" t="s">
        <v>306</v>
      </c>
      <c r="C372" s="14">
        <v>0</v>
      </c>
      <c r="D372" s="14">
        <v>3</v>
      </c>
    </row>
    <row r="373" spans="1:4" hidden="1" outlineLevel="1">
      <c r="A373" s="14" t="str">
        <f>'Categories Report_0'!$A$6</f>
        <v>Category 1</v>
      </c>
      <c r="B373" s="14" t="s">
        <v>306</v>
      </c>
      <c r="C373" s="14">
        <v>1</v>
      </c>
      <c r="D373" s="14">
        <v>61.011363564829999</v>
      </c>
    </row>
    <row r="374" spans="1:4" hidden="1" outlineLevel="1">
      <c r="A374" s="14" t="str">
        <f>'Categories Report_0'!$A$6</f>
        <v>Category 1</v>
      </c>
      <c r="B374" s="14" t="s">
        <v>277</v>
      </c>
      <c r="C374" s="14">
        <v>1</v>
      </c>
      <c r="D374" s="14">
        <v>64.011363564830006</v>
      </c>
    </row>
    <row r="375" spans="1:4" hidden="1" outlineLevel="1">
      <c r="A375" s="14" t="str">
        <f>'Categories Report_0'!$A$6</f>
        <v>Category 1</v>
      </c>
      <c r="B375" s="14" t="s">
        <v>293</v>
      </c>
      <c r="C375" s="14">
        <v>1</v>
      </c>
      <c r="D375" s="14">
        <v>64.011363564830006</v>
      </c>
    </row>
    <row r="376" spans="1:4" hidden="1" outlineLevel="1">
      <c r="A376" s="14" t="str">
        <f>'Categories Report_0'!$A$6</f>
        <v>Category 1</v>
      </c>
      <c r="B376" s="14" t="s">
        <v>280</v>
      </c>
      <c r="C376" s="14">
        <v>0</v>
      </c>
      <c r="D376" s="14">
        <v>1</v>
      </c>
    </row>
    <row r="377" spans="1:4" hidden="1" outlineLevel="1">
      <c r="A377" s="14" t="str">
        <f>'Categories Report_0'!$A$6</f>
        <v>Category 1</v>
      </c>
      <c r="B377" s="14" t="s">
        <v>280</v>
      </c>
      <c r="C377" s="14">
        <v>1</v>
      </c>
      <c r="D377" s="14">
        <v>63.011363564829999</v>
      </c>
    </row>
    <row r="378" spans="1:4" hidden="1" outlineLevel="1">
      <c r="A378" s="14" t="str">
        <f>'Categories Report_0'!$A$6</f>
        <v>Category 1</v>
      </c>
      <c r="B378" s="14" t="s">
        <v>287</v>
      </c>
      <c r="C378" s="14">
        <v>0</v>
      </c>
      <c r="D378" s="14">
        <v>1</v>
      </c>
    </row>
    <row r="379" spans="1:4" hidden="1" outlineLevel="1">
      <c r="A379" s="14" t="str">
        <f>'Categories Report_0'!$A$6</f>
        <v>Category 1</v>
      </c>
      <c r="B379" s="14" t="s">
        <v>287</v>
      </c>
      <c r="C379" s="14">
        <v>1</v>
      </c>
      <c r="D379" s="14">
        <v>63.011363564829999</v>
      </c>
    </row>
    <row r="380" spans="1:4" hidden="1" outlineLevel="1">
      <c r="A380" s="14" t="str">
        <f>'Categories Report_0'!$A$6</f>
        <v>Category 1</v>
      </c>
      <c r="B380" s="14" t="s">
        <v>314</v>
      </c>
      <c r="C380" s="14">
        <v>0</v>
      </c>
      <c r="D380" s="14">
        <v>10.996315010563899</v>
      </c>
    </row>
    <row r="381" spans="1:4" hidden="1" outlineLevel="1">
      <c r="A381" s="14" t="str">
        <f>'Categories Report_0'!$A$6</f>
        <v>Category 1</v>
      </c>
      <c r="B381" s="14" t="s">
        <v>314</v>
      </c>
      <c r="C381" s="14">
        <v>1</v>
      </c>
      <c r="D381" s="14">
        <v>53.015048554266102</v>
      </c>
    </row>
    <row r="382" spans="1:4" hidden="1" outlineLevel="1">
      <c r="A382" s="14" t="str">
        <f>'Categories Report_0'!$A$6</f>
        <v>Category 1</v>
      </c>
      <c r="B382" s="14" t="s">
        <v>269</v>
      </c>
      <c r="C382" s="14">
        <v>1</v>
      </c>
      <c r="D382" s="14">
        <v>62.976293188408299</v>
      </c>
    </row>
    <row r="383" spans="1:4" hidden="1" outlineLevel="1">
      <c r="A383" s="14" t="str">
        <f>'Categories Report_0'!$A$6</f>
        <v>Category 1</v>
      </c>
      <c r="B383" s="14" t="s">
        <v>269</v>
      </c>
      <c r="C383" s="14">
        <v>0</v>
      </c>
      <c r="D383" s="14">
        <v>1.03507037642163</v>
      </c>
    </row>
    <row r="384" spans="1:4" hidden="1" outlineLevel="1">
      <c r="A384" s="14" t="str">
        <f>'Categories Report_0'!$A$6</f>
        <v>Category 1</v>
      </c>
      <c r="B384" s="14" t="s">
        <v>294</v>
      </c>
      <c r="C384" s="14">
        <v>1</v>
      </c>
      <c r="D384" s="14">
        <v>64.011363564830006</v>
      </c>
    </row>
    <row r="385" spans="1:4" hidden="1" outlineLevel="1">
      <c r="A385" s="14" t="str">
        <f>'Categories Report_0'!$A$6</f>
        <v>Category 1</v>
      </c>
      <c r="B385" s="14" t="s">
        <v>302</v>
      </c>
      <c r="C385" s="14">
        <v>0</v>
      </c>
      <c r="D385" s="14">
        <v>0.999715254933213</v>
      </c>
    </row>
    <row r="386" spans="1:4" hidden="1" outlineLevel="1">
      <c r="A386" s="14" t="str">
        <f>'Categories Report_0'!$A$6</f>
        <v>Category 1</v>
      </c>
      <c r="B386" s="14" t="s">
        <v>302</v>
      </c>
      <c r="C386" s="14">
        <v>1</v>
      </c>
      <c r="D386" s="14">
        <v>63.011648309896799</v>
      </c>
    </row>
    <row r="387" spans="1:4" hidden="1" outlineLevel="1">
      <c r="A387" s="14" t="str">
        <f>'Categories Report_0'!$A$6</f>
        <v>Category 1</v>
      </c>
      <c r="B387" s="14" t="s">
        <v>312</v>
      </c>
      <c r="C387" s="14">
        <v>0</v>
      </c>
      <c r="D387" s="14">
        <v>2</v>
      </c>
    </row>
    <row r="388" spans="1:4" hidden="1" outlineLevel="1">
      <c r="A388" s="14" t="str">
        <f>'Categories Report_0'!$A$6</f>
        <v>Category 1</v>
      </c>
      <c r="B388" s="14" t="s">
        <v>312</v>
      </c>
      <c r="C388" s="14">
        <v>1</v>
      </c>
      <c r="D388" s="14">
        <v>62.011363564829999</v>
      </c>
    </row>
    <row r="389" spans="1:4" hidden="1" outlineLevel="1">
      <c r="A389" s="14" t="str">
        <f>'Categories Report_0'!$A$6</f>
        <v>Category 1</v>
      </c>
      <c r="B389" s="14" t="s">
        <v>267</v>
      </c>
      <c r="C389" s="14">
        <v>1</v>
      </c>
      <c r="D389" s="14">
        <v>64.011363564830006</v>
      </c>
    </row>
    <row r="390" spans="1:4" hidden="1" outlineLevel="1">
      <c r="A390" s="14" t="str">
        <f>'Categories Report_0'!$A$6</f>
        <v>Category 1</v>
      </c>
      <c r="B390" s="14" t="s">
        <v>308</v>
      </c>
      <c r="C390" s="14">
        <v>0</v>
      </c>
      <c r="D390" s="14">
        <v>2</v>
      </c>
    </row>
    <row r="391" spans="1:4" hidden="1" outlineLevel="1">
      <c r="A391" s="14" t="str">
        <f>'Categories Report_0'!$A$6</f>
        <v>Category 1</v>
      </c>
      <c r="B391" s="14" t="s">
        <v>308</v>
      </c>
      <c r="C391" s="14">
        <v>1</v>
      </c>
      <c r="D391" s="14">
        <v>62.011363564829999</v>
      </c>
    </row>
    <row r="392" spans="1:4" hidden="1" outlineLevel="1">
      <c r="A392" s="14" t="str">
        <f>'Categories Report_0'!$A$6</f>
        <v>Category 1</v>
      </c>
      <c r="B392" s="14" t="s">
        <v>279</v>
      </c>
      <c r="C392" s="14">
        <v>1</v>
      </c>
      <c r="D392" s="14">
        <v>64.011363564830006</v>
      </c>
    </row>
    <row r="393" spans="1:4" hidden="1" outlineLevel="1">
      <c r="A393" s="14" t="str">
        <f>'Categories Report_0'!$A$6</f>
        <v>Category 1</v>
      </c>
      <c r="B393" s="14" t="s">
        <v>273</v>
      </c>
      <c r="C393" s="14">
        <v>0</v>
      </c>
      <c r="D393" s="14">
        <v>1.03507037642163</v>
      </c>
    </row>
    <row r="394" spans="1:4" hidden="1" outlineLevel="1">
      <c r="A394" s="14" t="str">
        <f>'Categories Report_0'!$A$6</f>
        <v>Category 1</v>
      </c>
      <c r="B394" s="14" t="s">
        <v>273</v>
      </c>
      <c r="C394" s="14">
        <v>1</v>
      </c>
      <c r="D394" s="14">
        <v>62.976293188408299</v>
      </c>
    </row>
    <row r="395" spans="1:4" hidden="1" outlineLevel="1">
      <c r="A395" s="14" t="str">
        <f>'Categories Report_0'!$A$6</f>
        <v>Category 1</v>
      </c>
      <c r="B395" s="14" t="s">
        <v>298</v>
      </c>
      <c r="C395" s="14">
        <v>0</v>
      </c>
      <c r="D395" s="14">
        <v>13.046346203184701</v>
      </c>
    </row>
    <row r="396" spans="1:4" hidden="1" outlineLevel="1">
      <c r="A396" s="14" t="str">
        <f>'Categories Report_0'!$A$6</f>
        <v>Category 1</v>
      </c>
      <c r="B396" s="14" t="s">
        <v>298</v>
      </c>
      <c r="C396" s="14">
        <v>1</v>
      </c>
      <c r="D396" s="14">
        <v>50.965017361645202</v>
      </c>
    </row>
    <row r="397" spans="1:4" hidden="1" outlineLevel="1">
      <c r="A397" s="14" t="str">
        <f>'Categories Report_0'!$A$6</f>
        <v>Category 1</v>
      </c>
      <c r="B397" s="14" t="s">
        <v>295</v>
      </c>
      <c r="C397" s="14">
        <v>1</v>
      </c>
      <c r="D397" s="14">
        <v>62.011363564829999</v>
      </c>
    </row>
    <row r="398" spans="1:4" hidden="1" outlineLevel="1">
      <c r="A398" s="14" t="str">
        <f>'Categories Report_0'!$A$6</f>
        <v>Category 1</v>
      </c>
      <c r="B398" s="14" t="s">
        <v>295</v>
      </c>
      <c r="C398" s="14">
        <v>0</v>
      </c>
      <c r="D398" s="14">
        <v>2</v>
      </c>
    </row>
    <row r="399" spans="1:4" hidden="1" outlineLevel="1">
      <c r="A399" s="14" t="str">
        <f>'Categories Report_0'!$A$6</f>
        <v>Category 1</v>
      </c>
      <c r="B399" s="14" t="s">
        <v>313</v>
      </c>
      <c r="C399" s="14">
        <v>1</v>
      </c>
      <c r="D399" s="14">
        <v>53.096228208849801</v>
      </c>
    </row>
    <row r="400" spans="1:4" hidden="1" outlineLevel="1">
      <c r="A400" s="14" t="str">
        <f>'Categories Report_0'!$A$6</f>
        <v>Category 1</v>
      </c>
      <c r="B400" s="14" t="s">
        <v>313</v>
      </c>
      <c r="C400" s="14">
        <v>0</v>
      </c>
      <c r="D400" s="14">
        <v>10.9151353559801</v>
      </c>
    </row>
    <row r="401" spans="1:4" hidden="1" outlineLevel="1">
      <c r="A401" s="14" t="str">
        <f>'Categories Report_0'!$A$6</f>
        <v>Category 1</v>
      </c>
      <c r="B401" s="14" t="s">
        <v>284</v>
      </c>
      <c r="C401" s="14">
        <v>0</v>
      </c>
      <c r="D401" s="14">
        <v>5</v>
      </c>
    </row>
    <row r="402" spans="1:4" hidden="1" outlineLevel="1">
      <c r="A402" s="14" t="str">
        <f>'Categories Report_0'!$A$6</f>
        <v>Category 1</v>
      </c>
      <c r="B402" s="14" t="s">
        <v>284</v>
      </c>
      <c r="C402" s="14">
        <v>1</v>
      </c>
      <c r="D402" s="14">
        <v>59.011363564829999</v>
      </c>
    </row>
    <row r="403" spans="1:4" hidden="1" outlineLevel="1">
      <c r="A403" s="14" t="str">
        <f>'Categories Report_0'!$A$6</f>
        <v>Category 1</v>
      </c>
      <c r="B403" s="14" t="s">
        <v>270</v>
      </c>
      <c r="C403" s="14">
        <v>0</v>
      </c>
      <c r="D403" s="14">
        <v>2.0288252539999601</v>
      </c>
    </row>
    <row r="404" spans="1:4" hidden="1" outlineLevel="1">
      <c r="A404" s="14" t="str">
        <f>'Categories Report_0'!$A$6</f>
        <v>Category 1</v>
      </c>
      <c r="B404" s="14" t="s">
        <v>270</v>
      </c>
      <c r="C404" s="14">
        <v>1</v>
      </c>
      <c r="D404" s="14">
        <v>61.982538310830002</v>
      </c>
    </row>
    <row r="405" spans="1:4" hidden="1" outlineLevel="1">
      <c r="A405" s="14" t="str">
        <f>'Categories Report_0'!$A$6</f>
        <v>Category 1</v>
      </c>
      <c r="B405" s="14" t="s">
        <v>310</v>
      </c>
      <c r="C405" s="14">
        <v>0</v>
      </c>
      <c r="D405" s="14">
        <v>1</v>
      </c>
    </row>
    <row r="406" spans="1:4" hidden="1" outlineLevel="1">
      <c r="A406" s="14" t="str">
        <f>'Categories Report_0'!$A$6</f>
        <v>Category 1</v>
      </c>
      <c r="B406" s="14" t="s">
        <v>310</v>
      </c>
      <c r="C406" s="14">
        <v>1</v>
      </c>
      <c r="D406" s="14">
        <v>63.011363564829999</v>
      </c>
    </row>
    <row r="407" spans="1:4" hidden="1" outlineLevel="1">
      <c r="A407" s="14" t="str">
        <f>'Categories Report_0'!$A$6</f>
        <v>Category 1</v>
      </c>
      <c r="B407" s="14" t="s">
        <v>281</v>
      </c>
      <c r="C407" s="14">
        <v>0</v>
      </c>
      <c r="D407" s="14">
        <v>5.4725918936374898</v>
      </c>
    </row>
    <row r="408" spans="1:4" hidden="1" outlineLevel="1">
      <c r="A408" s="14" t="str">
        <f>'Categories Report_0'!$A$6</f>
        <v>Category 1</v>
      </c>
      <c r="B408" s="14" t="s">
        <v>281</v>
      </c>
      <c r="C408" s="14">
        <v>1</v>
      </c>
      <c r="D408" s="14">
        <v>58.538771671192499</v>
      </c>
    </row>
    <row r="409" spans="1:4" hidden="1" outlineLevel="1">
      <c r="A409" s="14" t="str">
        <f>'Categories Report_0'!$A$6</f>
        <v>Category 1</v>
      </c>
      <c r="B409" s="14" t="s">
        <v>305</v>
      </c>
      <c r="C409" s="14">
        <v>1</v>
      </c>
      <c r="D409" s="14">
        <v>64.011363564830006</v>
      </c>
    </row>
    <row r="410" spans="1:4" hidden="1" outlineLevel="1">
      <c r="A410" s="14" t="str">
        <f>'Categories Report_0'!$A$6</f>
        <v>Category 1</v>
      </c>
      <c r="B410" s="14" t="s">
        <v>274</v>
      </c>
      <c r="C410" s="14">
        <v>1</v>
      </c>
      <c r="D410" s="14">
        <v>62.041411996124801</v>
      </c>
    </row>
    <row r="411" spans="1:4" hidden="1" outlineLevel="1">
      <c r="A411" s="14" t="str">
        <f>'Categories Report_0'!$A$6</f>
        <v>Category 1</v>
      </c>
      <c r="B411" s="14" t="s">
        <v>274</v>
      </c>
      <c r="C411" s="14">
        <v>0</v>
      </c>
      <c r="D411" s="14">
        <v>1.9699515687051501</v>
      </c>
    </row>
    <row r="412" spans="1:4" hidden="1" outlineLevel="1">
      <c r="A412" s="14" t="str">
        <f>'Categories Report_0'!$A$6</f>
        <v>Category 1</v>
      </c>
      <c r="B412" s="14" t="s">
        <v>272</v>
      </c>
      <c r="C412" s="14">
        <v>1</v>
      </c>
      <c r="D412" s="14">
        <v>60.024855519497102</v>
      </c>
    </row>
    <row r="413" spans="1:4" hidden="1" outlineLevel="1">
      <c r="A413" s="14" t="str">
        <f>'Categories Report_0'!$A$6</f>
        <v>Category 1</v>
      </c>
      <c r="B413" s="14" t="s">
        <v>272</v>
      </c>
      <c r="C413" s="14">
        <v>0</v>
      </c>
      <c r="D413" s="14">
        <v>3.9865080453329198</v>
      </c>
    </row>
    <row r="414" spans="1:4" hidden="1" outlineLevel="1">
      <c r="A414" s="14" t="str">
        <f>'Categories Report_0'!$A$6</f>
        <v>Category 1</v>
      </c>
      <c r="B414" s="14" t="s">
        <v>290</v>
      </c>
      <c r="C414" s="14">
        <v>1</v>
      </c>
      <c r="D414" s="14">
        <v>64.011363564830006</v>
      </c>
    </row>
    <row r="415" spans="1:4" hidden="1" outlineLevel="1">
      <c r="A415" s="14" t="str">
        <f>'Categories Report_0'!$A$6</f>
        <v>Category 1</v>
      </c>
      <c r="B415" s="14" t="s">
        <v>278</v>
      </c>
      <c r="C415" s="14">
        <v>0</v>
      </c>
      <c r="D415" s="14">
        <v>3</v>
      </c>
    </row>
    <row r="416" spans="1:4" hidden="1" outlineLevel="1">
      <c r="A416" s="14" t="str">
        <f>'Categories Report_0'!$A$6</f>
        <v>Category 1</v>
      </c>
      <c r="B416" s="14" t="s">
        <v>278</v>
      </c>
      <c r="C416" s="14">
        <v>1</v>
      </c>
      <c r="D416" s="14">
        <v>61.011363564829999</v>
      </c>
    </row>
    <row r="417" spans="1:4" hidden="1" outlineLevel="1">
      <c r="A417" s="14" t="str">
        <f>'Categories Report_0'!$A$6</f>
        <v>Category 1</v>
      </c>
      <c r="B417" s="14" t="s">
        <v>283</v>
      </c>
      <c r="C417" s="14">
        <v>0</v>
      </c>
      <c r="D417" s="14">
        <v>4.9997152549332098</v>
      </c>
    </row>
    <row r="418" spans="1:4" hidden="1" outlineLevel="1">
      <c r="A418" s="14" t="str">
        <f>'Categories Report_0'!$A$6</f>
        <v>Category 1</v>
      </c>
      <c r="B418" s="14" t="s">
        <v>283</v>
      </c>
      <c r="C418" s="14">
        <v>1</v>
      </c>
      <c r="D418" s="14">
        <v>59.011648309896799</v>
      </c>
    </row>
    <row r="419" spans="1:4" hidden="1" outlineLevel="1">
      <c r="A419" s="14" t="str">
        <f>'Categories Report_0'!$A$6</f>
        <v>Category 1</v>
      </c>
      <c r="B419" s="14" t="s">
        <v>316</v>
      </c>
      <c r="C419" s="14">
        <v>0</v>
      </c>
      <c r="D419" s="14">
        <v>8.9712624840669104</v>
      </c>
    </row>
    <row r="420" spans="1:4" hidden="1" outlineLevel="1">
      <c r="A420" s="14" t="str">
        <f>'Categories Report_0'!$A$6</f>
        <v>Category 1</v>
      </c>
      <c r="B420" s="14" t="s">
        <v>316</v>
      </c>
      <c r="C420" s="14">
        <v>1</v>
      </c>
      <c r="D420" s="14">
        <v>55.040101080763101</v>
      </c>
    </row>
    <row r="421" spans="1:4" hidden="1" outlineLevel="1">
      <c r="A421" s="14" t="str">
        <f>'Categories Report_0'!$A$6</f>
        <v>Category 1</v>
      </c>
      <c r="B421" s="14" t="s">
        <v>309</v>
      </c>
      <c r="C421" s="14">
        <v>1</v>
      </c>
      <c r="D421" s="14">
        <v>63.970039306772001</v>
      </c>
    </row>
    <row r="422" spans="1:4" hidden="1" outlineLevel="1">
      <c r="A422" s="14" t="str">
        <f>'Categories Report_0'!$A$6</f>
        <v>Category 1</v>
      </c>
      <c r="B422" s="14" t="s">
        <v>309</v>
      </c>
      <c r="C422" s="14">
        <v>0</v>
      </c>
      <c r="D422" s="14">
        <v>4.1324258057946602E-2</v>
      </c>
    </row>
    <row r="423" spans="1:4" hidden="1" outlineLevel="1">
      <c r="A423" s="14" t="str">
        <f>'Categories Report_0'!$A$6</f>
        <v>Category 1</v>
      </c>
      <c r="B423" s="14" t="s">
        <v>297</v>
      </c>
      <c r="C423" s="14">
        <v>0</v>
      </c>
      <c r="D423" s="14">
        <v>4</v>
      </c>
    </row>
    <row r="424" spans="1:4" hidden="1" outlineLevel="1">
      <c r="A424" s="14" t="str">
        <f>'Categories Report_0'!$A$6</f>
        <v>Category 1</v>
      </c>
      <c r="B424" s="14" t="s">
        <v>297</v>
      </c>
      <c r="C424" s="14">
        <v>1</v>
      </c>
      <c r="D424" s="14">
        <v>60.011363564829999</v>
      </c>
    </row>
    <row r="425" spans="1:4" hidden="1" outlineLevel="1">
      <c r="A425" s="14" t="str">
        <f>'Categories Report_0'!$A$6</f>
        <v>Category 1</v>
      </c>
      <c r="B425" s="14" t="s">
        <v>304</v>
      </c>
      <c r="C425" s="14">
        <v>1</v>
      </c>
      <c r="D425" s="14">
        <v>64.011363564830006</v>
      </c>
    </row>
    <row r="426" spans="1:4" hidden="1" outlineLevel="1">
      <c r="A426" s="14" t="str">
        <f>'Categories Report_0'!$A$6</f>
        <v>Category 1</v>
      </c>
      <c r="B426" s="14" t="s">
        <v>307</v>
      </c>
      <c r="C426" s="14">
        <v>0</v>
      </c>
      <c r="D426" s="14">
        <v>8.9910083203703106</v>
      </c>
    </row>
    <row r="427" spans="1:4" hidden="1" outlineLevel="1">
      <c r="A427" s="14" t="str">
        <f>'Categories Report_0'!$A$6</f>
        <v>Category 1</v>
      </c>
      <c r="B427" s="14" t="s">
        <v>307</v>
      </c>
      <c r="C427" s="14">
        <v>1</v>
      </c>
      <c r="D427" s="14">
        <v>55.020355244459701</v>
      </c>
    </row>
    <row r="428" spans="1:4" hidden="1" outlineLevel="1">
      <c r="A428" s="14" t="str">
        <f>'Categories Report_0'!$A$6</f>
        <v>Category 1</v>
      </c>
      <c r="B428" s="14" t="s">
        <v>322</v>
      </c>
      <c r="C428" s="14">
        <v>0</v>
      </c>
      <c r="D428" s="14">
        <v>22.505209217132499</v>
      </c>
    </row>
    <row r="429" spans="1:4" hidden="1" outlineLevel="1">
      <c r="A429" s="14" t="str">
        <f>'Categories Report_0'!$A$6</f>
        <v>Category 1</v>
      </c>
      <c r="B429" s="14" t="s">
        <v>322</v>
      </c>
      <c r="C429" s="14">
        <v>1</v>
      </c>
      <c r="D429" s="14">
        <v>41.506154347697397</v>
      </c>
    </row>
    <row r="430" spans="1:4" hidden="1" outlineLevel="1">
      <c r="A430" s="14" t="str">
        <f>'Categories Report_0'!$A$7</f>
        <v>Category 2</v>
      </c>
      <c r="B430" s="14" t="s">
        <v>347</v>
      </c>
      <c r="C430" s="14" t="s">
        <v>348</v>
      </c>
      <c r="D430" s="14">
        <v>2.0333108808286</v>
      </c>
    </row>
    <row r="431" spans="1:4" hidden="1" outlineLevel="1">
      <c r="A431" s="14" t="str">
        <f>'Categories Report_0'!$A$7</f>
        <v>Category 2</v>
      </c>
      <c r="B431" s="14" t="s">
        <v>347</v>
      </c>
      <c r="C431" s="14" t="s">
        <v>349</v>
      </c>
      <c r="D431" s="14">
        <v>22.180815064032899</v>
      </c>
    </row>
    <row r="432" spans="1:4" hidden="1" outlineLevel="1">
      <c r="A432" s="14" t="str">
        <f>'Categories Report_0'!$A$7</f>
        <v>Category 2</v>
      </c>
      <c r="B432" s="14" t="s">
        <v>1</v>
      </c>
      <c r="C432" s="14" t="s">
        <v>331</v>
      </c>
      <c r="D432" s="14">
        <v>6.8486914108379002</v>
      </c>
    </row>
    <row r="433" spans="1:4" hidden="1" outlineLevel="1">
      <c r="A433" s="14" t="str">
        <f>'Categories Report_0'!$A$7</f>
        <v>Category 2</v>
      </c>
      <c r="B433" s="14" t="s">
        <v>1</v>
      </c>
      <c r="C433" s="14" t="s">
        <v>332</v>
      </c>
      <c r="D433" s="14">
        <v>7.3333817220688804</v>
      </c>
    </row>
    <row r="434" spans="1:4" hidden="1" outlineLevel="1">
      <c r="A434" s="14" t="str">
        <f>'Categories Report_0'!$A$7</f>
        <v>Category 2</v>
      </c>
      <c r="B434" s="14" t="s">
        <v>1</v>
      </c>
      <c r="C434" s="14" t="s">
        <v>333</v>
      </c>
      <c r="D434" s="14">
        <v>6.2335189723221003</v>
      </c>
    </row>
    <row r="435" spans="1:4" hidden="1" outlineLevel="1">
      <c r="A435" s="14" t="str">
        <f>'Categories Report_0'!$A$7</f>
        <v>Category 2</v>
      </c>
      <c r="B435" s="14" t="s">
        <v>1</v>
      </c>
      <c r="C435" s="14" t="s">
        <v>334</v>
      </c>
      <c r="D435" s="14">
        <v>2.9252697299146702</v>
      </c>
    </row>
    <row r="436" spans="1:4" hidden="1" outlineLevel="1">
      <c r="A436" s="14" t="str">
        <f>'Categories Report_0'!$A$7</f>
        <v>Category 2</v>
      </c>
      <c r="B436" s="14" t="s">
        <v>1</v>
      </c>
      <c r="C436" s="14" t="s">
        <v>335</v>
      </c>
      <c r="D436" s="14">
        <v>0.87326410971790402</v>
      </c>
    </row>
    <row r="437" spans="1:4" hidden="1" outlineLevel="1">
      <c r="A437" s="14" t="str">
        <f>'Categories Report_0'!$A$7</f>
        <v>Category 2</v>
      </c>
      <c r="B437" s="14" t="s">
        <v>265</v>
      </c>
      <c r="C437" s="14" t="s">
        <v>331</v>
      </c>
      <c r="D437" s="18">
        <v>3.98284042594945E-8</v>
      </c>
    </row>
    <row r="438" spans="1:4" hidden="1" outlineLevel="1">
      <c r="A438" s="14" t="str">
        <f>'Categories Report_0'!$A$7</f>
        <v>Category 2</v>
      </c>
      <c r="B438" s="14" t="s">
        <v>265</v>
      </c>
      <c r="C438" s="14" t="s">
        <v>332</v>
      </c>
      <c r="D438" s="14">
        <v>1.24306498781125E-3</v>
      </c>
    </row>
    <row r="439" spans="1:4" hidden="1" outlineLevel="1">
      <c r="A439" s="14" t="str">
        <f>'Categories Report_0'!$A$7</f>
        <v>Category 2</v>
      </c>
      <c r="B439" s="14" t="s">
        <v>265</v>
      </c>
      <c r="C439" s="14" t="s">
        <v>333</v>
      </c>
      <c r="D439" s="14">
        <v>0.77407595440136201</v>
      </c>
    </row>
    <row r="440" spans="1:4" hidden="1" outlineLevel="1">
      <c r="A440" s="14" t="str">
        <f>'Categories Report_0'!$A$7</f>
        <v>Category 2</v>
      </c>
      <c r="B440" s="14" t="s">
        <v>265</v>
      </c>
      <c r="C440" s="14" t="s">
        <v>334</v>
      </c>
      <c r="D440" s="14">
        <v>13.064602098967301</v>
      </c>
    </row>
    <row r="441" spans="1:4" hidden="1" outlineLevel="1">
      <c r="A441" s="14" t="str">
        <f>'Categories Report_0'!$A$7</f>
        <v>Category 2</v>
      </c>
      <c r="B441" s="14" t="s">
        <v>265</v>
      </c>
      <c r="C441" s="14" t="s">
        <v>335</v>
      </c>
      <c r="D441" s="14">
        <v>10.3742047866766</v>
      </c>
    </row>
    <row r="442" spans="1:4" hidden="1" outlineLevel="1">
      <c r="A442" s="14" t="str">
        <f>'Categories Report_0'!$A$7</f>
        <v>Category 2</v>
      </c>
      <c r="B442" s="14" t="s">
        <v>282</v>
      </c>
      <c r="C442" s="14">
        <v>1</v>
      </c>
      <c r="D442" s="14">
        <v>24.2141259448615</v>
      </c>
    </row>
    <row r="443" spans="1:4" hidden="1" outlineLevel="1">
      <c r="A443" s="14" t="str">
        <f>'Categories Report_0'!$A$7</f>
        <v>Category 2</v>
      </c>
      <c r="B443" s="14" t="s">
        <v>276</v>
      </c>
      <c r="C443" s="14">
        <v>1</v>
      </c>
      <c r="D443" s="14">
        <v>22.122940953180901</v>
      </c>
    </row>
    <row r="444" spans="1:4" hidden="1" outlineLevel="1">
      <c r="A444" s="14" t="str">
        <f>'Categories Report_0'!$A$7</f>
        <v>Category 2</v>
      </c>
      <c r="B444" s="14" t="s">
        <v>276</v>
      </c>
      <c r="C444" s="14">
        <v>0</v>
      </c>
      <c r="D444" s="14">
        <v>2.09118499168056</v>
      </c>
    </row>
    <row r="445" spans="1:4" hidden="1" outlineLevel="1">
      <c r="A445" s="14" t="str">
        <f>'Categories Report_0'!$A$7</f>
        <v>Category 2</v>
      </c>
      <c r="B445" s="14" t="s">
        <v>300</v>
      </c>
      <c r="C445" s="14">
        <v>1</v>
      </c>
      <c r="D445" s="14">
        <v>24.2141259448615</v>
      </c>
    </row>
    <row r="446" spans="1:4" hidden="1" outlineLevel="1">
      <c r="A446" s="14" t="str">
        <f>'Categories Report_0'!$A$7</f>
        <v>Category 2</v>
      </c>
      <c r="B446" s="14" t="s">
        <v>303</v>
      </c>
      <c r="C446" s="14">
        <v>0</v>
      </c>
      <c r="D446" s="14">
        <v>0.99988888653184904</v>
      </c>
    </row>
    <row r="447" spans="1:4" hidden="1" outlineLevel="1">
      <c r="A447" s="14" t="str">
        <f>'Categories Report_0'!$A$7</f>
        <v>Category 2</v>
      </c>
      <c r="B447" s="14" t="s">
        <v>303</v>
      </c>
      <c r="C447" s="14">
        <v>1</v>
      </c>
      <c r="D447" s="14">
        <v>23.214237058329601</v>
      </c>
    </row>
    <row r="448" spans="1:4" hidden="1" outlineLevel="1">
      <c r="A448" s="14" t="str">
        <f>'Categories Report_0'!$A$7</f>
        <v>Category 2</v>
      </c>
      <c r="B448" s="14" t="s">
        <v>285</v>
      </c>
      <c r="C448" s="14">
        <v>1</v>
      </c>
      <c r="D448" s="14">
        <v>24.2141259448615</v>
      </c>
    </row>
    <row r="449" spans="1:4" hidden="1" outlineLevel="1">
      <c r="A449" s="14" t="str">
        <f>'Categories Report_0'!$A$7</f>
        <v>Category 2</v>
      </c>
      <c r="B449" s="14" t="s">
        <v>315</v>
      </c>
      <c r="C449" s="14">
        <v>1</v>
      </c>
      <c r="D449" s="14">
        <v>24.2141259448615</v>
      </c>
    </row>
    <row r="450" spans="1:4" hidden="1" outlineLevel="1">
      <c r="A450" s="14" t="str">
        <f>'Categories Report_0'!$A$7</f>
        <v>Category 2</v>
      </c>
      <c r="B450" s="14" t="s">
        <v>296</v>
      </c>
      <c r="C450" s="14">
        <v>1</v>
      </c>
      <c r="D450" s="14">
        <v>24.2141259448615</v>
      </c>
    </row>
    <row r="451" spans="1:4" hidden="1" outlineLevel="1">
      <c r="A451" s="14" t="str">
        <f>'Categories Report_0'!$A$7</f>
        <v>Category 2</v>
      </c>
      <c r="B451" s="14" t="s">
        <v>286</v>
      </c>
      <c r="C451" s="14">
        <v>0</v>
      </c>
      <c r="D451" s="14">
        <v>4.1524510702236102</v>
      </c>
    </row>
    <row r="452" spans="1:4" hidden="1" outlineLevel="1">
      <c r="A452" s="14" t="str">
        <f>'Categories Report_0'!$A$7</f>
        <v>Category 2</v>
      </c>
      <c r="B452" s="14" t="s">
        <v>286</v>
      </c>
      <c r="C452" s="14">
        <v>1</v>
      </c>
      <c r="D452" s="14">
        <v>20.061674874637799</v>
      </c>
    </row>
    <row r="453" spans="1:4" hidden="1" outlineLevel="1">
      <c r="A453" s="14" t="str">
        <f>'Categories Report_0'!$A$7</f>
        <v>Category 2</v>
      </c>
      <c r="B453" s="14" t="s">
        <v>289</v>
      </c>
      <c r="C453" s="14">
        <v>0</v>
      </c>
      <c r="D453" s="14">
        <v>4.0214237871800904</v>
      </c>
    </row>
    <row r="454" spans="1:4" hidden="1" outlineLevel="1">
      <c r="A454" s="14" t="str">
        <f>'Categories Report_0'!$A$7</f>
        <v>Category 2</v>
      </c>
      <c r="B454" s="14" t="s">
        <v>289</v>
      </c>
      <c r="C454" s="14">
        <v>1</v>
      </c>
      <c r="D454" s="14">
        <v>20.192702157681399</v>
      </c>
    </row>
    <row r="455" spans="1:4" hidden="1" outlineLevel="1">
      <c r="A455" s="14" t="str">
        <f>'Categories Report_0'!$A$7</f>
        <v>Category 2</v>
      </c>
      <c r="B455" s="14" t="s">
        <v>299</v>
      </c>
      <c r="C455" s="14">
        <v>0</v>
      </c>
      <c r="D455" s="14">
        <v>14.145178018688201</v>
      </c>
    </row>
    <row r="456" spans="1:4" hidden="1" outlineLevel="1">
      <c r="A456" s="14" t="str">
        <f>'Categories Report_0'!$A$7</f>
        <v>Category 2</v>
      </c>
      <c r="B456" s="14" t="s">
        <v>299</v>
      </c>
      <c r="C456" s="14">
        <v>1</v>
      </c>
      <c r="D456" s="14">
        <v>10.068947926173299</v>
      </c>
    </row>
    <row r="457" spans="1:4" hidden="1" outlineLevel="1">
      <c r="A457" s="14" t="str">
        <f>'Categories Report_0'!$A$7</f>
        <v>Category 2</v>
      </c>
      <c r="B457" s="14" t="s">
        <v>275</v>
      </c>
      <c r="C457" s="14">
        <v>0</v>
      </c>
      <c r="D457" s="14">
        <v>2.1400432284436301E-2</v>
      </c>
    </row>
    <row r="458" spans="1:4" hidden="1" outlineLevel="1">
      <c r="A458" s="14" t="str">
        <f>'Categories Report_0'!$A$7</f>
        <v>Category 2</v>
      </c>
      <c r="B458" s="14" t="s">
        <v>275</v>
      </c>
      <c r="C458" s="14">
        <v>1</v>
      </c>
      <c r="D458" s="14">
        <v>24.192725512576999</v>
      </c>
    </row>
    <row r="459" spans="1:4" hidden="1" outlineLevel="1">
      <c r="A459" s="14" t="str">
        <f>'Categories Report_0'!$A$7</f>
        <v>Category 2</v>
      </c>
      <c r="B459" s="14" t="s">
        <v>311</v>
      </c>
      <c r="C459" s="14">
        <v>0</v>
      </c>
      <c r="D459" s="14">
        <v>22.013914526073499</v>
      </c>
    </row>
    <row r="460" spans="1:4" hidden="1" outlineLevel="1">
      <c r="A460" s="14" t="str">
        <f>'Categories Report_0'!$A$7</f>
        <v>Category 2</v>
      </c>
      <c r="B460" s="14" t="s">
        <v>311</v>
      </c>
      <c r="C460" s="14">
        <v>1</v>
      </c>
      <c r="D460" s="14">
        <v>2.2002114187879802</v>
      </c>
    </row>
    <row r="461" spans="1:4" hidden="1" outlineLevel="1">
      <c r="A461" s="14" t="str">
        <f>'Categories Report_0'!$A$7</f>
        <v>Category 2</v>
      </c>
      <c r="B461" s="14" t="s">
        <v>288</v>
      </c>
      <c r="C461" s="14">
        <v>0</v>
      </c>
      <c r="D461" s="14">
        <v>7.07884702316868</v>
      </c>
    </row>
    <row r="462" spans="1:4" hidden="1" outlineLevel="1">
      <c r="A462" s="14" t="str">
        <f>'Categories Report_0'!$A$7</f>
        <v>Category 2</v>
      </c>
      <c r="B462" s="14" t="s">
        <v>288</v>
      </c>
      <c r="C462" s="14">
        <v>1</v>
      </c>
      <c r="D462" s="14">
        <v>17.135278921692802</v>
      </c>
    </row>
    <row r="463" spans="1:4" hidden="1" outlineLevel="1">
      <c r="A463" s="14" t="str">
        <f>'Categories Report_0'!$A$7</f>
        <v>Category 2</v>
      </c>
      <c r="B463" s="14" t="s">
        <v>291</v>
      </c>
      <c r="C463" s="14">
        <v>0</v>
      </c>
      <c r="D463" s="14">
        <v>1.1163196836062299</v>
      </c>
    </row>
    <row r="464" spans="1:4" hidden="1" outlineLevel="1">
      <c r="A464" s="14" t="str">
        <f>'Categories Report_0'!$A$7</f>
        <v>Category 2</v>
      </c>
      <c r="B464" s="14" t="s">
        <v>291</v>
      </c>
      <c r="C464" s="14">
        <v>1</v>
      </c>
      <c r="D464" s="14">
        <v>23.097806261255201</v>
      </c>
    </row>
    <row r="465" spans="1:4" hidden="1" outlineLevel="1">
      <c r="A465" s="14" t="str">
        <f>'Categories Report_0'!$A$7</f>
        <v>Category 2</v>
      </c>
      <c r="B465" s="14" t="s">
        <v>292</v>
      </c>
      <c r="C465" s="14">
        <v>1</v>
      </c>
      <c r="D465" s="14">
        <v>22.214672765940598</v>
      </c>
    </row>
    <row r="466" spans="1:4" hidden="1" outlineLevel="1">
      <c r="A466" s="14" t="str">
        <f>'Categories Report_0'!$A$7</f>
        <v>Category 2</v>
      </c>
      <c r="B466" s="14" t="s">
        <v>292</v>
      </c>
      <c r="C466" s="14">
        <v>0</v>
      </c>
      <c r="D466" s="14">
        <v>1.9994531789208601</v>
      </c>
    </row>
    <row r="467" spans="1:4" hidden="1" outlineLevel="1">
      <c r="A467" s="14" t="str">
        <f>'Categories Report_0'!$A$7</f>
        <v>Category 2</v>
      </c>
      <c r="B467" s="14" t="s">
        <v>271</v>
      </c>
      <c r="C467" s="14">
        <v>1</v>
      </c>
      <c r="D467" s="14">
        <v>19.164916962638099</v>
      </c>
    </row>
    <row r="468" spans="1:4" hidden="1" outlineLevel="1">
      <c r="A468" s="14" t="str">
        <f>'Categories Report_0'!$A$7</f>
        <v>Category 2</v>
      </c>
      <c r="B468" s="14" t="s">
        <v>271</v>
      </c>
      <c r="C468" s="14">
        <v>0</v>
      </c>
      <c r="D468" s="14">
        <v>5.0492089822233401</v>
      </c>
    </row>
    <row r="469" spans="1:4" hidden="1" outlineLevel="1">
      <c r="A469" s="14" t="str">
        <f>'Categories Report_0'!$A$7</f>
        <v>Category 2</v>
      </c>
      <c r="B469" s="14" t="s">
        <v>301</v>
      </c>
      <c r="C469" s="14">
        <v>1</v>
      </c>
      <c r="D469" s="14">
        <v>24.2141259448615</v>
      </c>
    </row>
    <row r="470" spans="1:4" hidden="1" outlineLevel="1">
      <c r="A470" s="14" t="str">
        <f>'Categories Report_0'!$A$7</f>
        <v>Category 2</v>
      </c>
      <c r="B470" s="14" t="s">
        <v>306</v>
      </c>
      <c r="C470" s="14">
        <v>0</v>
      </c>
      <c r="D470" s="14">
        <v>0.94686962576128297</v>
      </c>
    </row>
    <row r="471" spans="1:4" hidden="1" outlineLevel="1">
      <c r="A471" s="14" t="str">
        <f>'Categories Report_0'!$A$7</f>
        <v>Category 2</v>
      </c>
      <c r="B471" s="14" t="s">
        <v>306</v>
      </c>
      <c r="C471" s="14">
        <v>1</v>
      </c>
      <c r="D471" s="14">
        <v>23.267256319100198</v>
      </c>
    </row>
    <row r="472" spans="1:4" hidden="1" outlineLevel="1">
      <c r="A472" s="14" t="str">
        <f>'Categories Report_0'!$A$7</f>
        <v>Category 2</v>
      </c>
      <c r="B472" s="14" t="s">
        <v>277</v>
      </c>
      <c r="C472" s="14">
        <v>0</v>
      </c>
      <c r="D472" s="14">
        <v>4.9947847829320002</v>
      </c>
    </row>
    <row r="473" spans="1:4" hidden="1" outlineLevel="1">
      <c r="A473" s="14" t="str">
        <f>'Categories Report_0'!$A$7</f>
        <v>Category 2</v>
      </c>
      <c r="B473" s="14" t="s">
        <v>277</v>
      </c>
      <c r="C473" s="14">
        <v>1</v>
      </c>
      <c r="D473" s="14">
        <v>19.219341161929499</v>
      </c>
    </row>
    <row r="474" spans="1:4" hidden="1" outlineLevel="1">
      <c r="A474" s="14" t="str">
        <f>'Categories Report_0'!$A$7</f>
        <v>Category 2</v>
      </c>
      <c r="B474" s="14" t="s">
        <v>293</v>
      </c>
      <c r="C474" s="14">
        <v>1</v>
      </c>
      <c r="D474" s="14">
        <v>24.2141259448615</v>
      </c>
    </row>
    <row r="475" spans="1:4" hidden="1" outlineLevel="1">
      <c r="A475" s="14" t="str">
        <f>'Categories Report_0'!$A$7</f>
        <v>Category 2</v>
      </c>
      <c r="B475" s="14" t="s">
        <v>280</v>
      </c>
      <c r="C475" s="14">
        <v>1</v>
      </c>
      <c r="D475" s="14">
        <v>24.2141259448615</v>
      </c>
    </row>
    <row r="476" spans="1:4" hidden="1" outlineLevel="1">
      <c r="A476" s="14" t="str">
        <f>'Categories Report_0'!$A$7</f>
        <v>Category 2</v>
      </c>
      <c r="B476" s="14" t="s">
        <v>287</v>
      </c>
      <c r="C476" s="14">
        <v>0</v>
      </c>
      <c r="D476" s="14">
        <v>1.96355927799324</v>
      </c>
    </row>
    <row r="477" spans="1:4" hidden="1" outlineLevel="1">
      <c r="A477" s="14" t="str">
        <f>'Categories Report_0'!$A$7</f>
        <v>Category 2</v>
      </c>
      <c r="B477" s="14" t="s">
        <v>287</v>
      </c>
      <c r="C477" s="14">
        <v>1</v>
      </c>
      <c r="D477" s="14">
        <v>22.250566666868199</v>
      </c>
    </row>
    <row r="478" spans="1:4" hidden="1" outlineLevel="1">
      <c r="A478" s="14" t="str">
        <f>'Categories Report_0'!$A$7</f>
        <v>Category 2</v>
      </c>
      <c r="B478" s="14" t="s">
        <v>314</v>
      </c>
      <c r="C478" s="14">
        <v>0</v>
      </c>
      <c r="D478" s="14">
        <v>3.1991227389691499</v>
      </c>
    </row>
    <row r="479" spans="1:4" hidden="1" outlineLevel="1">
      <c r="A479" s="14" t="str">
        <f>'Categories Report_0'!$A$7</f>
        <v>Category 2</v>
      </c>
      <c r="B479" s="14" t="s">
        <v>314</v>
      </c>
      <c r="C479" s="14">
        <v>1</v>
      </c>
      <c r="D479" s="14">
        <v>21.015003205892299</v>
      </c>
    </row>
    <row r="480" spans="1:4" hidden="1" outlineLevel="1">
      <c r="A480" s="14" t="str">
        <f>'Categories Report_0'!$A$7</f>
        <v>Category 2</v>
      </c>
      <c r="B480" s="14" t="s">
        <v>269</v>
      </c>
      <c r="C480" s="14">
        <v>1</v>
      </c>
      <c r="D480" s="14">
        <v>12.9401626377401</v>
      </c>
    </row>
    <row r="481" spans="1:4" hidden="1" outlineLevel="1">
      <c r="A481" s="14" t="str">
        <f>'Categories Report_0'!$A$7</f>
        <v>Category 2</v>
      </c>
      <c r="B481" s="14" t="s">
        <v>269</v>
      </c>
      <c r="C481" s="14">
        <v>0</v>
      </c>
      <c r="D481" s="14">
        <v>11.273963307121299</v>
      </c>
    </row>
    <row r="482" spans="1:4" hidden="1" outlineLevel="1">
      <c r="A482" s="14" t="str">
        <f>'Categories Report_0'!$A$7</f>
        <v>Category 2</v>
      </c>
      <c r="B482" s="14" t="s">
        <v>294</v>
      </c>
      <c r="C482" s="14">
        <v>0</v>
      </c>
      <c r="D482" s="14">
        <v>2.9988183582363299</v>
      </c>
    </row>
    <row r="483" spans="1:4" hidden="1" outlineLevel="1">
      <c r="A483" s="14" t="str">
        <f>'Categories Report_0'!$A$7</f>
        <v>Category 2</v>
      </c>
      <c r="B483" s="14" t="s">
        <v>294</v>
      </c>
      <c r="C483" s="14">
        <v>1</v>
      </c>
      <c r="D483" s="14">
        <v>21.215307586625102</v>
      </c>
    </row>
    <row r="484" spans="1:4" hidden="1" outlineLevel="1">
      <c r="A484" s="14" t="str">
        <f>'Categories Report_0'!$A$7</f>
        <v>Category 2</v>
      </c>
      <c r="B484" s="14" t="s">
        <v>302</v>
      </c>
      <c r="C484" s="14">
        <v>0</v>
      </c>
      <c r="D484" s="14">
        <v>0.94686962576128297</v>
      </c>
    </row>
    <row r="485" spans="1:4" hidden="1" outlineLevel="1">
      <c r="A485" s="14" t="str">
        <f>'Categories Report_0'!$A$7</f>
        <v>Category 2</v>
      </c>
      <c r="B485" s="14" t="s">
        <v>302</v>
      </c>
      <c r="C485" s="14">
        <v>1</v>
      </c>
      <c r="D485" s="14">
        <v>23.267256319100198</v>
      </c>
    </row>
    <row r="486" spans="1:4" hidden="1" outlineLevel="1">
      <c r="A486" s="14" t="str">
        <f>'Categories Report_0'!$A$7</f>
        <v>Category 2</v>
      </c>
      <c r="B486" s="14" t="s">
        <v>312</v>
      </c>
      <c r="C486" s="14">
        <v>1</v>
      </c>
      <c r="D486" s="14">
        <v>24.2141259448615</v>
      </c>
    </row>
    <row r="487" spans="1:4" hidden="1" outlineLevel="1">
      <c r="A487" s="14" t="str">
        <f>'Categories Report_0'!$A$7</f>
        <v>Category 2</v>
      </c>
      <c r="B487" s="14" t="s">
        <v>267</v>
      </c>
      <c r="C487" s="14">
        <v>0</v>
      </c>
      <c r="D487" s="14">
        <v>9.1399489305828894</v>
      </c>
    </row>
    <row r="488" spans="1:4" hidden="1" outlineLevel="1">
      <c r="A488" s="14" t="str">
        <f>'Categories Report_0'!$A$7</f>
        <v>Category 2</v>
      </c>
      <c r="B488" s="14" t="s">
        <v>267</v>
      </c>
      <c r="C488" s="14">
        <v>1</v>
      </c>
      <c r="D488" s="14">
        <v>15.0741770142786</v>
      </c>
    </row>
    <row r="489" spans="1:4" hidden="1" outlineLevel="1">
      <c r="A489" s="14" t="str">
        <f>'Categories Report_0'!$A$7</f>
        <v>Category 2</v>
      </c>
      <c r="B489" s="14" t="s">
        <v>308</v>
      </c>
      <c r="C489" s="14">
        <v>0</v>
      </c>
      <c r="D489" s="14">
        <v>8.6982872774109599E-2</v>
      </c>
    </row>
    <row r="490" spans="1:4" hidden="1" outlineLevel="1">
      <c r="A490" s="14" t="str">
        <f>'Categories Report_0'!$A$7</f>
        <v>Category 2</v>
      </c>
      <c r="B490" s="14" t="s">
        <v>308</v>
      </c>
      <c r="C490" s="14">
        <v>1</v>
      </c>
      <c r="D490" s="14">
        <v>24.1271430720873</v>
      </c>
    </row>
    <row r="491" spans="1:4" hidden="1" outlineLevel="1">
      <c r="A491" s="14" t="str">
        <f>'Categories Report_0'!$A$7</f>
        <v>Category 2</v>
      </c>
      <c r="B491" s="14" t="s">
        <v>279</v>
      </c>
      <c r="C491" s="14">
        <v>0</v>
      </c>
      <c r="D491" s="14">
        <v>1.9989839535518801</v>
      </c>
    </row>
    <row r="492" spans="1:4" hidden="1" outlineLevel="1">
      <c r="A492" s="14" t="str">
        <f>'Categories Report_0'!$A$7</f>
        <v>Category 2</v>
      </c>
      <c r="B492" s="14" t="s">
        <v>279</v>
      </c>
      <c r="C492" s="14">
        <v>1</v>
      </c>
      <c r="D492" s="14">
        <v>22.215141991309601</v>
      </c>
    </row>
    <row r="493" spans="1:4" hidden="1" outlineLevel="1">
      <c r="A493" s="14" t="str">
        <f>'Categories Report_0'!$A$7</f>
        <v>Category 2</v>
      </c>
      <c r="B493" s="14" t="s">
        <v>273</v>
      </c>
      <c r="C493" s="14">
        <v>0</v>
      </c>
      <c r="D493" s="14">
        <v>4.1994331438610901</v>
      </c>
    </row>
    <row r="494" spans="1:4" hidden="1" outlineLevel="1">
      <c r="A494" s="14" t="str">
        <f>'Categories Report_0'!$A$7</f>
        <v>Category 2</v>
      </c>
      <c r="B494" s="14" t="s">
        <v>273</v>
      </c>
      <c r="C494" s="14">
        <v>1</v>
      </c>
      <c r="D494" s="14">
        <v>20.0146928010004</v>
      </c>
    </row>
    <row r="495" spans="1:4" hidden="1" outlineLevel="1">
      <c r="A495" s="14" t="str">
        <f>'Categories Report_0'!$A$7</f>
        <v>Category 2</v>
      </c>
      <c r="B495" s="14" t="s">
        <v>298</v>
      </c>
      <c r="C495" s="14">
        <v>0</v>
      </c>
      <c r="D495" s="14">
        <v>15.2187628700157</v>
      </c>
    </row>
    <row r="496" spans="1:4" hidden="1" outlineLevel="1">
      <c r="A496" s="14" t="str">
        <f>'Categories Report_0'!$A$7</f>
        <v>Category 2</v>
      </c>
      <c r="B496" s="14" t="s">
        <v>298</v>
      </c>
      <c r="C496" s="14">
        <v>1</v>
      </c>
      <c r="D496" s="14">
        <v>8.9953630748457893</v>
      </c>
    </row>
    <row r="497" spans="1:4" hidden="1" outlineLevel="1">
      <c r="A497" s="14" t="str">
        <f>'Categories Report_0'!$A$7</f>
        <v>Category 2</v>
      </c>
      <c r="B497" s="14" t="s">
        <v>295</v>
      </c>
      <c r="C497" s="14">
        <v>1</v>
      </c>
      <c r="D497" s="14">
        <v>21.2571506240802</v>
      </c>
    </row>
    <row r="498" spans="1:4" hidden="1" outlineLevel="1">
      <c r="A498" s="14" t="str">
        <f>'Categories Report_0'!$A$7</f>
        <v>Category 2</v>
      </c>
      <c r="B498" s="14" t="s">
        <v>295</v>
      </c>
      <c r="C498" s="14">
        <v>0</v>
      </c>
      <c r="D498" s="14">
        <v>2.9569753207813001</v>
      </c>
    </row>
    <row r="499" spans="1:4" hidden="1" outlineLevel="1">
      <c r="A499" s="14" t="str">
        <f>'Categories Report_0'!$A$7</f>
        <v>Category 2</v>
      </c>
      <c r="B499" s="14" t="s">
        <v>313</v>
      </c>
      <c r="C499" s="14">
        <v>1</v>
      </c>
      <c r="D499" s="14">
        <v>23.2140080711495</v>
      </c>
    </row>
    <row r="500" spans="1:4" hidden="1" outlineLevel="1">
      <c r="A500" s="14" t="str">
        <f>'Categories Report_0'!$A$7</f>
        <v>Category 2</v>
      </c>
      <c r="B500" s="14" t="s">
        <v>313</v>
      </c>
      <c r="C500" s="14">
        <v>0</v>
      </c>
      <c r="D500" s="14">
        <v>1.0001178737119401</v>
      </c>
    </row>
    <row r="501" spans="1:4" hidden="1" outlineLevel="1">
      <c r="A501" s="14" t="str">
        <f>'Categories Report_0'!$A$7</f>
        <v>Category 2</v>
      </c>
      <c r="B501" s="14" t="s">
        <v>284</v>
      </c>
      <c r="C501" s="14">
        <v>0</v>
      </c>
      <c r="D501" s="14">
        <v>1.0109913850200101</v>
      </c>
    </row>
    <row r="502" spans="1:4" hidden="1" outlineLevel="1">
      <c r="A502" s="14" t="str">
        <f>'Categories Report_0'!$A$7</f>
        <v>Category 2</v>
      </c>
      <c r="B502" s="14" t="s">
        <v>284</v>
      </c>
      <c r="C502" s="14">
        <v>1</v>
      </c>
      <c r="D502" s="14">
        <v>23.203134559841398</v>
      </c>
    </row>
    <row r="503" spans="1:4" hidden="1" outlineLevel="1">
      <c r="A503" s="14" t="str">
        <f>'Categories Report_0'!$A$7</f>
        <v>Category 2</v>
      </c>
      <c r="B503" s="14" t="s">
        <v>270</v>
      </c>
      <c r="C503" s="14">
        <v>0</v>
      </c>
      <c r="D503" s="14">
        <v>14.1521051459218</v>
      </c>
    </row>
    <row r="504" spans="1:4" hidden="1" outlineLevel="1">
      <c r="A504" s="14" t="str">
        <f>'Categories Report_0'!$A$7</f>
        <v>Category 2</v>
      </c>
      <c r="B504" s="14" t="s">
        <v>270</v>
      </c>
      <c r="C504" s="14">
        <v>1</v>
      </c>
      <c r="D504" s="14">
        <v>10.062020798939701</v>
      </c>
    </row>
    <row r="505" spans="1:4" hidden="1" outlineLevel="1">
      <c r="A505" s="14" t="str">
        <f>'Categories Report_0'!$A$7</f>
        <v>Category 2</v>
      </c>
      <c r="B505" s="14" t="s">
        <v>310</v>
      </c>
      <c r="C505" s="14">
        <v>1</v>
      </c>
      <c r="D505" s="14">
        <v>24.2141259448615</v>
      </c>
    </row>
    <row r="506" spans="1:4" hidden="1" outlineLevel="1">
      <c r="A506" s="14" t="str">
        <f>'Categories Report_0'!$A$7</f>
        <v>Category 2</v>
      </c>
      <c r="B506" s="14" t="s">
        <v>281</v>
      </c>
      <c r="C506" s="14">
        <v>0</v>
      </c>
      <c r="D506" s="14">
        <v>1.0505631865651499</v>
      </c>
    </row>
    <row r="507" spans="1:4" hidden="1" outlineLevel="1">
      <c r="A507" s="14" t="str">
        <f>'Categories Report_0'!$A$7</f>
        <v>Category 2</v>
      </c>
      <c r="B507" s="14" t="s">
        <v>281</v>
      </c>
      <c r="C507" s="14">
        <v>1</v>
      </c>
      <c r="D507" s="14">
        <v>23.163562758296301</v>
      </c>
    </row>
    <row r="508" spans="1:4" hidden="1" outlineLevel="1">
      <c r="A508" s="14" t="str">
        <f>'Categories Report_0'!$A$7</f>
        <v>Category 2</v>
      </c>
      <c r="B508" s="14" t="s">
        <v>305</v>
      </c>
      <c r="C508" s="14">
        <v>1</v>
      </c>
      <c r="D508" s="14">
        <v>23.2156617399983</v>
      </c>
    </row>
    <row r="509" spans="1:4" hidden="1" outlineLevel="1">
      <c r="A509" s="14" t="str">
        <f>'Categories Report_0'!$A$7</f>
        <v>Category 2</v>
      </c>
      <c r="B509" s="14" t="s">
        <v>305</v>
      </c>
      <c r="C509" s="14">
        <v>0</v>
      </c>
      <c r="D509" s="14">
        <v>0.99846420486316401</v>
      </c>
    </row>
    <row r="510" spans="1:4" hidden="1" outlineLevel="1">
      <c r="A510" s="14" t="str">
        <f>'Categories Report_0'!$A$7</f>
        <v>Category 2</v>
      </c>
      <c r="B510" s="14" t="s">
        <v>274</v>
      </c>
      <c r="C510" s="14">
        <v>1</v>
      </c>
      <c r="D510" s="14">
        <v>23.016432651073298</v>
      </c>
    </row>
    <row r="511" spans="1:4" hidden="1" outlineLevel="1">
      <c r="A511" s="14" t="str">
        <f>'Categories Report_0'!$A$7</f>
        <v>Category 2</v>
      </c>
      <c r="B511" s="14" t="s">
        <v>274</v>
      </c>
      <c r="C511" s="14">
        <v>0</v>
      </c>
      <c r="D511" s="14">
        <v>1.19769329378812</v>
      </c>
    </row>
    <row r="512" spans="1:4" hidden="1" outlineLevel="1">
      <c r="A512" s="14" t="str">
        <f>'Categories Report_0'!$A$7</f>
        <v>Category 2</v>
      </c>
      <c r="B512" s="14" t="s">
        <v>272</v>
      </c>
      <c r="C512" s="14">
        <v>1</v>
      </c>
      <c r="D512" s="14">
        <v>15.0971705171756</v>
      </c>
    </row>
    <row r="513" spans="1:4" hidden="1" outlineLevel="1">
      <c r="A513" s="14" t="str">
        <f>'Categories Report_0'!$A$7</f>
        <v>Category 2</v>
      </c>
      <c r="B513" s="14" t="s">
        <v>272</v>
      </c>
      <c r="C513" s="14">
        <v>0</v>
      </c>
      <c r="D513" s="14">
        <v>9.1169554276858609</v>
      </c>
    </row>
    <row r="514" spans="1:4" hidden="1" outlineLevel="1">
      <c r="A514" s="14" t="str">
        <f>'Categories Report_0'!$A$7</f>
        <v>Category 2</v>
      </c>
      <c r="B514" s="14" t="s">
        <v>290</v>
      </c>
      <c r="C514" s="14">
        <v>0</v>
      </c>
      <c r="D514" s="14">
        <v>1.0624434852290701</v>
      </c>
    </row>
    <row r="515" spans="1:4" hidden="1" outlineLevel="1">
      <c r="A515" s="14" t="str">
        <f>'Categories Report_0'!$A$7</f>
        <v>Category 2</v>
      </c>
      <c r="B515" s="14" t="s">
        <v>290</v>
      </c>
      <c r="C515" s="14">
        <v>1</v>
      </c>
      <c r="D515" s="14">
        <v>23.151682459632401</v>
      </c>
    </row>
    <row r="516" spans="1:4" hidden="1" outlineLevel="1">
      <c r="A516" s="14" t="str">
        <f>'Categories Report_0'!$A$7</f>
        <v>Category 2</v>
      </c>
      <c r="B516" s="14" t="s">
        <v>278</v>
      </c>
      <c r="C516" s="14">
        <v>0</v>
      </c>
      <c r="D516" s="14">
        <v>0.18981626113573499</v>
      </c>
    </row>
    <row r="517" spans="1:4" hidden="1" outlineLevel="1">
      <c r="A517" s="14" t="str">
        <f>'Categories Report_0'!$A$7</f>
        <v>Category 2</v>
      </c>
      <c r="B517" s="14" t="s">
        <v>278</v>
      </c>
      <c r="C517" s="14">
        <v>1</v>
      </c>
      <c r="D517" s="14">
        <v>24.024309683725701</v>
      </c>
    </row>
    <row r="518" spans="1:4" hidden="1" outlineLevel="1">
      <c r="A518" s="14" t="str">
        <f>'Categories Report_0'!$A$7</f>
        <v>Category 2</v>
      </c>
      <c r="B518" s="14" t="s">
        <v>283</v>
      </c>
      <c r="C518" s="14">
        <v>0</v>
      </c>
      <c r="D518" s="14">
        <v>4.10206938528599</v>
      </c>
    </row>
    <row r="519" spans="1:4" hidden="1" outlineLevel="1">
      <c r="A519" s="14" t="str">
        <f>'Categories Report_0'!$A$7</f>
        <v>Category 2</v>
      </c>
      <c r="B519" s="14" t="s">
        <v>283</v>
      </c>
      <c r="C519" s="14">
        <v>1</v>
      </c>
      <c r="D519" s="14">
        <v>20.1120565595755</v>
      </c>
    </row>
    <row r="520" spans="1:4" hidden="1" outlineLevel="1">
      <c r="A520" s="14" t="str">
        <f>'Categories Report_0'!$A$7</f>
        <v>Category 2</v>
      </c>
      <c r="B520" s="14" t="s">
        <v>316</v>
      </c>
      <c r="C520" s="14">
        <v>0</v>
      </c>
      <c r="D520" s="14">
        <v>2.0797585813338499</v>
      </c>
    </row>
    <row r="521" spans="1:4" hidden="1" outlineLevel="1">
      <c r="A521" s="14" t="str">
        <f>'Categories Report_0'!$A$7</f>
        <v>Category 2</v>
      </c>
      <c r="B521" s="14" t="s">
        <v>316</v>
      </c>
      <c r="C521" s="14">
        <v>1</v>
      </c>
      <c r="D521" s="14">
        <v>22.134367363527598</v>
      </c>
    </row>
    <row r="522" spans="1:4" hidden="1" outlineLevel="1">
      <c r="A522" s="14" t="str">
        <f>'Categories Report_0'!$A$7</f>
        <v>Category 2</v>
      </c>
      <c r="B522" s="14" t="s">
        <v>309</v>
      </c>
      <c r="C522" s="14">
        <v>1</v>
      </c>
      <c r="D522" s="14">
        <v>23.249365137623698</v>
      </c>
    </row>
    <row r="523" spans="1:4" hidden="1" outlineLevel="1">
      <c r="A523" s="14" t="str">
        <f>'Categories Report_0'!$A$7</f>
        <v>Category 2</v>
      </c>
      <c r="B523" s="14" t="s">
        <v>309</v>
      </c>
      <c r="C523" s="14">
        <v>0</v>
      </c>
      <c r="D523" s="14">
        <v>0.96476080723778601</v>
      </c>
    </row>
    <row r="524" spans="1:4" hidden="1" outlineLevel="1">
      <c r="A524" s="14" t="str">
        <f>'Categories Report_0'!$A$7</f>
        <v>Category 2</v>
      </c>
      <c r="B524" s="14" t="s">
        <v>297</v>
      </c>
      <c r="C524" s="14">
        <v>0</v>
      </c>
      <c r="D524" s="14">
        <v>9.0809721395724399</v>
      </c>
    </row>
    <row r="525" spans="1:4" hidden="1" outlineLevel="1">
      <c r="A525" s="14" t="str">
        <f>'Categories Report_0'!$A$7</f>
        <v>Category 2</v>
      </c>
      <c r="B525" s="14" t="s">
        <v>297</v>
      </c>
      <c r="C525" s="14">
        <v>1</v>
      </c>
      <c r="D525" s="14">
        <v>15.133153805289</v>
      </c>
    </row>
    <row r="526" spans="1:4" hidden="1" outlineLevel="1">
      <c r="A526" s="14" t="str">
        <f>'Categories Report_0'!$A$7</f>
        <v>Category 2</v>
      </c>
      <c r="B526" s="14" t="s">
        <v>304</v>
      </c>
      <c r="C526" s="14">
        <v>1</v>
      </c>
      <c r="D526" s="14">
        <v>24.2141259448615</v>
      </c>
    </row>
    <row r="527" spans="1:4" hidden="1" outlineLevel="1">
      <c r="A527" s="14" t="str">
        <f>'Categories Report_0'!$A$7</f>
        <v>Category 2</v>
      </c>
      <c r="B527" s="14" t="s">
        <v>307</v>
      </c>
      <c r="C527" s="14">
        <v>0</v>
      </c>
      <c r="D527" s="14">
        <v>7.6191874794946104E-4</v>
      </c>
    </row>
    <row r="528" spans="1:4" hidden="1" outlineLevel="1">
      <c r="A528" s="14" t="str">
        <f>'Categories Report_0'!$A$7</f>
        <v>Category 2</v>
      </c>
      <c r="B528" s="14" t="s">
        <v>307</v>
      </c>
      <c r="C528" s="14">
        <v>1</v>
      </c>
      <c r="D528" s="14">
        <v>24.213364026113499</v>
      </c>
    </row>
    <row r="529" spans="1:4" hidden="1" outlineLevel="1">
      <c r="A529" s="14" t="str">
        <f>'Categories Report_0'!$A$7</f>
        <v>Category 2</v>
      </c>
      <c r="B529" s="14" t="s">
        <v>322</v>
      </c>
      <c r="C529" s="14">
        <v>0</v>
      </c>
      <c r="D529" s="14">
        <v>13.9924991430698</v>
      </c>
    </row>
    <row r="530" spans="1:4" hidden="1" outlineLevel="1">
      <c r="A530" s="14" t="str">
        <f>'Categories Report_0'!$A$7</f>
        <v>Category 2</v>
      </c>
      <c r="B530" s="14" t="s">
        <v>322</v>
      </c>
      <c r="C530" s="14">
        <v>1</v>
      </c>
      <c r="D530" s="14">
        <v>10.221626801791601</v>
      </c>
    </row>
    <row r="531" spans="1:4" hidden="1" outlineLevel="1">
      <c r="A531" s="14" t="str">
        <f>'Categories Report_0'!$A$8</f>
        <v>Category 3</v>
      </c>
      <c r="B531" s="14" t="s">
        <v>347</v>
      </c>
      <c r="C531" s="14" t="s">
        <v>348</v>
      </c>
      <c r="D531" s="14">
        <v>11.2213650309704</v>
      </c>
    </row>
    <row r="532" spans="1:4" hidden="1" outlineLevel="1">
      <c r="A532" s="14" t="str">
        <f>'Categories Report_0'!$A$8</f>
        <v>Category 3</v>
      </c>
      <c r="B532" s="14" t="s">
        <v>347</v>
      </c>
      <c r="C532" s="14" t="s">
        <v>349</v>
      </c>
      <c r="D532" s="14">
        <v>11.3910629310601</v>
      </c>
    </row>
    <row r="533" spans="1:4" hidden="1" outlineLevel="1">
      <c r="A533" s="14" t="str">
        <f>'Categories Report_0'!$A$8</f>
        <v>Category 3</v>
      </c>
      <c r="B533" s="14" t="s">
        <v>1</v>
      </c>
      <c r="C533" s="14" t="s">
        <v>331</v>
      </c>
      <c r="D533" s="14">
        <v>3.83115572251987</v>
      </c>
    </row>
    <row r="534" spans="1:4" hidden="1" outlineLevel="1">
      <c r="A534" s="14" t="str">
        <f>'Categories Report_0'!$A$8</f>
        <v>Category 3</v>
      </c>
      <c r="B534" s="14" t="s">
        <v>1</v>
      </c>
      <c r="C534" s="14" t="s">
        <v>332</v>
      </c>
      <c r="D534" s="14">
        <v>4.7967213324477704</v>
      </c>
    </row>
    <row r="535" spans="1:4" hidden="1" outlineLevel="1">
      <c r="A535" s="14" t="str">
        <f>'Categories Report_0'!$A$8</f>
        <v>Category 3</v>
      </c>
      <c r="B535" s="14" t="s">
        <v>1</v>
      </c>
      <c r="C535" s="14" t="s">
        <v>333</v>
      </c>
      <c r="D535" s="14">
        <v>5.8032042852842096</v>
      </c>
    </row>
    <row r="536" spans="1:4" hidden="1" outlineLevel="1">
      <c r="A536" s="14" t="str">
        <f>'Categories Report_0'!$A$8</f>
        <v>Category 3</v>
      </c>
      <c r="B536" s="14" t="s">
        <v>1</v>
      </c>
      <c r="C536" s="14" t="s">
        <v>334</v>
      </c>
      <c r="D536" s="14">
        <v>4.6409624049122904</v>
      </c>
    </row>
    <row r="537" spans="1:4" hidden="1" outlineLevel="1">
      <c r="A537" s="14" t="str">
        <f>'Categories Report_0'!$A$8</f>
        <v>Category 3</v>
      </c>
      <c r="B537" s="14" t="s">
        <v>1</v>
      </c>
      <c r="C537" s="14" t="s">
        <v>335</v>
      </c>
      <c r="D537" s="14">
        <v>3.5403842168663902</v>
      </c>
    </row>
    <row r="538" spans="1:4" hidden="1" outlineLevel="1">
      <c r="A538" s="14" t="str">
        <f>'Categories Report_0'!$A$8</f>
        <v>Category 3</v>
      </c>
      <c r="B538" s="14" t="s">
        <v>265</v>
      </c>
      <c r="C538" s="14" t="s">
        <v>331</v>
      </c>
      <c r="D538" s="18">
        <v>6.6852677746098296E-10</v>
      </c>
    </row>
    <row r="539" spans="1:4" hidden="1" outlineLevel="1">
      <c r="A539" s="14" t="str">
        <f>'Categories Report_0'!$A$8</f>
        <v>Category 3</v>
      </c>
      <c r="B539" s="14" t="s">
        <v>265</v>
      </c>
      <c r="C539" s="14" t="s">
        <v>332</v>
      </c>
      <c r="D539" s="14">
        <v>3.9008796046187698E-4</v>
      </c>
    </row>
    <row r="540" spans="1:4" hidden="1" outlineLevel="1">
      <c r="A540" s="14" t="str">
        <f>'Categories Report_0'!$A$8</f>
        <v>Category 3</v>
      </c>
      <c r="B540" s="14" t="s">
        <v>265</v>
      </c>
      <c r="C540" s="14" t="s">
        <v>333</v>
      </c>
      <c r="D540" s="14">
        <v>0.93088879674786595</v>
      </c>
    </row>
    <row r="541" spans="1:4" hidden="1" outlineLevel="1">
      <c r="A541" s="14" t="str">
        <f>'Categories Report_0'!$A$8</f>
        <v>Category 3</v>
      </c>
      <c r="B541" s="14" t="s">
        <v>265</v>
      </c>
      <c r="C541" s="14" t="s">
        <v>334</v>
      </c>
      <c r="D541" s="14">
        <v>15.9762907258899</v>
      </c>
    </row>
    <row r="542" spans="1:4" hidden="1" outlineLevel="1">
      <c r="A542" s="14" t="str">
        <f>'Categories Report_0'!$A$8</f>
        <v>Category 3</v>
      </c>
      <c r="B542" s="14" t="s">
        <v>265</v>
      </c>
      <c r="C542" s="14" t="s">
        <v>335</v>
      </c>
      <c r="D542" s="14">
        <v>5.7048583507638302</v>
      </c>
    </row>
    <row r="543" spans="1:4" hidden="1" outlineLevel="1">
      <c r="A543" s="14" t="str">
        <f>'Categories Report_0'!$A$8</f>
        <v>Category 3</v>
      </c>
      <c r="B543" s="14" t="s">
        <v>282</v>
      </c>
      <c r="C543" s="14">
        <v>1</v>
      </c>
      <c r="D543" s="14">
        <v>20.689819978181699</v>
      </c>
    </row>
    <row r="544" spans="1:4" hidden="1" outlineLevel="1">
      <c r="A544" s="14" t="str">
        <f>'Categories Report_0'!$A$8</f>
        <v>Category 3</v>
      </c>
      <c r="B544" s="14" t="s">
        <v>282</v>
      </c>
      <c r="C544" s="14">
        <v>0</v>
      </c>
      <c r="D544" s="14">
        <v>1.9226079838488701</v>
      </c>
    </row>
    <row r="545" spans="1:4" hidden="1" outlineLevel="1">
      <c r="A545" s="14" t="str">
        <f>'Categories Report_0'!$A$8</f>
        <v>Category 3</v>
      </c>
      <c r="B545" s="14" t="s">
        <v>276</v>
      </c>
      <c r="C545" s="14">
        <v>1</v>
      </c>
      <c r="D545" s="14">
        <v>18.791823745032801</v>
      </c>
    </row>
    <row r="546" spans="1:4" hidden="1" outlineLevel="1">
      <c r="A546" s="14" t="str">
        <f>'Categories Report_0'!$A$8</f>
        <v>Category 3</v>
      </c>
      <c r="B546" s="14" t="s">
        <v>276</v>
      </c>
      <c r="C546" s="14">
        <v>0</v>
      </c>
      <c r="D546" s="14">
        <v>3.8206042169977699</v>
      </c>
    </row>
    <row r="547" spans="1:4" hidden="1" outlineLevel="1">
      <c r="A547" s="14" t="str">
        <f>'Categories Report_0'!$A$8</f>
        <v>Category 3</v>
      </c>
      <c r="B547" s="14" t="s">
        <v>300</v>
      </c>
      <c r="C547" s="14">
        <v>1</v>
      </c>
      <c r="D547" s="14">
        <v>22.612427962030502</v>
      </c>
    </row>
    <row r="548" spans="1:4" hidden="1" outlineLevel="1">
      <c r="A548" s="14" t="str">
        <f>'Categories Report_0'!$A$8</f>
        <v>Category 3</v>
      </c>
      <c r="B548" s="14" t="s">
        <v>303</v>
      </c>
      <c r="C548" s="14">
        <v>1</v>
      </c>
      <c r="D548" s="14">
        <v>22.612427962030502</v>
      </c>
    </row>
    <row r="549" spans="1:4" hidden="1" outlineLevel="1">
      <c r="A549" s="14" t="str">
        <f>'Categories Report_0'!$A$8</f>
        <v>Category 3</v>
      </c>
      <c r="B549" s="14" t="s">
        <v>285</v>
      </c>
      <c r="C549" s="14">
        <v>1</v>
      </c>
      <c r="D549" s="14">
        <v>20.7019092175534</v>
      </c>
    </row>
    <row r="550" spans="1:4" hidden="1" outlineLevel="1">
      <c r="A550" s="14" t="str">
        <f>'Categories Report_0'!$A$8</f>
        <v>Category 3</v>
      </c>
      <c r="B550" s="14" t="s">
        <v>285</v>
      </c>
      <c r="C550" s="14">
        <v>0</v>
      </c>
      <c r="D550" s="14">
        <v>1.9105187444771601</v>
      </c>
    </row>
    <row r="551" spans="1:4" hidden="1" outlineLevel="1">
      <c r="A551" s="14" t="str">
        <f>'Categories Report_0'!$A$8</f>
        <v>Category 3</v>
      </c>
      <c r="B551" s="14" t="s">
        <v>315</v>
      </c>
      <c r="C551" s="14">
        <v>0</v>
      </c>
      <c r="D551" s="14">
        <v>2.9093600578879601</v>
      </c>
    </row>
    <row r="552" spans="1:4" hidden="1" outlineLevel="1">
      <c r="A552" s="14" t="str">
        <f>'Categories Report_0'!$A$8</f>
        <v>Category 3</v>
      </c>
      <c r="B552" s="14" t="s">
        <v>315</v>
      </c>
      <c r="C552" s="14">
        <v>1</v>
      </c>
      <c r="D552" s="14">
        <v>19.7030679041426</v>
      </c>
    </row>
    <row r="553" spans="1:4" hidden="1" outlineLevel="1">
      <c r="A553" s="14" t="str">
        <f>'Categories Report_0'!$A$8</f>
        <v>Category 3</v>
      </c>
      <c r="B553" s="14" t="s">
        <v>296</v>
      </c>
      <c r="C553" s="14">
        <v>1</v>
      </c>
      <c r="D553" s="14">
        <v>22.612427962030502</v>
      </c>
    </row>
    <row r="554" spans="1:4" hidden="1" outlineLevel="1">
      <c r="A554" s="14" t="str">
        <f>'Categories Report_0'!$A$8</f>
        <v>Category 3</v>
      </c>
      <c r="B554" s="14" t="s">
        <v>286</v>
      </c>
      <c r="C554" s="14">
        <v>0</v>
      </c>
      <c r="D554" s="14">
        <v>6.8523493295710098</v>
      </c>
    </row>
    <row r="555" spans="1:4" hidden="1" outlineLevel="1">
      <c r="A555" s="14" t="str">
        <f>'Categories Report_0'!$A$8</f>
        <v>Category 3</v>
      </c>
      <c r="B555" s="14" t="s">
        <v>286</v>
      </c>
      <c r="C555" s="14">
        <v>1</v>
      </c>
      <c r="D555" s="14">
        <v>15.7600786324595</v>
      </c>
    </row>
    <row r="556" spans="1:4" hidden="1" outlineLevel="1">
      <c r="A556" s="14" t="str">
        <f>'Categories Report_0'!$A$8</f>
        <v>Category 3</v>
      </c>
      <c r="B556" s="14" t="s">
        <v>289</v>
      </c>
      <c r="C556" s="14">
        <v>0</v>
      </c>
      <c r="D556" s="14">
        <v>3.85924858270644</v>
      </c>
    </row>
    <row r="557" spans="1:4" hidden="1" outlineLevel="1">
      <c r="A557" s="14" t="str">
        <f>'Categories Report_0'!$A$8</f>
        <v>Category 3</v>
      </c>
      <c r="B557" s="14" t="s">
        <v>289</v>
      </c>
      <c r="C557" s="14">
        <v>1</v>
      </c>
      <c r="D557" s="14">
        <v>18.753179379324099</v>
      </c>
    </row>
    <row r="558" spans="1:4" hidden="1" outlineLevel="1">
      <c r="A558" s="14" t="str">
        <f>'Categories Report_0'!$A$8</f>
        <v>Category 3</v>
      </c>
      <c r="B558" s="14" t="s">
        <v>299</v>
      </c>
      <c r="C558" s="14">
        <v>0</v>
      </c>
      <c r="D558" s="14">
        <v>9.1455815620044092</v>
      </c>
    </row>
    <row r="559" spans="1:4" hidden="1" outlineLevel="1">
      <c r="A559" s="14" t="str">
        <f>'Categories Report_0'!$A$8</f>
        <v>Category 3</v>
      </c>
      <c r="B559" s="14" t="s">
        <v>299</v>
      </c>
      <c r="C559" s="14">
        <v>1</v>
      </c>
      <c r="D559" s="14">
        <v>13.4668464000261</v>
      </c>
    </row>
    <row r="560" spans="1:4" hidden="1" outlineLevel="1">
      <c r="A560" s="14" t="str">
        <f>'Categories Report_0'!$A$8</f>
        <v>Category 3</v>
      </c>
      <c r="B560" s="14" t="s">
        <v>275</v>
      </c>
      <c r="C560" s="14">
        <v>0</v>
      </c>
      <c r="D560" s="14">
        <v>2.8015064861684098</v>
      </c>
    </row>
    <row r="561" spans="1:4" hidden="1" outlineLevel="1">
      <c r="A561" s="14" t="str">
        <f>'Categories Report_0'!$A$8</f>
        <v>Category 3</v>
      </c>
      <c r="B561" s="14" t="s">
        <v>275</v>
      </c>
      <c r="C561" s="14">
        <v>1</v>
      </c>
      <c r="D561" s="14">
        <v>19.810921475862099</v>
      </c>
    </row>
    <row r="562" spans="1:4" hidden="1" outlineLevel="1">
      <c r="A562" s="14" t="str">
        <f>'Categories Report_0'!$A$8</f>
        <v>Category 3</v>
      </c>
      <c r="B562" s="14" t="s">
        <v>311</v>
      </c>
      <c r="C562" s="14">
        <v>0</v>
      </c>
      <c r="D562" s="14">
        <v>7.4704220485541697</v>
      </c>
    </row>
    <row r="563" spans="1:4" hidden="1" outlineLevel="1">
      <c r="A563" s="14" t="str">
        <f>'Categories Report_0'!$A$8</f>
        <v>Category 3</v>
      </c>
      <c r="B563" s="14" t="s">
        <v>311</v>
      </c>
      <c r="C563" s="14">
        <v>1</v>
      </c>
      <c r="D563" s="14">
        <v>15.1420059134764</v>
      </c>
    </row>
    <row r="564" spans="1:4" hidden="1" outlineLevel="1">
      <c r="A564" s="14" t="str">
        <f>'Categories Report_0'!$A$8</f>
        <v>Category 3</v>
      </c>
      <c r="B564" s="14" t="s">
        <v>288</v>
      </c>
      <c r="C564" s="14">
        <v>0</v>
      </c>
      <c r="D564" s="14">
        <v>3.94136431694325</v>
      </c>
    </row>
    <row r="565" spans="1:4" hidden="1" outlineLevel="1">
      <c r="A565" s="14" t="str">
        <f>'Categories Report_0'!$A$8</f>
        <v>Category 3</v>
      </c>
      <c r="B565" s="14" t="s">
        <v>288</v>
      </c>
      <c r="C565" s="14">
        <v>1</v>
      </c>
      <c r="D565" s="14">
        <v>18.671063645087301</v>
      </c>
    </row>
    <row r="566" spans="1:4" hidden="1" outlineLevel="1">
      <c r="A566" s="14" t="str">
        <f>'Categories Report_0'!$A$8</f>
        <v>Category 3</v>
      </c>
      <c r="B566" s="14" t="s">
        <v>291</v>
      </c>
      <c r="C566" s="14">
        <v>0</v>
      </c>
      <c r="D566" s="14">
        <v>2.8372395274088298</v>
      </c>
    </row>
    <row r="567" spans="1:4" hidden="1" outlineLevel="1">
      <c r="A567" s="14" t="str">
        <f>'Categories Report_0'!$A$8</f>
        <v>Category 3</v>
      </c>
      <c r="B567" s="14" t="s">
        <v>291</v>
      </c>
      <c r="C567" s="14">
        <v>1</v>
      </c>
      <c r="D567" s="14">
        <v>19.7751884346217</v>
      </c>
    </row>
    <row r="568" spans="1:4" hidden="1" outlineLevel="1">
      <c r="A568" s="14" t="str">
        <f>'Categories Report_0'!$A$8</f>
        <v>Category 3</v>
      </c>
      <c r="B568" s="14" t="s">
        <v>292</v>
      </c>
      <c r="C568" s="14">
        <v>1</v>
      </c>
      <c r="D568" s="14">
        <v>22.612427962030502</v>
      </c>
    </row>
    <row r="569" spans="1:4" hidden="1" outlineLevel="1">
      <c r="A569" s="14" t="str">
        <f>'Categories Report_0'!$A$8</f>
        <v>Category 3</v>
      </c>
      <c r="B569" s="14" t="s">
        <v>271</v>
      </c>
      <c r="C569" s="14">
        <v>1</v>
      </c>
      <c r="D569" s="14">
        <v>11.829648408831</v>
      </c>
    </row>
    <row r="570" spans="1:4" hidden="1" outlineLevel="1">
      <c r="A570" s="14" t="str">
        <f>'Categories Report_0'!$A$8</f>
        <v>Category 3</v>
      </c>
      <c r="B570" s="14" t="s">
        <v>271</v>
      </c>
      <c r="C570" s="14">
        <v>0</v>
      </c>
      <c r="D570" s="14">
        <v>10.7827795531996</v>
      </c>
    </row>
    <row r="571" spans="1:4" hidden="1" outlineLevel="1">
      <c r="A571" s="14" t="str">
        <f>'Categories Report_0'!$A$8</f>
        <v>Category 3</v>
      </c>
      <c r="B571" s="14" t="s">
        <v>301</v>
      </c>
      <c r="C571" s="14">
        <v>1</v>
      </c>
      <c r="D571" s="14">
        <v>22.612427962030502</v>
      </c>
    </row>
    <row r="572" spans="1:4" hidden="1" outlineLevel="1">
      <c r="A572" s="14" t="str">
        <f>'Categories Report_0'!$A$8</f>
        <v>Category 3</v>
      </c>
      <c r="B572" s="14" t="s">
        <v>306</v>
      </c>
      <c r="C572" s="14">
        <v>0</v>
      </c>
      <c r="D572" s="14">
        <v>5.3130374238716999E-2</v>
      </c>
    </row>
    <row r="573" spans="1:4" hidden="1" outlineLevel="1">
      <c r="A573" s="14" t="str">
        <f>'Categories Report_0'!$A$8</f>
        <v>Category 3</v>
      </c>
      <c r="B573" s="14" t="s">
        <v>306</v>
      </c>
      <c r="C573" s="14">
        <v>1</v>
      </c>
      <c r="D573" s="14">
        <v>22.5592975877918</v>
      </c>
    </row>
    <row r="574" spans="1:4" hidden="1" outlineLevel="1">
      <c r="A574" s="14" t="str">
        <f>'Categories Report_0'!$A$8</f>
        <v>Category 3</v>
      </c>
      <c r="B574" s="14" t="s">
        <v>277</v>
      </c>
      <c r="C574" s="14">
        <v>0</v>
      </c>
      <c r="D574" s="14">
        <v>2.9289860007829298</v>
      </c>
    </row>
    <row r="575" spans="1:4" hidden="1" outlineLevel="1">
      <c r="A575" s="14" t="str">
        <f>'Categories Report_0'!$A$8</f>
        <v>Category 3</v>
      </c>
      <c r="B575" s="14" t="s">
        <v>277</v>
      </c>
      <c r="C575" s="14">
        <v>1</v>
      </c>
      <c r="D575" s="14">
        <v>19.683441961247599</v>
      </c>
    </row>
    <row r="576" spans="1:4" hidden="1" outlineLevel="1">
      <c r="A576" s="14" t="str">
        <f>'Categories Report_0'!$A$8</f>
        <v>Category 3</v>
      </c>
      <c r="B576" s="14" t="s">
        <v>293</v>
      </c>
      <c r="C576" s="14">
        <v>0</v>
      </c>
      <c r="D576" s="14">
        <v>2</v>
      </c>
    </row>
    <row r="577" spans="1:4" hidden="1" outlineLevel="1">
      <c r="A577" s="14" t="str">
        <f>'Categories Report_0'!$A$8</f>
        <v>Category 3</v>
      </c>
      <c r="B577" s="14" t="s">
        <v>293</v>
      </c>
      <c r="C577" s="14">
        <v>1</v>
      </c>
      <c r="D577" s="14">
        <v>20.612427962030502</v>
      </c>
    </row>
    <row r="578" spans="1:4" hidden="1" outlineLevel="1">
      <c r="A578" s="14" t="str">
        <f>'Categories Report_0'!$A$8</f>
        <v>Category 3</v>
      </c>
      <c r="B578" s="14" t="s">
        <v>280</v>
      </c>
      <c r="C578" s="14">
        <v>1</v>
      </c>
      <c r="D578" s="14">
        <v>22.612427962030502</v>
      </c>
    </row>
    <row r="579" spans="1:4" hidden="1" outlineLevel="1">
      <c r="A579" s="14" t="str">
        <f>'Categories Report_0'!$A$8</f>
        <v>Category 3</v>
      </c>
      <c r="B579" s="14" t="s">
        <v>287</v>
      </c>
      <c r="C579" s="14">
        <v>0</v>
      </c>
      <c r="D579" s="14">
        <v>2.94882889598244</v>
      </c>
    </row>
    <row r="580" spans="1:4" hidden="1" outlineLevel="1">
      <c r="A580" s="14" t="str">
        <f>'Categories Report_0'!$A$8</f>
        <v>Category 3</v>
      </c>
      <c r="B580" s="14" t="s">
        <v>287</v>
      </c>
      <c r="C580" s="14">
        <v>1</v>
      </c>
      <c r="D580" s="14">
        <v>19.6635990660481</v>
      </c>
    </row>
    <row r="581" spans="1:4" hidden="1" outlineLevel="1">
      <c r="A581" s="14" t="str">
        <f>'Categories Report_0'!$A$8</f>
        <v>Category 3</v>
      </c>
      <c r="B581" s="14" t="s">
        <v>314</v>
      </c>
      <c r="C581" s="14">
        <v>0</v>
      </c>
      <c r="D581" s="14">
        <v>6.6262951903093796</v>
      </c>
    </row>
    <row r="582" spans="1:4" hidden="1" outlineLevel="1">
      <c r="A582" s="14" t="str">
        <f>'Categories Report_0'!$A$8</f>
        <v>Category 3</v>
      </c>
      <c r="B582" s="14" t="s">
        <v>314</v>
      </c>
      <c r="C582" s="14">
        <v>1</v>
      </c>
      <c r="D582" s="14">
        <v>15.9861327717212</v>
      </c>
    </row>
    <row r="583" spans="1:4" hidden="1" outlineLevel="1">
      <c r="A583" s="14" t="str">
        <f>'Categories Report_0'!$A$8</f>
        <v>Category 3</v>
      </c>
      <c r="B583" s="14" t="s">
        <v>269</v>
      </c>
      <c r="C583" s="14">
        <v>1</v>
      </c>
      <c r="D583" s="14">
        <v>9.9943755184436505</v>
      </c>
    </row>
    <row r="584" spans="1:4" hidden="1" outlineLevel="1">
      <c r="A584" s="14" t="str">
        <f>'Categories Report_0'!$A$8</f>
        <v>Category 3</v>
      </c>
      <c r="B584" s="14" t="s">
        <v>269</v>
      </c>
      <c r="C584" s="14">
        <v>0</v>
      </c>
      <c r="D584" s="14">
        <v>12.618052443586899</v>
      </c>
    </row>
    <row r="585" spans="1:4" hidden="1" outlineLevel="1">
      <c r="A585" s="14" t="str">
        <f>'Categories Report_0'!$A$8</f>
        <v>Category 3</v>
      </c>
      <c r="B585" s="14" t="s">
        <v>294</v>
      </c>
      <c r="C585" s="14">
        <v>0</v>
      </c>
      <c r="D585" s="14">
        <v>1</v>
      </c>
    </row>
    <row r="586" spans="1:4" hidden="1" outlineLevel="1">
      <c r="A586" s="14" t="str">
        <f>'Categories Report_0'!$A$8</f>
        <v>Category 3</v>
      </c>
      <c r="B586" s="14" t="s">
        <v>294</v>
      </c>
      <c r="C586" s="14">
        <v>1</v>
      </c>
      <c r="D586" s="14">
        <v>21.612427962030502</v>
      </c>
    </row>
    <row r="587" spans="1:4" hidden="1" outlineLevel="1">
      <c r="A587" s="14" t="str">
        <f>'Categories Report_0'!$A$8</f>
        <v>Category 3</v>
      </c>
      <c r="B587" s="14" t="s">
        <v>302</v>
      </c>
      <c r="C587" s="14">
        <v>0</v>
      </c>
      <c r="D587" s="14">
        <v>5.3415119305503599E-2</v>
      </c>
    </row>
    <row r="588" spans="1:4" hidden="1" outlineLevel="1">
      <c r="A588" s="14" t="str">
        <f>'Categories Report_0'!$A$8</f>
        <v>Category 3</v>
      </c>
      <c r="B588" s="14" t="s">
        <v>302</v>
      </c>
      <c r="C588" s="14">
        <v>1</v>
      </c>
      <c r="D588" s="14">
        <v>22.559012842725</v>
      </c>
    </row>
    <row r="589" spans="1:4" hidden="1" outlineLevel="1">
      <c r="A589" s="14" t="str">
        <f>'Categories Report_0'!$A$8</f>
        <v>Category 3</v>
      </c>
      <c r="B589" s="14" t="s">
        <v>312</v>
      </c>
      <c r="C589" s="14">
        <v>1</v>
      </c>
      <c r="D589" s="14">
        <v>22.612427962030502</v>
      </c>
    </row>
    <row r="590" spans="1:4" hidden="1" outlineLevel="1">
      <c r="A590" s="14" t="str">
        <f>'Categories Report_0'!$A$8</f>
        <v>Category 3</v>
      </c>
      <c r="B590" s="14" t="s">
        <v>267</v>
      </c>
      <c r="C590" s="14">
        <v>0</v>
      </c>
      <c r="D590" s="14">
        <v>2.9779902503741602</v>
      </c>
    </row>
    <row r="591" spans="1:4" hidden="1" outlineLevel="1">
      <c r="A591" s="14" t="str">
        <f>'Categories Report_0'!$A$8</f>
        <v>Category 3</v>
      </c>
      <c r="B591" s="14" t="s">
        <v>267</v>
      </c>
      <c r="C591" s="14">
        <v>1</v>
      </c>
      <c r="D591" s="14">
        <v>19.6344377116564</v>
      </c>
    </row>
    <row r="592" spans="1:4" hidden="1" outlineLevel="1">
      <c r="A592" s="14" t="str">
        <f>'Categories Report_0'!$A$8</f>
        <v>Category 3</v>
      </c>
      <c r="B592" s="14" t="s">
        <v>308</v>
      </c>
      <c r="C592" s="14">
        <v>0</v>
      </c>
      <c r="D592" s="14">
        <v>1.9129009396151799</v>
      </c>
    </row>
    <row r="593" spans="1:4" hidden="1" outlineLevel="1">
      <c r="A593" s="14" t="str">
        <f>'Categories Report_0'!$A$8</f>
        <v>Category 3</v>
      </c>
      <c r="B593" s="14" t="s">
        <v>308</v>
      </c>
      <c r="C593" s="14">
        <v>1</v>
      </c>
      <c r="D593" s="14">
        <v>20.699527022415399</v>
      </c>
    </row>
    <row r="594" spans="1:4" hidden="1" outlineLevel="1">
      <c r="A594" s="14" t="str">
        <f>'Categories Report_0'!$A$8</f>
        <v>Category 3</v>
      </c>
      <c r="B594" s="14" t="s">
        <v>279</v>
      </c>
      <c r="C594" s="14">
        <v>1</v>
      </c>
      <c r="D594" s="14">
        <v>22.612427962030502</v>
      </c>
    </row>
    <row r="595" spans="1:4" hidden="1" outlineLevel="1">
      <c r="A595" s="14" t="str">
        <f>'Categories Report_0'!$A$8</f>
        <v>Category 3</v>
      </c>
      <c r="B595" s="14" t="s">
        <v>273</v>
      </c>
      <c r="C595" s="14">
        <v>0</v>
      </c>
      <c r="D595" s="14">
        <v>4.6858585543159004</v>
      </c>
    </row>
    <row r="596" spans="1:4" hidden="1" outlineLevel="1">
      <c r="A596" s="14" t="str">
        <f>'Categories Report_0'!$A$8</f>
        <v>Category 3</v>
      </c>
      <c r="B596" s="14" t="s">
        <v>273</v>
      </c>
      <c r="C596" s="14">
        <v>1</v>
      </c>
      <c r="D596" s="14">
        <v>17.926569407714599</v>
      </c>
    </row>
    <row r="597" spans="1:4" hidden="1" outlineLevel="1">
      <c r="A597" s="14" t="str">
        <f>'Categories Report_0'!$A$8</f>
        <v>Category 3</v>
      </c>
      <c r="B597" s="14" t="s">
        <v>298</v>
      </c>
      <c r="C597" s="14">
        <v>0</v>
      </c>
      <c r="D597" s="14">
        <v>7.6626759539505596</v>
      </c>
    </row>
    <row r="598" spans="1:4" hidden="1" outlineLevel="1">
      <c r="A598" s="14" t="str">
        <f>'Categories Report_0'!$A$8</f>
        <v>Category 3</v>
      </c>
      <c r="B598" s="14" t="s">
        <v>298</v>
      </c>
      <c r="C598" s="14">
        <v>1</v>
      </c>
      <c r="D598" s="14">
        <v>14.949752008080001</v>
      </c>
    </row>
    <row r="599" spans="1:4" hidden="1" outlineLevel="1">
      <c r="A599" s="14" t="str">
        <f>'Categories Report_0'!$A$8</f>
        <v>Category 3</v>
      </c>
      <c r="B599" s="14" t="s">
        <v>295</v>
      </c>
      <c r="C599" s="14">
        <v>1</v>
      </c>
      <c r="D599" s="14">
        <v>22.558427718631499</v>
      </c>
    </row>
    <row r="600" spans="1:4" hidden="1" outlineLevel="1">
      <c r="A600" s="14" t="str">
        <f>'Categories Report_0'!$A$8</f>
        <v>Category 3</v>
      </c>
      <c r="B600" s="14" t="s">
        <v>295</v>
      </c>
      <c r="C600" s="14">
        <v>0</v>
      </c>
      <c r="D600" s="14">
        <v>5.4000243398986403E-2</v>
      </c>
    </row>
    <row r="601" spans="1:4" hidden="1" outlineLevel="1">
      <c r="A601" s="14" t="str">
        <f>'Categories Report_0'!$A$8</f>
        <v>Category 3</v>
      </c>
      <c r="B601" s="14" t="s">
        <v>313</v>
      </c>
      <c r="C601" s="14">
        <v>1</v>
      </c>
      <c r="D601" s="14">
        <v>7.7189648790182597</v>
      </c>
    </row>
    <row r="602" spans="1:4" hidden="1" outlineLevel="1">
      <c r="A602" s="14" t="str">
        <f>'Categories Report_0'!$A$8</f>
        <v>Category 3</v>
      </c>
      <c r="B602" s="14" t="s">
        <v>313</v>
      </c>
      <c r="C602" s="14">
        <v>0</v>
      </c>
      <c r="D602" s="14">
        <v>14.8934630830123</v>
      </c>
    </row>
    <row r="603" spans="1:4" hidden="1" outlineLevel="1">
      <c r="A603" s="14" t="str">
        <f>'Categories Report_0'!$A$8</f>
        <v>Category 3</v>
      </c>
      <c r="B603" s="14" t="s">
        <v>284</v>
      </c>
      <c r="C603" s="14">
        <v>0</v>
      </c>
      <c r="D603" s="14">
        <v>3.8105278227662098</v>
      </c>
    </row>
    <row r="604" spans="1:4" hidden="1" outlineLevel="1">
      <c r="A604" s="14" t="str">
        <f>'Categories Report_0'!$A$8</f>
        <v>Category 3</v>
      </c>
      <c r="B604" s="14" t="s">
        <v>284</v>
      </c>
      <c r="C604" s="14">
        <v>1</v>
      </c>
      <c r="D604" s="14">
        <v>18.801900139264301</v>
      </c>
    </row>
    <row r="605" spans="1:4" hidden="1" outlineLevel="1">
      <c r="A605" s="14" t="str">
        <f>'Categories Report_0'!$A$8</f>
        <v>Category 3</v>
      </c>
      <c r="B605" s="14" t="s">
        <v>270</v>
      </c>
      <c r="C605" s="14">
        <v>0</v>
      </c>
      <c r="D605" s="14">
        <v>4.8224147966807198</v>
      </c>
    </row>
    <row r="606" spans="1:4" hidden="1" outlineLevel="1">
      <c r="A606" s="14" t="str">
        <f>'Categories Report_0'!$A$8</f>
        <v>Category 3</v>
      </c>
      <c r="B606" s="14" t="s">
        <v>270</v>
      </c>
      <c r="C606" s="14">
        <v>1</v>
      </c>
      <c r="D606" s="14">
        <v>17.790013165349801</v>
      </c>
    </row>
    <row r="607" spans="1:4" hidden="1" outlineLevel="1">
      <c r="A607" s="14" t="str">
        <f>'Categories Report_0'!$A$8</f>
        <v>Category 3</v>
      </c>
      <c r="B607" s="14" t="s">
        <v>310</v>
      </c>
      <c r="C607" s="14">
        <v>1</v>
      </c>
      <c r="D607" s="14">
        <v>22.612427962030502</v>
      </c>
    </row>
    <row r="608" spans="1:4" hidden="1" outlineLevel="1">
      <c r="A608" s="14" t="str">
        <f>'Categories Report_0'!$A$8</f>
        <v>Category 3</v>
      </c>
      <c r="B608" s="14" t="s">
        <v>281</v>
      </c>
      <c r="C608" s="14">
        <v>0</v>
      </c>
      <c r="D608" s="14">
        <v>11.372232744205601</v>
      </c>
    </row>
    <row r="609" spans="1:4" hidden="1" outlineLevel="1">
      <c r="A609" s="14" t="str">
        <f>'Categories Report_0'!$A$8</f>
        <v>Category 3</v>
      </c>
      <c r="B609" s="14" t="s">
        <v>281</v>
      </c>
      <c r="C609" s="14">
        <v>1</v>
      </c>
      <c r="D609" s="14">
        <v>11.240195217825001</v>
      </c>
    </row>
    <row r="610" spans="1:4" hidden="1" outlineLevel="1">
      <c r="A610" s="14" t="str">
        <f>'Categories Report_0'!$A$8</f>
        <v>Category 3</v>
      </c>
      <c r="B610" s="14" t="s">
        <v>305</v>
      </c>
      <c r="C610" s="14">
        <v>1</v>
      </c>
      <c r="D610" s="14">
        <v>21.610892166893699</v>
      </c>
    </row>
    <row r="611" spans="1:4" hidden="1" outlineLevel="1">
      <c r="A611" s="14" t="str">
        <f>'Categories Report_0'!$A$8</f>
        <v>Category 3</v>
      </c>
      <c r="B611" s="14" t="s">
        <v>305</v>
      </c>
      <c r="C611" s="14">
        <v>0</v>
      </c>
      <c r="D611" s="14">
        <v>1.00153579513684</v>
      </c>
    </row>
    <row r="612" spans="1:4" hidden="1" outlineLevel="1">
      <c r="A612" s="14" t="str">
        <f>'Categories Report_0'!$A$8</f>
        <v>Category 3</v>
      </c>
      <c r="B612" s="14" t="s">
        <v>274</v>
      </c>
      <c r="C612" s="14">
        <v>1</v>
      </c>
      <c r="D612" s="14">
        <v>15.939164319125</v>
      </c>
    </row>
    <row r="613" spans="1:4" hidden="1" outlineLevel="1">
      <c r="A613" s="14" t="str">
        <f>'Categories Report_0'!$A$8</f>
        <v>Category 3</v>
      </c>
      <c r="B613" s="14" t="s">
        <v>274</v>
      </c>
      <c r="C613" s="14">
        <v>0</v>
      </c>
      <c r="D613" s="14">
        <v>6.6732636429055896</v>
      </c>
    </row>
    <row r="614" spans="1:4" hidden="1" outlineLevel="1">
      <c r="A614" s="14" t="str">
        <f>'Categories Report_0'!$A$8</f>
        <v>Category 3</v>
      </c>
      <c r="B614" s="14" t="s">
        <v>272</v>
      </c>
      <c r="C614" s="14">
        <v>1</v>
      </c>
      <c r="D614" s="14">
        <v>13.611765157478599</v>
      </c>
    </row>
    <row r="615" spans="1:4" hidden="1" outlineLevel="1">
      <c r="A615" s="14" t="str">
        <f>'Categories Report_0'!$A$8</f>
        <v>Category 3</v>
      </c>
      <c r="B615" s="14" t="s">
        <v>272</v>
      </c>
      <c r="C615" s="14">
        <v>0</v>
      </c>
      <c r="D615" s="14">
        <v>9.0006628045519808</v>
      </c>
    </row>
    <row r="616" spans="1:4" hidden="1" outlineLevel="1">
      <c r="A616" s="14" t="str">
        <f>'Categories Report_0'!$A$8</f>
        <v>Category 3</v>
      </c>
      <c r="B616" s="14" t="s">
        <v>290</v>
      </c>
      <c r="C616" s="14">
        <v>0</v>
      </c>
      <c r="D616" s="14">
        <v>0.93745143944649401</v>
      </c>
    </row>
    <row r="617" spans="1:4" hidden="1" outlineLevel="1">
      <c r="A617" s="14" t="str">
        <f>'Categories Report_0'!$A$8</f>
        <v>Category 3</v>
      </c>
      <c r="B617" s="14" t="s">
        <v>290</v>
      </c>
      <c r="C617" s="14">
        <v>1</v>
      </c>
      <c r="D617" s="14">
        <v>21.674976522584</v>
      </c>
    </row>
    <row r="618" spans="1:4" hidden="1" outlineLevel="1">
      <c r="A618" s="14" t="str">
        <f>'Categories Report_0'!$A$8</f>
        <v>Category 3</v>
      </c>
      <c r="B618" s="14" t="s">
        <v>278</v>
      </c>
      <c r="C618" s="14">
        <v>0</v>
      </c>
      <c r="D618" s="14">
        <v>3.9047481411091298</v>
      </c>
    </row>
    <row r="619" spans="1:4" hidden="1" outlineLevel="1">
      <c r="A619" s="14" t="str">
        <f>'Categories Report_0'!$A$8</f>
        <v>Category 3</v>
      </c>
      <c r="B619" s="14" t="s">
        <v>278</v>
      </c>
      <c r="C619" s="14">
        <v>1</v>
      </c>
      <c r="D619" s="14">
        <v>18.707679820921399</v>
      </c>
    </row>
    <row r="620" spans="1:4" hidden="1" outlineLevel="1">
      <c r="A620" s="14" t="str">
        <f>'Categories Report_0'!$A$8</f>
        <v>Category 3</v>
      </c>
      <c r="B620" s="14" t="s">
        <v>283</v>
      </c>
      <c r="C620" s="14">
        <v>0</v>
      </c>
      <c r="D620" s="14">
        <v>3.9149039015229099</v>
      </c>
    </row>
    <row r="621" spans="1:4" hidden="1" outlineLevel="1">
      <c r="A621" s="14" t="str">
        <f>'Categories Report_0'!$A$8</f>
        <v>Category 3</v>
      </c>
      <c r="B621" s="14" t="s">
        <v>283</v>
      </c>
      <c r="C621" s="14">
        <v>1</v>
      </c>
      <c r="D621" s="14">
        <v>18.6975240605076</v>
      </c>
    </row>
    <row r="622" spans="1:4" hidden="1" outlineLevel="1">
      <c r="A622" s="14" t="str">
        <f>'Categories Report_0'!$A$8</f>
        <v>Category 3</v>
      </c>
      <c r="B622" s="14" t="s">
        <v>316</v>
      </c>
      <c r="C622" s="14">
        <v>0</v>
      </c>
      <c r="D622" s="14">
        <v>9.9489789345992303</v>
      </c>
    </row>
    <row r="623" spans="1:4" hidden="1" outlineLevel="1">
      <c r="A623" s="14" t="str">
        <f>'Categories Report_0'!$A$8</f>
        <v>Category 3</v>
      </c>
      <c r="B623" s="14" t="s">
        <v>316</v>
      </c>
      <c r="C623" s="14">
        <v>1</v>
      </c>
      <c r="D623" s="14">
        <v>12.6634490274313</v>
      </c>
    </row>
    <row r="624" spans="1:4" hidden="1" outlineLevel="1">
      <c r="A624" s="14" t="str">
        <f>'Categories Report_0'!$A$8</f>
        <v>Category 3</v>
      </c>
      <c r="B624" s="14" t="s">
        <v>309</v>
      </c>
      <c r="C624" s="14">
        <v>1</v>
      </c>
      <c r="D624" s="14">
        <v>19.607260754362301</v>
      </c>
    </row>
    <row r="625" spans="1:4" hidden="1" outlineLevel="1">
      <c r="A625" s="14" t="str">
        <f>'Categories Report_0'!$A$8</f>
        <v>Category 3</v>
      </c>
      <c r="B625" s="14" t="s">
        <v>309</v>
      </c>
      <c r="C625" s="14">
        <v>0</v>
      </c>
      <c r="D625" s="14">
        <v>3.0051672076682499</v>
      </c>
    </row>
    <row r="626" spans="1:4" hidden="1" outlineLevel="1">
      <c r="A626" s="14" t="str">
        <f>'Categories Report_0'!$A$8</f>
        <v>Category 3</v>
      </c>
      <c r="B626" s="14" t="s">
        <v>297</v>
      </c>
      <c r="C626" s="14">
        <v>0</v>
      </c>
      <c r="D626" s="14">
        <v>2.0263727029679202</v>
      </c>
    </row>
    <row r="627" spans="1:4" hidden="1" outlineLevel="1">
      <c r="A627" s="14" t="str">
        <f>'Categories Report_0'!$A$8</f>
        <v>Category 3</v>
      </c>
      <c r="B627" s="14" t="s">
        <v>297</v>
      </c>
      <c r="C627" s="14">
        <v>1</v>
      </c>
      <c r="D627" s="14">
        <v>20.586055259062601</v>
      </c>
    </row>
    <row r="628" spans="1:4" hidden="1" outlineLevel="1">
      <c r="A628" s="14" t="str">
        <f>'Categories Report_0'!$A$8</f>
        <v>Category 3</v>
      </c>
      <c r="B628" s="14" t="s">
        <v>304</v>
      </c>
      <c r="C628" s="14">
        <v>1</v>
      </c>
      <c r="D628" s="14">
        <v>22.612427962030502</v>
      </c>
    </row>
    <row r="629" spans="1:4" hidden="1" outlineLevel="1">
      <c r="A629" s="14" t="str">
        <f>'Categories Report_0'!$A$8</f>
        <v>Category 3</v>
      </c>
      <c r="B629" s="14" t="s">
        <v>307</v>
      </c>
      <c r="C629" s="14">
        <v>0</v>
      </c>
      <c r="D629" s="14">
        <v>6.8314908680556599</v>
      </c>
    </row>
    <row r="630" spans="1:4" hidden="1" outlineLevel="1">
      <c r="A630" s="14" t="str">
        <f>'Categories Report_0'!$A$8</f>
        <v>Category 3</v>
      </c>
      <c r="B630" s="14" t="s">
        <v>307</v>
      </c>
      <c r="C630" s="14">
        <v>1</v>
      </c>
      <c r="D630" s="14">
        <v>15.780937093974901</v>
      </c>
    </row>
    <row r="631" spans="1:4" hidden="1" outlineLevel="1">
      <c r="A631" s="14" t="str">
        <f>'Categories Report_0'!$A$8</f>
        <v>Category 3</v>
      </c>
      <c r="B631" s="14" t="s">
        <v>322</v>
      </c>
      <c r="C631" s="14">
        <v>0</v>
      </c>
      <c r="D631" s="14">
        <v>9.3208689913979796</v>
      </c>
    </row>
    <row r="632" spans="1:4" hidden="1" outlineLevel="1">
      <c r="A632" s="14" t="str">
        <f>'Categories Report_0'!$A$8</f>
        <v>Category 3</v>
      </c>
      <c r="B632" s="14" t="s">
        <v>322</v>
      </c>
      <c r="C632" s="14">
        <v>1</v>
      </c>
      <c r="D632" s="14">
        <v>13.2915589706326</v>
      </c>
    </row>
    <row r="633" spans="1:4" hidden="1" outlineLevel="1">
      <c r="A633" s="14" t="str">
        <f>'Categories Report_0'!$A$9</f>
        <v>Category 4</v>
      </c>
      <c r="B633" s="14" t="s">
        <v>347</v>
      </c>
      <c r="C633" s="14" t="s">
        <v>348</v>
      </c>
      <c r="D633" s="14">
        <v>13.9302645480204</v>
      </c>
    </row>
    <row r="634" spans="1:4" hidden="1" outlineLevel="1">
      <c r="A634" s="14" t="str">
        <f>'Categories Report_0'!$A$9</f>
        <v>Category 4</v>
      </c>
      <c r="B634" s="14" t="s">
        <v>347</v>
      </c>
      <c r="C634" s="14" t="s">
        <v>349</v>
      </c>
      <c r="D634" s="14">
        <v>7.0003899068323898</v>
      </c>
    </row>
    <row r="635" spans="1:4" hidden="1" outlineLevel="1">
      <c r="A635" s="14" t="str">
        <f>'Categories Report_0'!$A$9</f>
        <v>Category 4</v>
      </c>
      <c r="B635" s="14" t="s">
        <v>1</v>
      </c>
      <c r="C635" s="14" t="s">
        <v>331</v>
      </c>
      <c r="D635" s="14">
        <v>7.4362272294843601</v>
      </c>
    </row>
    <row r="636" spans="1:4" hidden="1" outlineLevel="1">
      <c r="A636" s="14" t="str">
        <f>'Categories Report_0'!$A$9</f>
        <v>Category 4</v>
      </c>
      <c r="B636" s="14" t="s">
        <v>1</v>
      </c>
      <c r="C636" s="14" t="s">
        <v>332</v>
      </c>
      <c r="D636" s="14">
        <v>6.0575534442919503</v>
      </c>
    </row>
    <row r="637" spans="1:4" hidden="1" outlineLevel="1">
      <c r="A637" s="14" t="str">
        <f>'Categories Report_0'!$A$9</f>
        <v>Category 4</v>
      </c>
      <c r="B637" s="14" t="s">
        <v>1</v>
      </c>
      <c r="C637" s="14" t="s">
        <v>333</v>
      </c>
      <c r="D637" s="14">
        <v>4.6568329266398996</v>
      </c>
    </row>
    <row r="638" spans="1:4" hidden="1" outlineLevel="1">
      <c r="A638" s="14" t="str">
        <f>'Categories Report_0'!$A$9</f>
        <v>Category 4</v>
      </c>
      <c r="B638" s="14" t="s">
        <v>1</v>
      </c>
      <c r="C638" s="14" t="s">
        <v>334</v>
      </c>
      <c r="D638" s="14">
        <v>2.1149064207005099</v>
      </c>
    </row>
    <row r="639" spans="1:4" hidden="1" outlineLevel="1">
      <c r="A639" s="14" t="str">
        <f>'Categories Report_0'!$A$9</f>
        <v>Category 4</v>
      </c>
      <c r="B639" s="14" t="s">
        <v>1</v>
      </c>
      <c r="C639" s="14" t="s">
        <v>335</v>
      </c>
      <c r="D639" s="14">
        <v>0.66513443373605796</v>
      </c>
    </row>
    <row r="640" spans="1:4" hidden="1" outlineLevel="1">
      <c r="A640" s="14" t="str">
        <f>'Categories Report_0'!$A$9</f>
        <v>Category 4</v>
      </c>
      <c r="B640" s="14" t="s">
        <v>265</v>
      </c>
      <c r="C640" s="14" t="s">
        <v>331</v>
      </c>
      <c r="D640" s="14">
        <v>7.0207956299858196</v>
      </c>
    </row>
    <row r="641" spans="1:4" hidden="1" outlineLevel="1">
      <c r="A641" s="14" t="str">
        <f>'Categories Report_0'!$A$9</f>
        <v>Category 4</v>
      </c>
      <c r="B641" s="14" t="s">
        <v>265</v>
      </c>
      <c r="C641" s="14" t="s">
        <v>332</v>
      </c>
      <c r="D641" s="14">
        <v>11.5953281285109</v>
      </c>
    </row>
    <row r="642" spans="1:4" hidden="1" outlineLevel="1">
      <c r="A642" s="14" t="str">
        <f>'Categories Report_0'!$A$9</f>
        <v>Category 4</v>
      </c>
      <c r="B642" s="14" t="s">
        <v>265</v>
      </c>
      <c r="C642" s="14" t="s">
        <v>333</v>
      </c>
      <c r="D642" s="14">
        <v>2.2718246638913402</v>
      </c>
    </row>
    <row r="643" spans="1:4" hidden="1" outlineLevel="1">
      <c r="A643" s="14" t="str">
        <f>'Categories Report_0'!$A$9</f>
        <v>Category 4</v>
      </c>
      <c r="B643" s="14" t="s">
        <v>265</v>
      </c>
      <c r="C643" s="14" t="s">
        <v>334</v>
      </c>
      <c r="D643" s="14">
        <v>4.2641395629604201E-2</v>
      </c>
    </row>
    <row r="644" spans="1:4" hidden="1" outlineLevel="1">
      <c r="A644" s="14" t="str">
        <f>'Categories Report_0'!$A$9</f>
        <v>Category 4</v>
      </c>
      <c r="B644" s="14" t="s">
        <v>265</v>
      </c>
      <c r="C644" s="14" t="s">
        <v>335</v>
      </c>
      <c r="D644" s="18">
        <v>6.4636835147636399E-5</v>
      </c>
    </row>
    <row r="645" spans="1:4" hidden="1" outlineLevel="1">
      <c r="A645" s="14" t="str">
        <f>'Categories Report_0'!$A$9</f>
        <v>Category 4</v>
      </c>
      <c r="B645" s="14" t="s">
        <v>282</v>
      </c>
      <c r="C645" s="14">
        <v>1</v>
      </c>
      <c r="D645" s="14">
        <v>6</v>
      </c>
    </row>
    <row r="646" spans="1:4" hidden="1" outlineLevel="1">
      <c r="A646" s="14" t="str">
        <f>'Categories Report_0'!$A$9</f>
        <v>Category 4</v>
      </c>
      <c r="B646" s="14" t="s">
        <v>282</v>
      </c>
      <c r="C646" s="14">
        <v>0</v>
      </c>
      <c r="D646" s="14">
        <v>14.9306544548528</v>
      </c>
    </row>
    <row r="647" spans="1:4" hidden="1" outlineLevel="1">
      <c r="A647" s="14" t="str">
        <f>'Categories Report_0'!$A$9</f>
        <v>Category 4</v>
      </c>
      <c r="B647" s="14" t="s">
        <v>276</v>
      </c>
      <c r="C647" s="14">
        <v>1</v>
      </c>
      <c r="D647" s="14">
        <v>4</v>
      </c>
    </row>
    <row r="648" spans="1:4" hidden="1" outlineLevel="1">
      <c r="A648" s="14" t="str">
        <f>'Categories Report_0'!$A$9</f>
        <v>Category 4</v>
      </c>
      <c r="B648" s="14" t="s">
        <v>276</v>
      </c>
      <c r="C648" s="14">
        <v>0</v>
      </c>
      <c r="D648" s="14">
        <v>16.9306544548528</v>
      </c>
    </row>
    <row r="649" spans="1:4" hidden="1" outlineLevel="1">
      <c r="A649" s="14" t="str">
        <f>'Categories Report_0'!$A$9</f>
        <v>Category 4</v>
      </c>
      <c r="B649" s="14" t="s">
        <v>300</v>
      </c>
      <c r="C649" s="14">
        <v>0</v>
      </c>
      <c r="D649" s="14">
        <v>12.9302645480204</v>
      </c>
    </row>
    <row r="650" spans="1:4" hidden="1" outlineLevel="1">
      <c r="A650" s="14" t="str">
        <f>'Categories Report_0'!$A$9</f>
        <v>Category 4</v>
      </c>
      <c r="B650" s="14" t="s">
        <v>300</v>
      </c>
      <c r="C650" s="14">
        <v>1</v>
      </c>
      <c r="D650" s="14">
        <v>8.0003899068323907</v>
      </c>
    </row>
    <row r="651" spans="1:4" hidden="1" outlineLevel="1">
      <c r="A651" s="14" t="str">
        <f>'Categories Report_0'!$A$9</f>
        <v>Category 4</v>
      </c>
      <c r="B651" s="14" t="s">
        <v>303</v>
      </c>
      <c r="C651" s="14">
        <v>0</v>
      </c>
      <c r="D651" s="14">
        <v>13.9302645480204</v>
      </c>
    </row>
    <row r="652" spans="1:4" hidden="1" outlineLevel="1">
      <c r="A652" s="14" t="str">
        <f>'Categories Report_0'!$A$9</f>
        <v>Category 4</v>
      </c>
      <c r="B652" s="14" t="s">
        <v>303</v>
      </c>
      <c r="C652" s="14">
        <v>1</v>
      </c>
      <c r="D652" s="14">
        <v>7.0003899068323898</v>
      </c>
    </row>
    <row r="653" spans="1:4" hidden="1" outlineLevel="1">
      <c r="A653" s="14" t="str">
        <f>'Categories Report_0'!$A$9</f>
        <v>Category 4</v>
      </c>
      <c r="B653" s="14" t="s">
        <v>285</v>
      </c>
      <c r="C653" s="14">
        <v>1</v>
      </c>
      <c r="D653" s="14">
        <v>4</v>
      </c>
    </row>
    <row r="654" spans="1:4" hidden="1" outlineLevel="1">
      <c r="A654" s="14" t="str">
        <f>'Categories Report_0'!$A$9</f>
        <v>Category 4</v>
      </c>
      <c r="B654" s="14" t="s">
        <v>285</v>
      </c>
      <c r="C654" s="14">
        <v>0</v>
      </c>
      <c r="D654" s="14">
        <v>16.9306544548528</v>
      </c>
    </row>
    <row r="655" spans="1:4" hidden="1" outlineLevel="1">
      <c r="A655" s="14" t="str">
        <f>'Categories Report_0'!$A$9</f>
        <v>Category 4</v>
      </c>
      <c r="B655" s="14" t="s">
        <v>315</v>
      </c>
      <c r="C655" s="14">
        <v>0</v>
      </c>
      <c r="D655" s="14">
        <v>11</v>
      </c>
    </row>
    <row r="656" spans="1:4" hidden="1" outlineLevel="1">
      <c r="A656" s="14" t="str">
        <f>'Categories Report_0'!$A$9</f>
        <v>Category 4</v>
      </c>
      <c r="B656" s="14" t="s">
        <v>315</v>
      </c>
      <c r="C656" s="14">
        <v>1</v>
      </c>
      <c r="D656" s="14">
        <v>9.93065445485278</v>
      </c>
    </row>
    <row r="657" spans="1:4" hidden="1" outlineLevel="1">
      <c r="A657" s="14" t="str">
        <f>'Categories Report_0'!$A$9</f>
        <v>Category 4</v>
      </c>
      <c r="B657" s="14" t="s">
        <v>296</v>
      </c>
      <c r="C657" s="14">
        <v>0</v>
      </c>
      <c r="D657" s="14">
        <v>16</v>
      </c>
    </row>
    <row r="658" spans="1:4" hidden="1" outlineLevel="1">
      <c r="A658" s="14" t="str">
        <f>'Categories Report_0'!$A$9</f>
        <v>Category 4</v>
      </c>
      <c r="B658" s="14" t="s">
        <v>296</v>
      </c>
      <c r="C658" s="14">
        <v>1</v>
      </c>
      <c r="D658" s="14">
        <v>4.93065445485278</v>
      </c>
    </row>
    <row r="659" spans="1:4" hidden="1" outlineLevel="1">
      <c r="A659" s="14" t="str">
        <f>'Categories Report_0'!$A$9</f>
        <v>Category 4</v>
      </c>
      <c r="B659" s="14" t="s">
        <v>286</v>
      </c>
      <c r="C659" s="14">
        <v>0</v>
      </c>
      <c r="D659" s="14">
        <v>12.9306544548528</v>
      </c>
    </row>
    <row r="660" spans="1:4" hidden="1" outlineLevel="1">
      <c r="A660" s="14" t="str">
        <f>'Categories Report_0'!$A$9</f>
        <v>Category 4</v>
      </c>
      <c r="B660" s="14" t="s">
        <v>286</v>
      </c>
      <c r="C660" s="14">
        <v>1</v>
      </c>
      <c r="D660" s="14">
        <v>8</v>
      </c>
    </row>
    <row r="661" spans="1:4" hidden="1" outlineLevel="1">
      <c r="A661" s="14" t="str">
        <f>'Categories Report_0'!$A$9</f>
        <v>Category 4</v>
      </c>
      <c r="B661" s="14" t="s">
        <v>289</v>
      </c>
      <c r="C661" s="14">
        <v>0</v>
      </c>
      <c r="D661" s="14">
        <v>16.9302645480204</v>
      </c>
    </row>
    <row r="662" spans="1:4" hidden="1" outlineLevel="1">
      <c r="A662" s="14" t="str">
        <f>'Categories Report_0'!$A$9</f>
        <v>Category 4</v>
      </c>
      <c r="B662" s="14" t="s">
        <v>289</v>
      </c>
      <c r="C662" s="14">
        <v>1</v>
      </c>
      <c r="D662" s="14">
        <v>4.0003899068323898</v>
      </c>
    </row>
    <row r="663" spans="1:4" hidden="1" outlineLevel="1">
      <c r="A663" s="14" t="str">
        <f>'Categories Report_0'!$A$9</f>
        <v>Category 4</v>
      </c>
      <c r="B663" s="14" t="s">
        <v>299</v>
      </c>
      <c r="C663" s="14">
        <v>0</v>
      </c>
      <c r="D663" s="14">
        <v>18.9306544548528</v>
      </c>
    </row>
    <row r="664" spans="1:4" hidden="1" outlineLevel="1">
      <c r="A664" s="14" t="str">
        <f>'Categories Report_0'!$A$9</f>
        <v>Category 4</v>
      </c>
      <c r="B664" s="14" t="s">
        <v>299</v>
      </c>
      <c r="C664" s="14">
        <v>1</v>
      </c>
      <c r="D664" s="14">
        <v>2</v>
      </c>
    </row>
    <row r="665" spans="1:4" hidden="1" outlineLevel="1">
      <c r="A665" s="14" t="str">
        <f>'Categories Report_0'!$A$9</f>
        <v>Category 4</v>
      </c>
      <c r="B665" s="14" t="s">
        <v>275</v>
      </c>
      <c r="C665" s="14">
        <v>0</v>
      </c>
      <c r="D665" s="14">
        <v>18.9302645480204</v>
      </c>
    </row>
    <row r="666" spans="1:4" hidden="1" outlineLevel="1">
      <c r="A666" s="14" t="str">
        <f>'Categories Report_0'!$A$9</f>
        <v>Category 4</v>
      </c>
      <c r="B666" s="14" t="s">
        <v>275</v>
      </c>
      <c r="C666" s="14">
        <v>1</v>
      </c>
      <c r="D666" s="14">
        <v>2.0003899068323898</v>
      </c>
    </row>
    <row r="667" spans="1:4" hidden="1" outlineLevel="1">
      <c r="A667" s="14" t="str">
        <f>'Categories Report_0'!$A$9</f>
        <v>Category 4</v>
      </c>
      <c r="B667" s="14" t="s">
        <v>311</v>
      </c>
      <c r="C667" s="14">
        <v>0</v>
      </c>
      <c r="D667" s="14">
        <v>12.0003899068324</v>
      </c>
    </row>
    <row r="668" spans="1:4" hidden="1" outlineLevel="1">
      <c r="A668" s="14" t="str">
        <f>'Categories Report_0'!$A$9</f>
        <v>Category 4</v>
      </c>
      <c r="B668" s="14" t="s">
        <v>311</v>
      </c>
      <c r="C668" s="14">
        <v>1</v>
      </c>
      <c r="D668" s="14">
        <v>8.9302645480203999</v>
      </c>
    </row>
    <row r="669" spans="1:4" hidden="1" outlineLevel="1">
      <c r="A669" s="14" t="str">
        <f>'Categories Report_0'!$A$9</f>
        <v>Category 4</v>
      </c>
      <c r="B669" s="14" t="s">
        <v>288</v>
      </c>
      <c r="C669" s="14">
        <v>0</v>
      </c>
      <c r="D669" s="14">
        <v>17.0003899068324</v>
      </c>
    </row>
    <row r="670" spans="1:4" hidden="1" outlineLevel="1">
      <c r="A670" s="14" t="str">
        <f>'Categories Report_0'!$A$9</f>
        <v>Category 4</v>
      </c>
      <c r="B670" s="14" t="s">
        <v>288</v>
      </c>
      <c r="C670" s="14">
        <v>1</v>
      </c>
      <c r="D670" s="14">
        <v>3.9302645480203999</v>
      </c>
    </row>
    <row r="671" spans="1:4" hidden="1" outlineLevel="1">
      <c r="A671" s="14" t="str">
        <f>'Categories Report_0'!$A$9</f>
        <v>Category 4</v>
      </c>
      <c r="B671" s="14" t="s">
        <v>291</v>
      </c>
      <c r="C671" s="14">
        <v>0</v>
      </c>
      <c r="D671" s="14">
        <v>18.9306544548528</v>
      </c>
    </row>
    <row r="672" spans="1:4" hidden="1" outlineLevel="1">
      <c r="A672" s="14" t="str">
        <f>'Categories Report_0'!$A$9</f>
        <v>Category 4</v>
      </c>
      <c r="B672" s="14" t="s">
        <v>291</v>
      </c>
      <c r="C672" s="14">
        <v>1</v>
      </c>
      <c r="D672" s="14">
        <v>2</v>
      </c>
    </row>
    <row r="673" spans="1:4" hidden="1" outlineLevel="1">
      <c r="A673" s="14" t="str">
        <f>'Categories Report_0'!$A$9</f>
        <v>Category 4</v>
      </c>
      <c r="B673" s="14" t="s">
        <v>292</v>
      </c>
      <c r="C673" s="14">
        <v>1</v>
      </c>
      <c r="D673" s="14">
        <v>6.93065445485278</v>
      </c>
    </row>
    <row r="674" spans="1:4" hidden="1" outlineLevel="1">
      <c r="A674" s="14" t="str">
        <f>'Categories Report_0'!$A$9</f>
        <v>Category 4</v>
      </c>
      <c r="B674" s="14" t="s">
        <v>292</v>
      </c>
      <c r="C674" s="14">
        <v>0</v>
      </c>
      <c r="D674" s="14">
        <v>14</v>
      </c>
    </row>
    <row r="675" spans="1:4" hidden="1" outlineLevel="1">
      <c r="A675" s="14" t="str">
        <f>'Categories Report_0'!$A$9</f>
        <v>Category 4</v>
      </c>
      <c r="B675" s="14" t="s">
        <v>271</v>
      </c>
      <c r="C675" s="14">
        <v>1</v>
      </c>
      <c r="D675" s="14">
        <v>5</v>
      </c>
    </row>
    <row r="676" spans="1:4" hidden="1" outlineLevel="1">
      <c r="A676" s="14" t="str">
        <f>'Categories Report_0'!$A$9</f>
        <v>Category 4</v>
      </c>
      <c r="B676" s="14" t="s">
        <v>271</v>
      </c>
      <c r="C676" s="14">
        <v>0</v>
      </c>
      <c r="D676" s="14">
        <v>15.9306544548528</v>
      </c>
    </row>
    <row r="677" spans="1:4" hidden="1" outlineLevel="1">
      <c r="A677" s="14" t="str">
        <f>'Categories Report_0'!$A$9</f>
        <v>Category 4</v>
      </c>
      <c r="B677" s="14" t="s">
        <v>301</v>
      </c>
      <c r="C677" s="14">
        <v>0</v>
      </c>
      <c r="D677" s="14">
        <v>13.0003899068324</v>
      </c>
    </row>
    <row r="678" spans="1:4" hidden="1" outlineLevel="1">
      <c r="A678" s="14" t="str">
        <f>'Categories Report_0'!$A$9</f>
        <v>Category 4</v>
      </c>
      <c r="B678" s="14" t="s">
        <v>301</v>
      </c>
      <c r="C678" s="14">
        <v>1</v>
      </c>
      <c r="D678" s="14">
        <v>7.9302645480203999</v>
      </c>
    </row>
    <row r="679" spans="1:4" hidden="1" outlineLevel="1">
      <c r="A679" s="14" t="str">
        <f>'Categories Report_0'!$A$9</f>
        <v>Category 4</v>
      </c>
      <c r="B679" s="14" t="s">
        <v>306</v>
      </c>
      <c r="C679" s="14">
        <v>0</v>
      </c>
      <c r="D679" s="14">
        <v>18</v>
      </c>
    </row>
    <row r="680" spans="1:4" hidden="1" outlineLevel="1">
      <c r="A680" s="14" t="str">
        <f>'Categories Report_0'!$A$9</f>
        <v>Category 4</v>
      </c>
      <c r="B680" s="14" t="s">
        <v>306</v>
      </c>
      <c r="C680" s="14">
        <v>1</v>
      </c>
      <c r="D680" s="14">
        <v>2.93065445485278</v>
      </c>
    </row>
    <row r="681" spans="1:4" hidden="1" outlineLevel="1">
      <c r="A681" s="14" t="str">
        <f>'Categories Report_0'!$A$9</f>
        <v>Category 4</v>
      </c>
      <c r="B681" s="14" t="s">
        <v>277</v>
      </c>
      <c r="C681" s="14">
        <v>0</v>
      </c>
      <c r="D681" s="14">
        <v>16</v>
      </c>
    </row>
    <row r="682" spans="1:4" hidden="1" outlineLevel="1">
      <c r="A682" s="14" t="str">
        <f>'Categories Report_0'!$A$9</f>
        <v>Category 4</v>
      </c>
      <c r="B682" s="14" t="s">
        <v>277</v>
      </c>
      <c r="C682" s="14">
        <v>1</v>
      </c>
      <c r="D682" s="14">
        <v>4.93065445485278</v>
      </c>
    </row>
    <row r="683" spans="1:4" hidden="1" outlineLevel="1">
      <c r="A683" s="14" t="str">
        <f>'Categories Report_0'!$A$9</f>
        <v>Category 4</v>
      </c>
      <c r="B683" s="14" t="s">
        <v>293</v>
      </c>
      <c r="C683" s="14">
        <v>0</v>
      </c>
      <c r="D683" s="14">
        <v>11.9302645480204</v>
      </c>
    </row>
    <row r="684" spans="1:4" hidden="1" outlineLevel="1">
      <c r="A684" s="14" t="str">
        <f>'Categories Report_0'!$A$9</f>
        <v>Category 4</v>
      </c>
      <c r="B684" s="14" t="s">
        <v>293</v>
      </c>
      <c r="C684" s="14">
        <v>1</v>
      </c>
      <c r="D684" s="14">
        <v>9.0003899068323907</v>
      </c>
    </row>
    <row r="685" spans="1:4" hidden="1" outlineLevel="1">
      <c r="A685" s="14" t="str">
        <f>'Categories Report_0'!$A$9</f>
        <v>Category 4</v>
      </c>
      <c r="B685" s="14" t="s">
        <v>280</v>
      </c>
      <c r="C685" s="14">
        <v>0</v>
      </c>
      <c r="D685" s="14">
        <v>14.9306544548528</v>
      </c>
    </row>
    <row r="686" spans="1:4" hidden="1" outlineLevel="1">
      <c r="A686" s="14" t="str">
        <f>'Categories Report_0'!$A$9</f>
        <v>Category 4</v>
      </c>
      <c r="B686" s="14" t="s">
        <v>280</v>
      </c>
      <c r="C686" s="14">
        <v>1</v>
      </c>
      <c r="D686" s="14">
        <v>6</v>
      </c>
    </row>
    <row r="687" spans="1:4" hidden="1" outlineLevel="1">
      <c r="A687" s="14" t="str">
        <f>'Categories Report_0'!$A$9</f>
        <v>Category 4</v>
      </c>
      <c r="B687" s="14" t="s">
        <v>287</v>
      </c>
      <c r="C687" s="14">
        <v>0</v>
      </c>
      <c r="D687" s="14">
        <v>15.9302645480204</v>
      </c>
    </row>
    <row r="688" spans="1:4" hidden="1" outlineLevel="1">
      <c r="A688" s="14" t="str">
        <f>'Categories Report_0'!$A$9</f>
        <v>Category 4</v>
      </c>
      <c r="B688" s="14" t="s">
        <v>287</v>
      </c>
      <c r="C688" s="14">
        <v>1</v>
      </c>
      <c r="D688" s="14">
        <v>5.0003899068323898</v>
      </c>
    </row>
    <row r="689" spans="1:4" hidden="1" outlineLevel="1">
      <c r="A689" s="14" t="str">
        <f>'Categories Report_0'!$A$9</f>
        <v>Category 4</v>
      </c>
      <c r="B689" s="14" t="s">
        <v>314</v>
      </c>
      <c r="C689" s="14">
        <v>0</v>
      </c>
      <c r="D689" s="14">
        <v>11</v>
      </c>
    </row>
    <row r="690" spans="1:4" hidden="1" outlineLevel="1">
      <c r="A690" s="14" t="str">
        <f>'Categories Report_0'!$A$9</f>
        <v>Category 4</v>
      </c>
      <c r="B690" s="14" t="s">
        <v>314</v>
      </c>
      <c r="C690" s="14">
        <v>1</v>
      </c>
      <c r="D690" s="14">
        <v>9.93065445485278</v>
      </c>
    </row>
    <row r="691" spans="1:4" hidden="1" outlineLevel="1">
      <c r="A691" s="14" t="str">
        <f>'Categories Report_0'!$A$9</f>
        <v>Category 4</v>
      </c>
      <c r="B691" s="14" t="s">
        <v>269</v>
      </c>
      <c r="C691" s="14">
        <v>1</v>
      </c>
      <c r="D691" s="14">
        <v>3</v>
      </c>
    </row>
    <row r="692" spans="1:4" hidden="1" outlineLevel="1">
      <c r="A692" s="14" t="str">
        <f>'Categories Report_0'!$A$9</f>
        <v>Category 4</v>
      </c>
      <c r="B692" s="14" t="s">
        <v>269</v>
      </c>
      <c r="C692" s="14">
        <v>0</v>
      </c>
      <c r="D692" s="14">
        <v>17.9306544548528</v>
      </c>
    </row>
    <row r="693" spans="1:4" hidden="1" outlineLevel="1">
      <c r="A693" s="14" t="str">
        <f>'Categories Report_0'!$A$9</f>
        <v>Category 4</v>
      </c>
      <c r="B693" s="14" t="s">
        <v>294</v>
      </c>
      <c r="C693" s="14">
        <v>0</v>
      </c>
      <c r="D693" s="14">
        <v>14.0003899068324</v>
      </c>
    </row>
    <row r="694" spans="1:4" hidden="1" outlineLevel="1">
      <c r="A694" s="14" t="str">
        <f>'Categories Report_0'!$A$9</f>
        <v>Category 4</v>
      </c>
      <c r="B694" s="14" t="s">
        <v>294</v>
      </c>
      <c r="C694" s="14">
        <v>1</v>
      </c>
      <c r="D694" s="14">
        <v>6.9302645480203999</v>
      </c>
    </row>
    <row r="695" spans="1:4" hidden="1" outlineLevel="1">
      <c r="A695" s="14" t="str">
        <f>'Categories Report_0'!$A$9</f>
        <v>Category 4</v>
      </c>
      <c r="B695" s="14" t="s">
        <v>302</v>
      </c>
      <c r="C695" s="14">
        <v>0</v>
      </c>
      <c r="D695" s="14">
        <v>15</v>
      </c>
    </row>
    <row r="696" spans="1:4" hidden="1" outlineLevel="1">
      <c r="A696" s="14" t="str">
        <f>'Categories Report_0'!$A$9</f>
        <v>Category 4</v>
      </c>
      <c r="B696" s="14" t="s">
        <v>302</v>
      </c>
      <c r="C696" s="14">
        <v>1</v>
      </c>
      <c r="D696" s="14">
        <v>5.93065445485278</v>
      </c>
    </row>
    <row r="697" spans="1:4" hidden="1" outlineLevel="1">
      <c r="A697" s="14" t="str">
        <f>'Categories Report_0'!$A$9</f>
        <v>Category 4</v>
      </c>
      <c r="B697" s="14" t="s">
        <v>312</v>
      </c>
      <c r="C697" s="14">
        <v>0</v>
      </c>
      <c r="D697" s="14">
        <v>11</v>
      </c>
    </row>
    <row r="698" spans="1:4" hidden="1" outlineLevel="1">
      <c r="A698" s="14" t="str">
        <f>'Categories Report_0'!$A$9</f>
        <v>Category 4</v>
      </c>
      <c r="B698" s="14" t="s">
        <v>312</v>
      </c>
      <c r="C698" s="14">
        <v>1</v>
      </c>
      <c r="D698" s="14">
        <v>9.93065445485278</v>
      </c>
    </row>
    <row r="699" spans="1:4" hidden="1" outlineLevel="1">
      <c r="A699" s="14" t="str">
        <f>'Categories Report_0'!$A$9</f>
        <v>Category 4</v>
      </c>
      <c r="B699" s="14" t="s">
        <v>267</v>
      </c>
      <c r="C699" s="14">
        <v>0</v>
      </c>
      <c r="D699" s="14">
        <v>18.9306544548528</v>
      </c>
    </row>
    <row r="700" spans="1:4" hidden="1" outlineLevel="1">
      <c r="A700" s="14" t="str">
        <f>'Categories Report_0'!$A$9</f>
        <v>Category 4</v>
      </c>
      <c r="B700" s="14" t="s">
        <v>267</v>
      </c>
      <c r="C700" s="14">
        <v>1</v>
      </c>
      <c r="D700" s="14">
        <v>2</v>
      </c>
    </row>
    <row r="701" spans="1:4" hidden="1" outlineLevel="1">
      <c r="A701" s="14" t="str">
        <f>'Categories Report_0'!$A$9</f>
        <v>Category 4</v>
      </c>
      <c r="B701" s="14" t="s">
        <v>308</v>
      </c>
      <c r="C701" s="14">
        <v>0</v>
      </c>
      <c r="D701" s="14">
        <v>12.0003899068324</v>
      </c>
    </row>
    <row r="702" spans="1:4" hidden="1" outlineLevel="1">
      <c r="A702" s="14" t="str">
        <f>'Categories Report_0'!$A$9</f>
        <v>Category 4</v>
      </c>
      <c r="B702" s="14" t="s">
        <v>308</v>
      </c>
      <c r="C702" s="14">
        <v>1</v>
      </c>
      <c r="D702" s="14">
        <v>8.9302645480203999</v>
      </c>
    </row>
    <row r="703" spans="1:4" hidden="1" outlineLevel="1">
      <c r="A703" s="14" t="str">
        <f>'Categories Report_0'!$A$9</f>
        <v>Category 4</v>
      </c>
      <c r="B703" s="14" t="s">
        <v>279</v>
      </c>
      <c r="C703" s="14">
        <v>0</v>
      </c>
      <c r="D703" s="14">
        <v>19.9302645480204</v>
      </c>
    </row>
    <row r="704" spans="1:4" hidden="1" outlineLevel="1">
      <c r="A704" s="14" t="str">
        <f>'Categories Report_0'!$A$9</f>
        <v>Category 4</v>
      </c>
      <c r="B704" s="14" t="s">
        <v>279</v>
      </c>
      <c r="C704" s="14">
        <v>1</v>
      </c>
      <c r="D704" s="14">
        <v>1.00038990683239</v>
      </c>
    </row>
    <row r="705" spans="1:4" hidden="1" outlineLevel="1">
      <c r="A705" s="14" t="str">
        <f>'Categories Report_0'!$A$9</f>
        <v>Category 4</v>
      </c>
      <c r="B705" s="14" t="s">
        <v>273</v>
      </c>
      <c r="C705" s="14">
        <v>0</v>
      </c>
      <c r="D705" s="14">
        <v>14</v>
      </c>
    </row>
    <row r="706" spans="1:4" hidden="1" outlineLevel="1">
      <c r="A706" s="14" t="str">
        <f>'Categories Report_0'!$A$9</f>
        <v>Category 4</v>
      </c>
      <c r="B706" s="14" t="s">
        <v>273</v>
      </c>
      <c r="C706" s="14">
        <v>1</v>
      </c>
      <c r="D706" s="14">
        <v>6.93065445485278</v>
      </c>
    </row>
    <row r="707" spans="1:4" hidden="1" outlineLevel="1">
      <c r="A707" s="14" t="str">
        <f>'Categories Report_0'!$A$9</f>
        <v>Category 4</v>
      </c>
      <c r="B707" s="14" t="s">
        <v>298</v>
      </c>
      <c r="C707" s="14">
        <v>0</v>
      </c>
      <c r="D707" s="14">
        <v>16.9302645480204</v>
      </c>
    </row>
    <row r="708" spans="1:4" hidden="1" outlineLevel="1">
      <c r="A708" s="14" t="str">
        <f>'Categories Report_0'!$A$9</f>
        <v>Category 4</v>
      </c>
      <c r="B708" s="14" t="s">
        <v>298</v>
      </c>
      <c r="C708" s="14">
        <v>1</v>
      </c>
      <c r="D708" s="14">
        <v>4.0003899068323898</v>
      </c>
    </row>
    <row r="709" spans="1:4" hidden="1" outlineLevel="1">
      <c r="A709" s="14" t="str">
        <f>'Categories Report_0'!$A$9</f>
        <v>Category 4</v>
      </c>
      <c r="B709" s="14" t="s">
        <v>295</v>
      </c>
      <c r="C709" s="14">
        <v>1</v>
      </c>
      <c r="D709" s="14">
        <v>8.0003899068323907</v>
      </c>
    </row>
    <row r="710" spans="1:4" hidden="1" outlineLevel="1">
      <c r="A710" s="14" t="str">
        <f>'Categories Report_0'!$A$9</f>
        <v>Category 4</v>
      </c>
      <c r="B710" s="14" t="s">
        <v>295</v>
      </c>
      <c r="C710" s="14">
        <v>0</v>
      </c>
      <c r="D710" s="14">
        <v>12.9302645480204</v>
      </c>
    </row>
    <row r="711" spans="1:4" hidden="1" outlineLevel="1">
      <c r="A711" s="14" t="str">
        <f>'Categories Report_0'!$A$9</f>
        <v>Category 4</v>
      </c>
      <c r="B711" s="14" t="s">
        <v>313</v>
      </c>
      <c r="C711" s="14">
        <v>1</v>
      </c>
      <c r="D711" s="14">
        <v>7.93065445485278</v>
      </c>
    </row>
    <row r="712" spans="1:4" hidden="1" outlineLevel="1">
      <c r="A712" s="14" t="str">
        <f>'Categories Report_0'!$A$9</f>
        <v>Category 4</v>
      </c>
      <c r="B712" s="14" t="s">
        <v>313</v>
      </c>
      <c r="C712" s="14">
        <v>0</v>
      </c>
      <c r="D712" s="14">
        <v>13</v>
      </c>
    </row>
    <row r="713" spans="1:4" hidden="1" outlineLevel="1">
      <c r="A713" s="14" t="str">
        <f>'Categories Report_0'!$A$9</f>
        <v>Category 4</v>
      </c>
      <c r="B713" s="14" t="s">
        <v>284</v>
      </c>
      <c r="C713" s="14">
        <v>0</v>
      </c>
      <c r="D713" s="14">
        <v>17.9302645480204</v>
      </c>
    </row>
    <row r="714" spans="1:4" hidden="1" outlineLevel="1">
      <c r="A714" s="14" t="str">
        <f>'Categories Report_0'!$A$9</f>
        <v>Category 4</v>
      </c>
      <c r="B714" s="14" t="s">
        <v>284</v>
      </c>
      <c r="C714" s="14">
        <v>1</v>
      </c>
      <c r="D714" s="14">
        <v>3.0003899068323898</v>
      </c>
    </row>
    <row r="715" spans="1:4" hidden="1" outlineLevel="1">
      <c r="A715" s="14" t="str">
        <f>'Categories Report_0'!$A$9</f>
        <v>Category 4</v>
      </c>
      <c r="B715" s="14" t="s">
        <v>270</v>
      </c>
      <c r="C715" s="14">
        <v>0</v>
      </c>
      <c r="D715" s="14">
        <v>19.9306544548528</v>
      </c>
    </row>
    <row r="716" spans="1:4" hidden="1" outlineLevel="1">
      <c r="A716" s="14" t="str">
        <f>'Categories Report_0'!$A$9</f>
        <v>Category 4</v>
      </c>
      <c r="B716" s="14" t="s">
        <v>270</v>
      </c>
      <c r="C716" s="14">
        <v>1</v>
      </c>
      <c r="D716" s="14">
        <v>1</v>
      </c>
    </row>
    <row r="717" spans="1:4" hidden="1" outlineLevel="1">
      <c r="A717" s="14" t="str">
        <f>'Categories Report_0'!$A$9</f>
        <v>Category 4</v>
      </c>
      <c r="B717" s="14" t="s">
        <v>310</v>
      </c>
      <c r="C717" s="14">
        <v>0</v>
      </c>
      <c r="D717" s="14">
        <v>11</v>
      </c>
    </row>
    <row r="718" spans="1:4" hidden="1" outlineLevel="1">
      <c r="A718" s="14" t="str">
        <f>'Categories Report_0'!$A$9</f>
        <v>Category 4</v>
      </c>
      <c r="B718" s="14" t="s">
        <v>310</v>
      </c>
      <c r="C718" s="14">
        <v>1</v>
      </c>
      <c r="D718" s="14">
        <v>9.93065445485278</v>
      </c>
    </row>
    <row r="719" spans="1:4" hidden="1" outlineLevel="1">
      <c r="A719" s="14" t="str">
        <f>'Categories Report_0'!$A$9</f>
        <v>Category 4</v>
      </c>
      <c r="B719" s="14" t="s">
        <v>281</v>
      </c>
      <c r="C719" s="14">
        <v>0</v>
      </c>
      <c r="D719" s="14">
        <v>16.9306544548528</v>
      </c>
    </row>
    <row r="720" spans="1:4" hidden="1" outlineLevel="1">
      <c r="A720" s="14" t="str">
        <f>'Categories Report_0'!$A$9</f>
        <v>Category 4</v>
      </c>
      <c r="B720" s="14" t="s">
        <v>281</v>
      </c>
      <c r="C720" s="14">
        <v>1</v>
      </c>
      <c r="D720" s="14">
        <v>4</v>
      </c>
    </row>
    <row r="721" spans="1:4" hidden="1" outlineLevel="1">
      <c r="A721" s="14" t="str">
        <f>'Categories Report_0'!$A$9</f>
        <v>Category 4</v>
      </c>
      <c r="B721" s="14" t="s">
        <v>305</v>
      </c>
      <c r="C721" s="14">
        <v>1</v>
      </c>
      <c r="D721" s="14">
        <v>11.9306544548528</v>
      </c>
    </row>
    <row r="722" spans="1:4" hidden="1" outlineLevel="1">
      <c r="A722" s="14" t="str">
        <f>'Categories Report_0'!$A$9</f>
        <v>Category 4</v>
      </c>
      <c r="B722" s="14" t="s">
        <v>305</v>
      </c>
      <c r="C722" s="14">
        <v>0</v>
      </c>
      <c r="D722" s="14">
        <v>9</v>
      </c>
    </row>
    <row r="723" spans="1:4" hidden="1" outlineLevel="1">
      <c r="A723" s="14" t="str">
        <f>'Categories Report_0'!$A$9</f>
        <v>Category 4</v>
      </c>
      <c r="B723" s="14" t="s">
        <v>274</v>
      </c>
      <c r="C723" s="14">
        <v>1</v>
      </c>
      <c r="D723" s="14">
        <v>6</v>
      </c>
    </row>
    <row r="724" spans="1:4" hidden="1" outlineLevel="1">
      <c r="A724" s="14" t="str">
        <f>'Categories Report_0'!$A$9</f>
        <v>Category 4</v>
      </c>
      <c r="B724" s="14" t="s">
        <v>274</v>
      </c>
      <c r="C724" s="14">
        <v>0</v>
      </c>
      <c r="D724" s="14">
        <v>14.9306544548528</v>
      </c>
    </row>
    <row r="725" spans="1:4" hidden="1" outlineLevel="1">
      <c r="A725" s="14" t="str">
        <f>'Categories Report_0'!$A$9</f>
        <v>Category 4</v>
      </c>
      <c r="B725" s="14" t="s">
        <v>272</v>
      </c>
      <c r="C725" s="14">
        <v>1</v>
      </c>
      <c r="D725" s="14">
        <v>4</v>
      </c>
    </row>
    <row r="726" spans="1:4" hidden="1" outlineLevel="1">
      <c r="A726" s="14" t="str">
        <f>'Categories Report_0'!$A$9</f>
        <v>Category 4</v>
      </c>
      <c r="B726" s="14" t="s">
        <v>272</v>
      </c>
      <c r="C726" s="14">
        <v>0</v>
      </c>
      <c r="D726" s="14">
        <v>16.9306544548528</v>
      </c>
    </row>
    <row r="727" spans="1:4" hidden="1" outlineLevel="1">
      <c r="A727" s="14" t="str">
        <f>'Categories Report_0'!$A$9</f>
        <v>Category 4</v>
      </c>
      <c r="B727" s="14" t="s">
        <v>290</v>
      </c>
      <c r="C727" s="14">
        <v>0</v>
      </c>
      <c r="D727" s="14">
        <v>18.9302645480204</v>
      </c>
    </row>
    <row r="728" spans="1:4" hidden="1" outlineLevel="1">
      <c r="A728" s="14" t="str">
        <f>'Categories Report_0'!$A$9</f>
        <v>Category 4</v>
      </c>
      <c r="B728" s="14" t="s">
        <v>290</v>
      </c>
      <c r="C728" s="14">
        <v>1</v>
      </c>
      <c r="D728" s="14">
        <v>2.0003899068323898</v>
      </c>
    </row>
    <row r="729" spans="1:4" hidden="1" outlineLevel="1">
      <c r="A729" s="14" t="str">
        <f>'Categories Report_0'!$A$9</f>
        <v>Category 4</v>
      </c>
      <c r="B729" s="14" t="s">
        <v>278</v>
      </c>
      <c r="C729" s="14">
        <v>0</v>
      </c>
      <c r="D729" s="14">
        <v>15</v>
      </c>
    </row>
    <row r="730" spans="1:4" hidden="1" outlineLevel="1">
      <c r="A730" s="14" t="str">
        <f>'Categories Report_0'!$A$9</f>
        <v>Category 4</v>
      </c>
      <c r="B730" s="14" t="s">
        <v>278</v>
      </c>
      <c r="C730" s="14">
        <v>1</v>
      </c>
      <c r="D730" s="14">
        <v>5.93065445485278</v>
      </c>
    </row>
    <row r="731" spans="1:4" hidden="1" outlineLevel="1">
      <c r="A731" s="14" t="str">
        <f>'Categories Report_0'!$A$9</f>
        <v>Category 4</v>
      </c>
      <c r="B731" s="14" t="s">
        <v>283</v>
      </c>
      <c r="C731" s="14">
        <v>0</v>
      </c>
      <c r="D731" s="14">
        <v>18.9302645480204</v>
      </c>
    </row>
    <row r="732" spans="1:4" hidden="1" outlineLevel="1">
      <c r="A732" s="14" t="str">
        <f>'Categories Report_0'!$A$9</f>
        <v>Category 4</v>
      </c>
      <c r="B732" s="14" t="s">
        <v>283</v>
      </c>
      <c r="C732" s="14">
        <v>1</v>
      </c>
      <c r="D732" s="14">
        <v>2.0003899068323898</v>
      </c>
    </row>
    <row r="733" spans="1:4" hidden="1" outlineLevel="1">
      <c r="A733" s="14" t="str">
        <f>'Categories Report_0'!$A$9</f>
        <v>Category 4</v>
      </c>
      <c r="B733" s="14" t="s">
        <v>316</v>
      </c>
      <c r="C733" s="14">
        <v>0</v>
      </c>
      <c r="D733" s="14">
        <v>15.0003899068324</v>
      </c>
    </row>
    <row r="734" spans="1:4" hidden="1" outlineLevel="1">
      <c r="A734" s="14" t="str">
        <f>'Categories Report_0'!$A$9</f>
        <v>Category 4</v>
      </c>
      <c r="B734" s="14" t="s">
        <v>316</v>
      </c>
      <c r="C734" s="14">
        <v>1</v>
      </c>
      <c r="D734" s="14">
        <v>5.9302645480203999</v>
      </c>
    </row>
    <row r="735" spans="1:4" hidden="1" outlineLevel="1">
      <c r="A735" s="14" t="str">
        <f>'Categories Report_0'!$A$9</f>
        <v>Category 4</v>
      </c>
      <c r="B735" s="14" t="s">
        <v>309</v>
      </c>
      <c r="C735" s="14">
        <v>1</v>
      </c>
      <c r="D735" s="14">
        <v>7.93065445485278</v>
      </c>
    </row>
    <row r="736" spans="1:4" hidden="1" outlineLevel="1">
      <c r="A736" s="14" t="str">
        <f>'Categories Report_0'!$A$9</f>
        <v>Category 4</v>
      </c>
      <c r="B736" s="14" t="s">
        <v>309</v>
      </c>
      <c r="C736" s="14">
        <v>0</v>
      </c>
      <c r="D736" s="14">
        <v>13</v>
      </c>
    </row>
    <row r="737" spans="1:4" hidden="1" outlineLevel="1">
      <c r="A737" s="14" t="str">
        <f>'Categories Report_0'!$A$9</f>
        <v>Category 4</v>
      </c>
      <c r="B737" s="14" t="s">
        <v>297</v>
      </c>
      <c r="C737" s="14">
        <v>0</v>
      </c>
      <c r="D737" s="14">
        <v>11.0003899068324</v>
      </c>
    </row>
    <row r="738" spans="1:4" hidden="1" outlineLevel="1">
      <c r="A738" s="14" t="str">
        <f>'Categories Report_0'!$A$9</f>
        <v>Category 4</v>
      </c>
      <c r="B738" s="14" t="s">
        <v>297</v>
      </c>
      <c r="C738" s="14">
        <v>1</v>
      </c>
      <c r="D738" s="14">
        <v>9.9302645480203999</v>
      </c>
    </row>
    <row r="739" spans="1:4" hidden="1" outlineLevel="1">
      <c r="A739" s="14" t="str">
        <f>'Categories Report_0'!$A$9</f>
        <v>Category 4</v>
      </c>
      <c r="B739" s="14" t="s">
        <v>304</v>
      </c>
      <c r="C739" s="14">
        <v>0</v>
      </c>
      <c r="D739" s="14">
        <v>11</v>
      </c>
    </row>
    <row r="740" spans="1:4" hidden="1" outlineLevel="1">
      <c r="A740" s="14" t="str">
        <f>'Categories Report_0'!$A$9</f>
        <v>Category 4</v>
      </c>
      <c r="B740" s="14" t="s">
        <v>304</v>
      </c>
      <c r="C740" s="14">
        <v>1</v>
      </c>
      <c r="D740" s="14">
        <v>9.93065445485278</v>
      </c>
    </row>
    <row r="741" spans="1:4" hidden="1" outlineLevel="1">
      <c r="A741" s="14" t="str">
        <f>'Categories Report_0'!$A$9</f>
        <v>Category 4</v>
      </c>
      <c r="B741" s="14" t="s">
        <v>307</v>
      </c>
      <c r="C741" s="14">
        <v>0</v>
      </c>
      <c r="D741" s="14">
        <v>17.0003899068324</v>
      </c>
    </row>
    <row r="742" spans="1:4" hidden="1" outlineLevel="1">
      <c r="A742" s="14" t="str">
        <f>'Categories Report_0'!$A$9</f>
        <v>Category 4</v>
      </c>
      <c r="B742" s="14" t="s">
        <v>307</v>
      </c>
      <c r="C742" s="14">
        <v>1</v>
      </c>
      <c r="D742" s="14">
        <v>3.9302645480203999</v>
      </c>
    </row>
    <row r="743" spans="1:4" hidden="1" outlineLevel="1">
      <c r="A743" s="14" t="str">
        <f>'Categories Report_0'!$A$9</f>
        <v>Category 4</v>
      </c>
      <c r="B743" s="14" t="s">
        <v>322</v>
      </c>
      <c r="C743" s="14">
        <v>0</v>
      </c>
      <c r="D743" s="14">
        <v>14.9306544548528</v>
      </c>
    </row>
    <row r="744" spans="1:4" hidden="1" outlineLevel="1">
      <c r="A744" s="14" t="str">
        <f>'Categories Report_0'!$A$9</f>
        <v>Category 4</v>
      </c>
      <c r="B744" s="14" t="s">
        <v>322</v>
      </c>
      <c r="C744" s="14">
        <v>1</v>
      </c>
      <c r="D744" s="14">
        <v>6</v>
      </c>
    </row>
    <row r="745" spans="1:4" hidden="1" outlineLevel="1">
      <c r="A745" s="14" t="str">
        <f>'Categories Report_0'!$A$10</f>
        <v>Category 5</v>
      </c>
      <c r="B745" s="14" t="s">
        <v>347</v>
      </c>
      <c r="C745" s="14" t="s">
        <v>348</v>
      </c>
      <c r="D745" s="14">
        <v>13.3226340721728</v>
      </c>
    </row>
    <row r="746" spans="1:4" hidden="1" outlineLevel="1">
      <c r="A746" s="14" t="str">
        <f>'Categories Report_0'!$A$10</f>
        <v>Category 5</v>
      </c>
      <c r="B746" s="14" t="s">
        <v>347</v>
      </c>
      <c r="C746" s="14" t="s">
        <v>349</v>
      </c>
      <c r="D746" s="14">
        <v>3.9087940012524398</v>
      </c>
    </row>
    <row r="747" spans="1:4" hidden="1" outlineLevel="1">
      <c r="A747" s="14" t="str">
        <f>'Categories Report_0'!$A$10</f>
        <v>Category 5</v>
      </c>
      <c r="B747" s="14" t="s">
        <v>1</v>
      </c>
      <c r="C747" s="14" t="s">
        <v>331</v>
      </c>
      <c r="D747" s="14">
        <v>2.1522216815452202</v>
      </c>
    </row>
    <row r="748" spans="1:4" hidden="1" outlineLevel="1">
      <c r="A748" s="14" t="str">
        <f>'Categories Report_0'!$A$10</f>
        <v>Category 5</v>
      </c>
      <c r="B748" s="14" t="s">
        <v>1</v>
      </c>
      <c r="C748" s="14" t="s">
        <v>332</v>
      </c>
      <c r="D748" s="14">
        <v>3.99011773486649</v>
      </c>
    </row>
    <row r="749" spans="1:4" hidden="1" outlineLevel="1">
      <c r="A749" s="14" t="str">
        <f>'Categories Report_0'!$A$10</f>
        <v>Category 5</v>
      </c>
      <c r="B749" s="14" t="s">
        <v>1</v>
      </c>
      <c r="C749" s="14" t="s">
        <v>333</v>
      </c>
      <c r="D749" s="14">
        <v>5.2461839806027202</v>
      </c>
    </row>
    <row r="750" spans="1:4" hidden="1" outlineLevel="1">
      <c r="A750" s="14" t="str">
        <f>'Categories Report_0'!$A$10</f>
        <v>Category 5</v>
      </c>
      <c r="B750" s="14" t="s">
        <v>1</v>
      </c>
      <c r="C750" s="14" t="s">
        <v>334</v>
      </c>
      <c r="D750" s="14">
        <v>3.85292366280787</v>
      </c>
    </row>
    <row r="751" spans="1:4" hidden="1" outlineLevel="1">
      <c r="A751" s="14" t="str">
        <f>'Categories Report_0'!$A$10</f>
        <v>Category 5</v>
      </c>
      <c r="B751" s="14" t="s">
        <v>1</v>
      </c>
      <c r="C751" s="14" t="s">
        <v>335</v>
      </c>
      <c r="D751" s="14">
        <v>1.9899810136029501</v>
      </c>
    </row>
    <row r="752" spans="1:4" hidden="1" outlineLevel="1">
      <c r="A752" s="14" t="str">
        <f>'Categories Report_0'!$A$10</f>
        <v>Category 5</v>
      </c>
      <c r="B752" s="14" t="s">
        <v>265</v>
      </c>
      <c r="C752" s="14" t="s">
        <v>331</v>
      </c>
      <c r="D752" s="14">
        <v>9.1600163312126001E-4</v>
      </c>
    </row>
    <row r="753" spans="1:4" hidden="1" outlineLevel="1">
      <c r="A753" s="14" t="str">
        <f>'Categories Report_0'!$A$10</f>
        <v>Category 5</v>
      </c>
      <c r="B753" s="14" t="s">
        <v>265</v>
      </c>
      <c r="C753" s="14" t="s">
        <v>332</v>
      </c>
      <c r="D753" s="14">
        <v>0.63290175578395402</v>
      </c>
    </row>
    <row r="754" spans="1:4" hidden="1" outlineLevel="1">
      <c r="A754" s="14" t="str">
        <f>'Categories Report_0'!$A$10</f>
        <v>Category 5</v>
      </c>
      <c r="B754" s="14" t="s">
        <v>265</v>
      </c>
      <c r="C754" s="14" t="s">
        <v>333</v>
      </c>
      <c r="D754" s="14">
        <v>9.9945304273463709</v>
      </c>
    </row>
    <row r="755" spans="1:4" hidden="1" outlineLevel="1">
      <c r="A755" s="14" t="str">
        <f>'Categories Report_0'!$A$10</f>
        <v>Category 5</v>
      </c>
      <c r="B755" s="14" t="s">
        <v>265</v>
      </c>
      <c r="C755" s="14" t="s">
        <v>334</v>
      </c>
      <c r="D755" s="14">
        <v>6.4553230744865804</v>
      </c>
    </row>
    <row r="756" spans="1:4" hidden="1" outlineLevel="1">
      <c r="A756" s="14" t="str">
        <f>'Categories Report_0'!$A$10</f>
        <v>Category 5</v>
      </c>
      <c r="B756" s="14" t="s">
        <v>265</v>
      </c>
      <c r="C756" s="14" t="s">
        <v>335</v>
      </c>
      <c r="D756" s="14">
        <v>0.14775681417522701</v>
      </c>
    </row>
    <row r="757" spans="1:4" hidden="1" outlineLevel="1">
      <c r="A757" s="14" t="str">
        <f>'Categories Report_0'!$A$10</f>
        <v>Category 5</v>
      </c>
      <c r="B757" s="14" t="s">
        <v>282</v>
      </c>
      <c r="C757" s="14">
        <v>1</v>
      </c>
      <c r="D757" s="14">
        <v>12.084690512126899</v>
      </c>
    </row>
    <row r="758" spans="1:4" hidden="1" outlineLevel="1">
      <c r="A758" s="14" t="str">
        <f>'Categories Report_0'!$A$10</f>
        <v>Category 5</v>
      </c>
      <c r="B758" s="14" t="s">
        <v>282</v>
      </c>
      <c r="C758" s="14">
        <v>0</v>
      </c>
      <c r="D758" s="14">
        <v>5.1467375612983499</v>
      </c>
    </row>
    <row r="759" spans="1:4" hidden="1" outlineLevel="1">
      <c r="A759" s="14" t="str">
        <f>'Categories Report_0'!$A$10</f>
        <v>Category 5</v>
      </c>
      <c r="B759" s="14" t="s">
        <v>276</v>
      </c>
      <c r="C759" s="14">
        <v>1</v>
      </c>
      <c r="D759" s="14">
        <v>9.0738717369563702</v>
      </c>
    </row>
    <row r="760" spans="1:4" hidden="1" outlineLevel="1">
      <c r="A760" s="14" t="str">
        <f>'Categories Report_0'!$A$10</f>
        <v>Category 5</v>
      </c>
      <c r="B760" s="14" t="s">
        <v>276</v>
      </c>
      <c r="C760" s="14">
        <v>0</v>
      </c>
      <c r="D760" s="14">
        <v>8.1575563364688897</v>
      </c>
    </row>
    <row r="761" spans="1:4" hidden="1" outlineLevel="1">
      <c r="A761" s="14" t="str">
        <f>'Categories Report_0'!$A$10</f>
        <v>Category 5</v>
      </c>
      <c r="B761" s="14" t="s">
        <v>300</v>
      </c>
      <c r="C761" s="14">
        <v>0</v>
      </c>
      <c r="D761" s="14">
        <v>2.0697354519796001</v>
      </c>
    </row>
    <row r="762" spans="1:4" hidden="1" outlineLevel="1">
      <c r="A762" s="14" t="str">
        <f>'Categories Report_0'!$A$10</f>
        <v>Category 5</v>
      </c>
      <c r="B762" s="14" t="s">
        <v>300</v>
      </c>
      <c r="C762" s="14">
        <v>1</v>
      </c>
      <c r="D762" s="14">
        <v>15.161692621445599</v>
      </c>
    </row>
    <row r="763" spans="1:4" hidden="1" outlineLevel="1">
      <c r="A763" s="14" t="str">
        <f>'Categories Report_0'!$A$10</f>
        <v>Category 5</v>
      </c>
      <c r="B763" s="14" t="s">
        <v>303</v>
      </c>
      <c r="C763" s="14">
        <v>0</v>
      </c>
      <c r="D763" s="14">
        <v>1.06984656544775</v>
      </c>
    </row>
    <row r="764" spans="1:4" hidden="1" outlineLevel="1">
      <c r="A764" s="14" t="str">
        <f>'Categories Report_0'!$A$10</f>
        <v>Category 5</v>
      </c>
      <c r="B764" s="14" t="s">
        <v>303</v>
      </c>
      <c r="C764" s="14">
        <v>1</v>
      </c>
      <c r="D764" s="14">
        <v>16.161581507977498</v>
      </c>
    </row>
    <row r="765" spans="1:4" hidden="1" outlineLevel="1">
      <c r="A765" s="14" t="str">
        <f>'Categories Report_0'!$A$10</f>
        <v>Category 5</v>
      </c>
      <c r="B765" s="14" t="s">
        <v>285</v>
      </c>
      <c r="C765" s="14">
        <v>1</v>
      </c>
      <c r="D765" s="14">
        <v>12.0726012727552</v>
      </c>
    </row>
    <row r="766" spans="1:4" hidden="1" outlineLevel="1">
      <c r="A766" s="14" t="str">
        <f>'Categories Report_0'!$A$10</f>
        <v>Category 5</v>
      </c>
      <c r="B766" s="14" t="s">
        <v>285</v>
      </c>
      <c r="C766" s="14">
        <v>0</v>
      </c>
      <c r="D766" s="14">
        <v>5.1588268006700497</v>
      </c>
    </row>
    <row r="767" spans="1:4" hidden="1" outlineLevel="1">
      <c r="A767" s="14" t="str">
        <f>'Categories Report_0'!$A$10</f>
        <v>Category 5</v>
      </c>
      <c r="B767" s="14" t="s">
        <v>315</v>
      </c>
      <c r="C767" s="14">
        <v>0</v>
      </c>
      <c r="D767" s="14">
        <v>2.0993468766749399</v>
      </c>
    </row>
    <row r="768" spans="1:4" hidden="1" outlineLevel="1">
      <c r="A768" s="14" t="str">
        <f>'Categories Report_0'!$A$10</f>
        <v>Category 5</v>
      </c>
      <c r="B768" s="14" t="s">
        <v>315</v>
      </c>
      <c r="C768" s="14">
        <v>1</v>
      </c>
      <c r="D768" s="14">
        <v>15.132081196750301</v>
      </c>
    </row>
    <row r="769" spans="1:4" hidden="1" outlineLevel="1">
      <c r="A769" s="14" t="str">
        <f>'Categories Report_0'!$A$10</f>
        <v>Category 5</v>
      </c>
      <c r="B769" s="14" t="s">
        <v>296</v>
      </c>
      <c r="C769" s="14">
        <v>0</v>
      </c>
      <c r="D769" s="14">
        <v>1</v>
      </c>
    </row>
    <row r="770" spans="1:4" hidden="1" outlineLevel="1">
      <c r="A770" s="14" t="str">
        <f>'Categories Report_0'!$A$10</f>
        <v>Category 5</v>
      </c>
      <c r="B770" s="14" t="s">
        <v>296</v>
      </c>
      <c r="C770" s="14">
        <v>1</v>
      </c>
      <c r="D770" s="14">
        <v>16.231428073425299</v>
      </c>
    </row>
    <row r="771" spans="1:4" hidden="1" outlineLevel="1">
      <c r="A771" s="14" t="str">
        <f>'Categories Report_0'!$A$10</f>
        <v>Category 5</v>
      </c>
      <c r="B771" s="14" t="s">
        <v>286</v>
      </c>
      <c r="C771" s="14">
        <v>0</v>
      </c>
      <c r="D771" s="14">
        <v>9.0645451453526</v>
      </c>
    </row>
    <row r="772" spans="1:4" hidden="1" outlineLevel="1">
      <c r="A772" s="14" t="str">
        <f>'Categories Report_0'!$A$10</f>
        <v>Category 5</v>
      </c>
      <c r="B772" s="14" t="s">
        <v>286</v>
      </c>
      <c r="C772" s="14">
        <v>1</v>
      </c>
      <c r="D772" s="14">
        <v>8.1668829280726492</v>
      </c>
    </row>
    <row r="773" spans="1:4" hidden="1" outlineLevel="1">
      <c r="A773" s="14" t="str">
        <f>'Categories Report_0'!$A$10</f>
        <v>Category 5</v>
      </c>
      <c r="B773" s="14" t="s">
        <v>289</v>
      </c>
      <c r="C773" s="14">
        <v>0</v>
      </c>
      <c r="D773" s="14">
        <v>4.1602378280931198</v>
      </c>
    </row>
    <row r="774" spans="1:4" hidden="1" outlineLevel="1">
      <c r="A774" s="14" t="str">
        <f>'Categories Report_0'!$A$10</f>
        <v>Category 5</v>
      </c>
      <c r="B774" s="14" t="s">
        <v>289</v>
      </c>
      <c r="C774" s="14">
        <v>1</v>
      </c>
      <c r="D774" s="14">
        <v>13.071190245332099</v>
      </c>
    </row>
    <row r="775" spans="1:4" hidden="1" outlineLevel="1">
      <c r="A775" s="14" t="str">
        <f>'Categories Report_0'!$A$10</f>
        <v>Category 5</v>
      </c>
      <c r="B775" s="14" t="s">
        <v>299</v>
      </c>
      <c r="C775" s="14">
        <v>0</v>
      </c>
      <c r="D775" s="14">
        <v>10.272146871690399</v>
      </c>
    </row>
    <row r="776" spans="1:4" hidden="1" outlineLevel="1">
      <c r="A776" s="14" t="str">
        <f>'Categories Report_0'!$A$10</f>
        <v>Category 5</v>
      </c>
      <c r="B776" s="14" t="s">
        <v>299</v>
      </c>
      <c r="C776" s="14">
        <v>1</v>
      </c>
      <c r="D776" s="14">
        <v>6.9592812017348198</v>
      </c>
    </row>
    <row r="777" spans="1:4" hidden="1" outlineLevel="1">
      <c r="A777" s="14" t="str">
        <f>'Categories Report_0'!$A$10</f>
        <v>Category 5</v>
      </c>
      <c r="B777" s="14" t="s">
        <v>275</v>
      </c>
      <c r="C777" s="14">
        <v>0</v>
      </c>
      <c r="D777" s="14">
        <v>3.2468285335267599</v>
      </c>
    </row>
    <row r="778" spans="1:4" hidden="1" outlineLevel="1">
      <c r="A778" s="14" t="str">
        <f>'Categories Report_0'!$A$10</f>
        <v>Category 5</v>
      </c>
      <c r="B778" s="14" t="s">
        <v>275</v>
      </c>
      <c r="C778" s="14">
        <v>1</v>
      </c>
      <c r="D778" s="14">
        <v>13.9845995398985</v>
      </c>
    </row>
    <row r="779" spans="1:4" hidden="1" outlineLevel="1">
      <c r="A779" s="14" t="str">
        <f>'Categories Report_0'!$A$10</f>
        <v>Category 5</v>
      </c>
      <c r="B779" s="14" t="s">
        <v>311</v>
      </c>
      <c r="C779" s="14">
        <v>0</v>
      </c>
      <c r="D779" s="14">
        <v>14.972532112844601</v>
      </c>
    </row>
    <row r="780" spans="1:4" hidden="1" outlineLevel="1">
      <c r="A780" s="14" t="str">
        <f>'Categories Report_0'!$A$10</f>
        <v>Category 5</v>
      </c>
      <c r="B780" s="14" t="s">
        <v>311</v>
      </c>
      <c r="C780" s="14">
        <v>1</v>
      </c>
      <c r="D780" s="14">
        <v>2.25889596058067</v>
      </c>
    </row>
    <row r="781" spans="1:4" hidden="1" outlineLevel="1">
      <c r="A781" s="14" t="str">
        <f>'Categories Report_0'!$A$10</f>
        <v>Category 5</v>
      </c>
      <c r="B781" s="14" t="s">
        <v>288</v>
      </c>
      <c r="C781" s="14">
        <v>0</v>
      </c>
      <c r="D781" s="14">
        <v>6.9809066754173497</v>
      </c>
    </row>
    <row r="782" spans="1:4" hidden="1" outlineLevel="1">
      <c r="A782" s="14" t="str">
        <f>'Categories Report_0'!$A$10</f>
        <v>Category 5</v>
      </c>
      <c r="B782" s="14" t="s">
        <v>288</v>
      </c>
      <c r="C782" s="14">
        <v>1</v>
      </c>
      <c r="D782" s="14">
        <v>10.2505213980079</v>
      </c>
    </row>
    <row r="783" spans="1:4" hidden="1" outlineLevel="1">
      <c r="A783" s="14" t="str">
        <f>'Categories Report_0'!$A$10</f>
        <v>Category 5</v>
      </c>
      <c r="B783" s="14" t="s">
        <v>291</v>
      </c>
      <c r="C783" s="14">
        <v>0</v>
      </c>
      <c r="D783" s="14">
        <v>10.1160710791989</v>
      </c>
    </row>
    <row r="784" spans="1:4" hidden="1" outlineLevel="1">
      <c r="A784" s="14" t="str">
        <f>'Categories Report_0'!$A$10</f>
        <v>Category 5</v>
      </c>
      <c r="B784" s="14" t="s">
        <v>291</v>
      </c>
      <c r="C784" s="14">
        <v>1</v>
      </c>
      <c r="D784" s="14">
        <v>7.1153569942263104</v>
      </c>
    </row>
    <row r="785" spans="1:4" hidden="1" outlineLevel="1">
      <c r="A785" s="14" t="str">
        <f>'Categories Report_0'!$A$10</f>
        <v>Category 5</v>
      </c>
      <c r="B785" s="14" t="s">
        <v>292</v>
      </c>
      <c r="C785" s="14">
        <v>1</v>
      </c>
      <c r="D785" s="14">
        <v>14.2308812523461</v>
      </c>
    </row>
    <row r="786" spans="1:4" hidden="1" outlineLevel="1">
      <c r="A786" s="14" t="str">
        <f>'Categories Report_0'!$A$10</f>
        <v>Category 5</v>
      </c>
      <c r="B786" s="14" t="s">
        <v>292</v>
      </c>
      <c r="C786" s="14">
        <v>0</v>
      </c>
      <c r="D786" s="14">
        <v>3.0005468210791402</v>
      </c>
    </row>
    <row r="787" spans="1:4" hidden="1" outlineLevel="1">
      <c r="A787" s="14" t="str">
        <f>'Categories Report_0'!$A$10</f>
        <v>Category 5</v>
      </c>
      <c r="B787" s="14" t="s">
        <v>271</v>
      </c>
      <c r="C787" s="14">
        <v>1</v>
      </c>
      <c r="D787" s="14">
        <v>5.01418938313802</v>
      </c>
    </row>
    <row r="788" spans="1:4" hidden="1" outlineLevel="1">
      <c r="A788" s="14" t="str">
        <f>'Categories Report_0'!$A$10</f>
        <v>Category 5</v>
      </c>
      <c r="B788" s="14" t="s">
        <v>271</v>
      </c>
      <c r="C788" s="14">
        <v>0</v>
      </c>
      <c r="D788" s="14">
        <v>12.2172386902872</v>
      </c>
    </row>
    <row r="789" spans="1:4" hidden="1" outlineLevel="1">
      <c r="A789" s="14" t="str">
        <f>'Categories Report_0'!$A$10</f>
        <v>Category 5</v>
      </c>
      <c r="B789" s="14" t="s">
        <v>301</v>
      </c>
      <c r="C789" s="14">
        <v>0</v>
      </c>
      <c r="D789" s="14">
        <v>3.9996100931676102</v>
      </c>
    </row>
    <row r="790" spans="1:4" hidden="1" outlineLevel="1">
      <c r="A790" s="14" t="str">
        <f>'Categories Report_0'!$A$10</f>
        <v>Category 5</v>
      </c>
      <c r="B790" s="14" t="s">
        <v>301</v>
      </c>
      <c r="C790" s="14">
        <v>1</v>
      </c>
      <c r="D790" s="14">
        <v>13.231817980257601</v>
      </c>
    </row>
    <row r="791" spans="1:4" hidden="1" outlineLevel="1">
      <c r="A791" s="14" t="str">
        <f>'Categories Report_0'!$A$10</f>
        <v>Category 5</v>
      </c>
      <c r="B791" s="14" t="s">
        <v>306</v>
      </c>
      <c r="C791" s="14">
        <v>1</v>
      </c>
      <c r="D791" s="14">
        <v>17.231428073425299</v>
      </c>
    </row>
    <row r="792" spans="1:4" hidden="1" outlineLevel="1">
      <c r="A792" s="14" t="str">
        <f>'Categories Report_0'!$A$10</f>
        <v>Category 5</v>
      </c>
      <c r="B792" s="14" t="s">
        <v>277</v>
      </c>
      <c r="C792" s="14">
        <v>0</v>
      </c>
      <c r="D792" s="14">
        <v>4.0762292162850802</v>
      </c>
    </row>
    <row r="793" spans="1:4" hidden="1" outlineLevel="1">
      <c r="A793" s="14" t="str">
        <f>'Categories Report_0'!$A$10</f>
        <v>Category 5</v>
      </c>
      <c r="B793" s="14" t="s">
        <v>277</v>
      </c>
      <c r="C793" s="14">
        <v>1</v>
      </c>
      <c r="D793" s="14">
        <v>13.155198857140199</v>
      </c>
    </row>
    <row r="794" spans="1:4" hidden="1" outlineLevel="1">
      <c r="A794" s="14" t="str">
        <f>'Categories Report_0'!$A$10</f>
        <v>Category 5</v>
      </c>
      <c r="B794" s="14" t="s">
        <v>293</v>
      </c>
      <c r="C794" s="14">
        <v>0</v>
      </c>
      <c r="D794" s="14">
        <v>8.0697354519796001</v>
      </c>
    </row>
    <row r="795" spans="1:4" hidden="1" outlineLevel="1">
      <c r="A795" s="14" t="str">
        <f>'Categories Report_0'!$A$10</f>
        <v>Category 5</v>
      </c>
      <c r="B795" s="14" t="s">
        <v>293</v>
      </c>
      <c r="C795" s="14">
        <v>1</v>
      </c>
      <c r="D795" s="14">
        <v>9.1616926214456509</v>
      </c>
    </row>
    <row r="796" spans="1:4" hidden="1" outlineLevel="1">
      <c r="A796" s="14" t="str">
        <f>'Categories Report_0'!$A$10</f>
        <v>Category 5</v>
      </c>
      <c r="B796" s="14" t="s">
        <v>280</v>
      </c>
      <c r="C796" s="14">
        <v>0</v>
      </c>
      <c r="D796" s="14">
        <v>11.0693455451472</v>
      </c>
    </row>
    <row r="797" spans="1:4" hidden="1" outlineLevel="1">
      <c r="A797" s="14" t="str">
        <f>'Categories Report_0'!$A$10</f>
        <v>Category 5</v>
      </c>
      <c r="B797" s="14" t="s">
        <v>280</v>
      </c>
      <c r="C797" s="14">
        <v>1</v>
      </c>
      <c r="D797" s="14">
        <v>6.1620825282780398</v>
      </c>
    </row>
    <row r="798" spans="1:4" hidden="1" outlineLevel="1">
      <c r="A798" s="14" t="str">
        <f>'Categories Report_0'!$A$10</f>
        <v>Category 5</v>
      </c>
      <c r="B798" s="14" t="s">
        <v>287</v>
      </c>
      <c r="C798" s="14">
        <v>0</v>
      </c>
      <c r="D798" s="14">
        <v>6.15734727800392</v>
      </c>
    </row>
    <row r="799" spans="1:4" hidden="1" outlineLevel="1">
      <c r="A799" s="14" t="str">
        <f>'Categories Report_0'!$A$10</f>
        <v>Category 5</v>
      </c>
      <c r="B799" s="14" t="s">
        <v>287</v>
      </c>
      <c r="C799" s="14">
        <v>1</v>
      </c>
      <c r="D799" s="14">
        <v>11.074080795421301</v>
      </c>
    </row>
    <row r="800" spans="1:4" hidden="1" outlineLevel="1">
      <c r="A800" s="14" t="str">
        <f>'Categories Report_0'!$A$10</f>
        <v>Category 5</v>
      </c>
      <c r="B800" s="14" t="s">
        <v>314</v>
      </c>
      <c r="C800" s="14">
        <v>0</v>
      </c>
      <c r="D800" s="14">
        <v>9.1782670601575909</v>
      </c>
    </row>
    <row r="801" spans="1:4" hidden="1" outlineLevel="1">
      <c r="A801" s="14" t="str">
        <f>'Categories Report_0'!$A$10</f>
        <v>Category 5</v>
      </c>
      <c r="B801" s="14" t="s">
        <v>314</v>
      </c>
      <c r="C801" s="14">
        <v>1</v>
      </c>
      <c r="D801" s="14">
        <v>8.0531610132676601</v>
      </c>
    </row>
    <row r="802" spans="1:4" hidden="1" outlineLevel="1">
      <c r="A802" s="14" t="str">
        <f>'Categories Report_0'!$A$10</f>
        <v>Category 5</v>
      </c>
      <c r="B802" s="14" t="s">
        <v>269</v>
      </c>
      <c r="C802" s="14">
        <v>1</v>
      </c>
      <c r="D802" s="14">
        <v>5.0891686554078603</v>
      </c>
    </row>
    <row r="803" spans="1:4" hidden="1" outlineLevel="1">
      <c r="A803" s="14" t="str">
        <f>'Categories Report_0'!$A$10</f>
        <v>Category 5</v>
      </c>
      <c r="B803" s="14" t="s">
        <v>269</v>
      </c>
      <c r="C803" s="14">
        <v>0</v>
      </c>
      <c r="D803" s="14">
        <v>12.142259418017399</v>
      </c>
    </row>
    <row r="804" spans="1:4" hidden="1" outlineLevel="1">
      <c r="A804" s="14" t="str">
        <f>'Categories Report_0'!$A$10</f>
        <v>Category 5</v>
      </c>
      <c r="B804" s="14" t="s">
        <v>294</v>
      </c>
      <c r="C804" s="14">
        <v>0</v>
      </c>
      <c r="D804" s="14">
        <v>4.0007917349312798</v>
      </c>
    </row>
    <row r="805" spans="1:4" hidden="1" outlineLevel="1">
      <c r="A805" s="14" t="str">
        <f>'Categories Report_0'!$A$10</f>
        <v>Category 5</v>
      </c>
      <c r="B805" s="14" t="s">
        <v>294</v>
      </c>
      <c r="C805" s="14">
        <v>1</v>
      </c>
      <c r="D805" s="14">
        <v>13.230636338494</v>
      </c>
    </row>
    <row r="806" spans="1:4" hidden="1" outlineLevel="1">
      <c r="A806" s="14" t="str">
        <f>'Categories Report_0'!$A$10</f>
        <v>Category 5</v>
      </c>
      <c r="B806" s="14" t="s">
        <v>302</v>
      </c>
      <c r="C806" s="14">
        <v>0</v>
      </c>
      <c r="D806" s="14">
        <v>1</v>
      </c>
    </row>
    <row r="807" spans="1:4" hidden="1" outlineLevel="1">
      <c r="A807" s="14" t="str">
        <f>'Categories Report_0'!$A$10</f>
        <v>Category 5</v>
      </c>
      <c r="B807" s="14" t="s">
        <v>302</v>
      </c>
      <c r="C807" s="14">
        <v>1</v>
      </c>
      <c r="D807" s="14">
        <v>16.231428073425299</v>
      </c>
    </row>
    <row r="808" spans="1:4" hidden="1" outlineLevel="1">
      <c r="A808" s="14" t="str">
        <f>'Categories Report_0'!$A$10</f>
        <v>Category 5</v>
      </c>
      <c r="B808" s="14" t="s">
        <v>312</v>
      </c>
      <c r="C808" s="14">
        <v>0</v>
      </c>
      <c r="D808" s="14">
        <v>4</v>
      </c>
    </row>
    <row r="809" spans="1:4" hidden="1" outlineLevel="1">
      <c r="A809" s="14" t="str">
        <f>'Categories Report_0'!$A$10</f>
        <v>Category 5</v>
      </c>
      <c r="B809" s="14" t="s">
        <v>312</v>
      </c>
      <c r="C809" s="14">
        <v>1</v>
      </c>
      <c r="D809" s="14">
        <v>13.231428073425199</v>
      </c>
    </row>
    <row r="810" spans="1:4" hidden="1" outlineLevel="1">
      <c r="A810" s="14" t="str">
        <f>'Categories Report_0'!$A$10</f>
        <v>Category 5</v>
      </c>
      <c r="B810" s="14" t="s">
        <v>267</v>
      </c>
      <c r="C810" s="14">
        <v>0</v>
      </c>
      <c r="D810" s="14">
        <v>11.9514063641902</v>
      </c>
    </row>
    <row r="811" spans="1:4" hidden="1" outlineLevel="1">
      <c r="A811" s="14" t="str">
        <f>'Categories Report_0'!$A$10</f>
        <v>Category 5</v>
      </c>
      <c r="B811" s="14" t="s">
        <v>267</v>
      </c>
      <c r="C811" s="14">
        <v>1</v>
      </c>
      <c r="D811" s="14">
        <v>5.2800217092350898</v>
      </c>
    </row>
    <row r="812" spans="1:4" hidden="1" outlineLevel="1">
      <c r="A812" s="14" t="str">
        <f>'Categories Report_0'!$A$10</f>
        <v>Category 5</v>
      </c>
      <c r="B812" s="14" t="s">
        <v>308</v>
      </c>
      <c r="C812" s="14">
        <v>0</v>
      </c>
      <c r="D812" s="14">
        <v>1.99972628077832</v>
      </c>
    </row>
    <row r="813" spans="1:4" hidden="1" outlineLevel="1">
      <c r="A813" s="14" t="str">
        <f>'Categories Report_0'!$A$10</f>
        <v>Category 5</v>
      </c>
      <c r="B813" s="14" t="s">
        <v>308</v>
      </c>
      <c r="C813" s="14">
        <v>1</v>
      </c>
      <c r="D813" s="14">
        <v>15.2317017926469</v>
      </c>
    </row>
    <row r="814" spans="1:4" hidden="1" outlineLevel="1">
      <c r="A814" s="14" t="str">
        <f>'Categories Report_0'!$A$10</f>
        <v>Category 5</v>
      </c>
      <c r="B814" s="14" t="s">
        <v>279</v>
      </c>
      <c r="C814" s="14">
        <v>0</v>
      </c>
      <c r="D814" s="14">
        <v>1.07075149842773</v>
      </c>
    </row>
    <row r="815" spans="1:4" hidden="1" outlineLevel="1">
      <c r="A815" s="14" t="str">
        <f>'Categories Report_0'!$A$10</f>
        <v>Category 5</v>
      </c>
      <c r="B815" s="14" t="s">
        <v>279</v>
      </c>
      <c r="C815" s="14">
        <v>1</v>
      </c>
      <c r="D815" s="14">
        <v>16.160676574997499</v>
      </c>
    </row>
    <row r="816" spans="1:4" hidden="1" outlineLevel="1">
      <c r="A816" s="14" t="str">
        <f>'Categories Report_0'!$A$10</f>
        <v>Category 5</v>
      </c>
      <c r="B816" s="14" t="s">
        <v>273</v>
      </c>
      <c r="C816" s="14">
        <v>0</v>
      </c>
      <c r="D816" s="14">
        <v>10.0796379254014</v>
      </c>
    </row>
    <row r="817" spans="1:4" hidden="1" outlineLevel="1">
      <c r="A817" s="14" t="str">
        <f>'Categories Report_0'!$A$10</f>
        <v>Category 5</v>
      </c>
      <c r="B817" s="14" t="s">
        <v>273</v>
      </c>
      <c r="C817" s="14">
        <v>1</v>
      </c>
      <c r="D817" s="14">
        <v>7.1517901480238697</v>
      </c>
    </row>
    <row r="818" spans="1:4" hidden="1" outlineLevel="1">
      <c r="A818" s="14" t="str">
        <f>'Categories Report_0'!$A$10</f>
        <v>Category 5</v>
      </c>
      <c r="B818" s="14" t="s">
        <v>298</v>
      </c>
      <c r="C818" s="14">
        <v>0</v>
      </c>
      <c r="D818" s="14">
        <v>12.1419504248287</v>
      </c>
    </row>
    <row r="819" spans="1:4" hidden="1" outlineLevel="1">
      <c r="A819" s="14" t="str">
        <f>'Categories Report_0'!$A$10</f>
        <v>Category 5</v>
      </c>
      <c r="B819" s="14" t="s">
        <v>298</v>
      </c>
      <c r="C819" s="14">
        <v>1</v>
      </c>
      <c r="D819" s="14">
        <v>5.0894776485966</v>
      </c>
    </row>
    <row r="820" spans="1:4" hidden="1" outlineLevel="1">
      <c r="A820" s="14" t="str">
        <f>'Categories Report_0'!$A$10</f>
        <v>Category 5</v>
      </c>
      <c r="B820" s="14" t="s">
        <v>295</v>
      </c>
      <c r="C820" s="14">
        <v>1</v>
      </c>
      <c r="D820" s="14">
        <v>10.1726681856259</v>
      </c>
    </row>
    <row r="821" spans="1:4" hidden="1" outlineLevel="1">
      <c r="A821" s="14" t="str">
        <f>'Categories Report_0'!$A$10</f>
        <v>Category 5</v>
      </c>
      <c r="B821" s="14" t="s">
        <v>295</v>
      </c>
      <c r="C821" s="14">
        <v>0</v>
      </c>
      <c r="D821" s="14">
        <v>7.0587598877993196</v>
      </c>
    </row>
    <row r="822" spans="1:4" hidden="1" outlineLevel="1">
      <c r="A822" s="14" t="str">
        <f>'Categories Report_0'!$A$10</f>
        <v>Category 5</v>
      </c>
      <c r="B822" s="14" t="s">
        <v>313</v>
      </c>
      <c r="C822" s="14">
        <v>1</v>
      </c>
      <c r="D822" s="14">
        <v>9.0401443861295991</v>
      </c>
    </row>
    <row r="823" spans="1:4" hidden="1" outlineLevel="1">
      <c r="A823" s="14" t="str">
        <f>'Categories Report_0'!$A$10</f>
        <v>Category 5</v>
      </c>
      <c r="B823" s="14" t="s">
        <v>313</v>
      </c>
      <c r="C823" s="14">
        <v>0</v>
      </c>
      <c r="D823" s="14">
        <v>8.19128368729565</v>
      </c>
    </row>
    <row r="824" spans="1:4" hidden="1" outlineLevel="1">
      <c r="A824" s="14" t="str">
        <f>'Categories Report_0'!$A$10</f>
        <v>Category 5</v>
      </c>
      <c r="B824" s="14" t="s">
        <v>284</v>
      </c>
      <c r="C824" s="14">
        <v>0</v>
      </c>
      <c r="D824" s="14">
        <v>10.248216244193401</v>
      </c>
    </row>
    <row r="825" spans="1:4" hidden="1" outlineLevel="1">
      <c r="A825" s="14" t="str">
        <f>'Categories Report_0'!$A$10</f>
        <v>Category 5</v>
      </c>
      <c r="B825" s="14" t="s">
        <v>284</v>
      </c>
      <c r="C825" s="14">
        <v>1</v>
      </c>
      <c r="D825" s="14">
        <v>6.9832118292318803</v>
      </c>
    </row>
    <row r="826" spans="1:4" hidden="1" outlineLevel="1">
      <c r="A826" s="14" t="str">
        <f>'Categories Report_0'!$A$10</f>
        <v>Category 5</v>
      </c>
      <c r="B826" s="14" t="s">
        <v>270</v>
      </c>
      <c r="C826" s="14">
        <v>0</v>
      </c>
      <c r="D826" s="14">
        <v>11.066000348544801</v>
      </c>
    </row>
    <row r="827" spans="1:4" hidden="1" outlineLevel="1">
      <c r="A827" s="14" t="str">
        <f>'Categories Report_0'!$A$10</f>
        <v>Category 5</v>
      </c>
      <c r="B827" s="14" t="s">
        <v>270</v>
      </c>
      <c r="C827" s="14">
        <v>1</v>
      </c>
      <c r="D827" s="14">
        <v>6.1654277248804998</v>
      </c>
    </row>
    <row r="828" spans="1:4" hidden="1" outlineLevel="1">
      <c r="A828" s="14" t="str">
        <f>'Categories Report_0'!$A$10</f>
        <v>Category 5</v>
      </c>
      <c r="B828" s="14" t="s">
        <v>310</v>
      </c>
      <c r="C828" s="14">
        <v>0</v>
      </c>
      <c r="D828" s="14">
        <v>2</v>
      </c>
    </row>
    <row r="829" spans="1:4" hidden="1" outlineLevel="1">
      <c r="A829" s="14" t="str">
        <f>'Categories Report_0'!$A$10</f>
        <v>Category 5</v>
      </c>
      <c r="B829" s="14" t="s">
        <v>310</v>
      </c>
      <c r="C829" s="14">
        <v>1</v>
      </c>
      <c r="D829" s="14">
        <v>15.231428073425301</v>
      </c>
    </row>
    <row r="830" spans="1:4" hidden="1" outlineLevel="1">
      <c r="A830" s="14" t="str">
        <f>'Categories Report_0'!$A$10</f>
        <v>Category 5</v>
      </c>
      <c r="B830" s="14" t="s">
        <v>281</v>
      </c>
      <c r="C830" s="14">
        <v>0</v>
      </c>
      <c r="D830" s="14">
        <v>8.17395772073899</v>
      </c>
    </row>
    <row r="831" spans="1:4" hidden="1" outlineLevel="1">
      <c r="A831" s="14" t="str">
        <f>'Categories Report_0'!$A$10</f>
        <v>Category 5</v>
      </c>
      <c r="B831" s="14" t="s">
        <v>281</v>
      </c>
      <c r="C831" s="14">
        <v>1</v>
      </c>
      <c r="D831" s="14">
        <v>9.0574703526862592</v>
      </c>
    </row>
    <row r="832" spans="1:4" hidden="1" outlineLevel="1">
      <c r="A832" s="14" t="str">
        <f>'Categories Report_0'!$A$10</f>
        <v>Category 5</v>
      </c>
      <c r="B832" s="14" t="s">
        <v>305</v>
      </c>
      <c r="C832" s="14">
        <v>1</v>
      </c>
      <c r="D832" s="14">
        <v>15.231428073425301</v>
      </c>
    </row>
    <row r="833" spans="1:4" hidden="1" outlineLevel="1">
      <c r="A833" s="14" t="str">
        <f>'Categories Report_0'!$A$10</f>
        <v>Category 5</v>
      </c>
      <c r="B833" s="14" t="s">
        <v>305</v>
      </c>
      <c r="C833" s="14">
        <v>0</v>
      </c>
      <c r="D833" s="14">
        <v>2</v>
      </c>
    </row>
    <row r="834" spans="1:4" hidden="1" outlineLevel="1">
      <c r="A834" s="14" t="str">
        <f>'Categories Report_0'!$A$10</f>
        <v>Category 5</v>
      </c>
      <c r="B834" s="14" t="s">
        <v>274</v>
      </c>
      <c r="C834" s="14">
        <v>1</v>
      </c>
      <c r="D834" s="14">
        <v>8.0029910336768992</v>
      </c>
    </row>
    <row r="835" spans="1:4" hidden="1" outlineLevel="1">
      <c r="A835" s="14" t="str">
        <f>'Categories Report_0'!$A$10</f>
        <v>Category 5</v>
      </c>
      <c r="B835" s="14" t="s">
        <v>274</v>
      </c>
      <c r="C835" s="14">
        <v>0</v>
      </c>
      <c r="D835" s="14">
        <v>9.2284370397483499</v>
      </c>
    </row>
    <row r="836" spans="1:4" hidden="1" outlineLevel="1">
      <c r="A836" s="14" t="str">
        <f>'Categories Report_0'!$A$10</f>
        <v>Category 5</v>
      </c>
      <c r="B836" s="14" t="s">
        <v>272</v>
      </c>
      <c r="C836" s="14">
        <v>1</v>
      </c>
      <c r="D836" s="14">
        <v>6.2662088058487999</v>
      </c>
    </row>
    <row r="837" spans="1:4" hidden="1" outlineLevel="1">
      <c r="A837" s="14" t="str">
        <f>'Categories Report_0'!$A$10</f>
        <v>Category 5</v>
      </c>
      <c r="B837" s="14" t="s">
        <v>272</v>
      </c>
      <c r="C837" s="14">
        <v>0</v>
      </c>
      <c r="D837" s="14">
        <v>10.965219267576501</v>
      </c>
    </row>
    <row r="838" spans="1:4" hidden="1" outlineLevel="1">
      <c r="A838" s="14" t="str">
        <f>'Categories Report_0'!$A$10</f>
        <v>Category 5</v>
      </c>
      <c r="B838" s="14" t="s">
        <v>290</v>
      </c>
      <c r="C838" s="14">
        <v>0</v>
      </c>
      <c r="D838" s="14">
        <v>3.0698405273040401</v>
      </c>
    </row>
    <row r="839" spans="1:4" hidden="1" outlineLevel="1">
      <c r="A839" s="14" t="str">
        <f>'Categories Report_0'!$A$10</f>
        <v>Category 5</v>
      </c>
      <c r="B839" s="14" t="s">
        <v>290</v>
      </c>
      <c r="C839" s="14">
        <v>1</v>
      </c>
      <c r="D839" s="14">
        <v>14.161587546121201</v>
      </c>
    </row>
    <row r="840" spans="1:4" hidden="1" outlineLevel="1">
      <c r="A840" s="14" t="str">
        <f>'Categories Report_0'!$A$10</f>
        <v>Category 5</v>
      </c>
      <c r="B840" s="14" t="s">
        <v>278</v>
      </c>
      <c r="C840" s="14">
        <v>0</v>
      </c>
      <c r="D840" s="14">
        <v>11.905435597755099</v>
      </c>
    </row>
    <row r="841" spans="1:4" hidden="1" outlineLevel="1">
      <c r="A841" s="14" t="str">
        <f>'Categories Report_0'!$A$10</f>
        <v>Category 5</v>
      </c>
      <c r="B841" s="14" t="s">
        <v>278</v>
      </c>
      <c r="C841" s="14">
        <v>1</v>
      </c>
      <c r="D841" s="14">
        <v>5.3259924756701196</v>
      </c>
    </row>
    <row r="842" spans="1:4" hidden="1" outlineLevel="1">
      <c r="A842" s="14" t="str">
        <f>'Categories Report_0'!$A$10</f>
        <v>Category 5</v>
      </c>
      <c r="B842" s="14" t="s">
        <v>283</v>
      </c>
      <c r="C842" s="14">
        <v>0</v>
      </c>
      <c r="D842" s="14">
        <v>9.0530469102374909</v>
      </c>
    </row>
    <row r="843" spans="1:4" hidden="1" outlineLevel="1">
      <c r="A843" s="14" t="str">
        <f>'Categories Report_0'!$A$10</f>
        <v>Category 5</v>
      </c>
      <c r="B843" s="14" t="s">
        <v>283</v>
      </c>
      <c r="C843" s="14">
        <v>1</v>
      </c>
      <c r="D843" s="14">
        <v>8.1783811631877601</v>
      </c>
    </row>
    <row r="844" spans="1:4" hidden="1" outlineLevel="1">
      <c r="A844" s="14" t="str">
        <f>'Categories Report_0'!$A$10</f>
        <v>Category 5</v>
      </c>
      <c r="B844" s="14" t="s">
        <v>316</v>
      </c>
      <c r="C844" s="14">
        <v>0</v>
      </c>
      <c r="D844" s="14">
        <v>0.99961009316761296</v>
      </c>
    </row>
    <row r="845" spans="1:4" hidden="1" outlineLevel="1">
      <c r="A845" s="14" t="str">
        <f>'Categories Report_0'!$A$10</f>
        <v>Category 5</v>
      </c>
      <c r="B845" s="14" t="s">
        <v>316</v>
      </c>
      <c r="C845" s="14">
        <v>1</v>
      </c>
      <c r="D845" s="14">
        <v>16.231817980257599</v>
      </c>
    </row>
    <row r="846" spans="1:4" hidden="1" outlineLevel="1">
      <c r="A846" s="14" t="str">
        <f>'Categories Report_0'!$A$10</f>
        <v>Category 5</v>
      </c>
      <c r="B846" s="14" t="s">
        <v>309</v>
      </c>
      <c r="C846" s="14">
        <v>1</v>
      </c>
      <c r="D846" s="14">
        <v>16.2426803463892</v>
      </c>
    </row>
    <row r="847" spans="1:4" hidden="1" outlineLevel="1">
      <c r="A847" s="14" t="str">
        <f>'Categories Report_0'!$A$10</f>
        <v>Category 5</v>
      </c>
      <c r="B847" s="14" t="s">
        <v>309</v>
      </c>
      <c r="C847" s="14">
        <v>0</v>
      </c>
      <c r="D847" s="14">
        <v>0.98874772703602298</v>
      </c>
    </row>
    <row r="848" spans="1:4" hidden="1" outlineLevel="1">
      <c r="A848" s="14" t="str">
        <f>'Categories Report_0'!$A$10</f>
        <v>Category 5</v>
      </c>
      <c r="B848" s="14" t="s">
        <v>297</v>
      </c>
      <c r="C848" s="14">
        <v>0</v>
      </c>
      <c r="D848" s="14">
        <v>9.8922652506272506</v>
      </c>
    </row>
    <row r="849" spans="1:9" hidden="1" outlineLevel="1">
      <c r="A849" s="14" t="str">
        <f>'Categories Report_0'!$A$10</f>
        <v>Category 5</v>
      </c>
      <c r="B849" s="14" t="s">
        <v>297</v>
      </c>
      <c r="C849" s="14">
        <v>1</v>
      </c>
      <c r="D849" s="14">
        <v>7.3391628227980004</v>
      </c>
    </row>
    <row r="850" spans="1:9" hidden="1" outlineLevel="1">
      <c r="A850" s="14" t="str">
        <f>'Categories Report_0'!$A$10</f>
        <v>Category 5</v>
      </c>
      <c r="B850" s="14" t="s">
        <v>304</v>
      </c>
      <c r="C850" s="14">
        <v>0</v>
      </c>
      <c r="D850" s="14">
        <v>2</v>
      </c>
    </row>
    <row r="851" spans="1:9" hidden="1" outlineLevel="1">
      <c r="A851" s="14" t="str">
        <f>'Categories Report_0'!$A$10</f>
        <v>Category 5</v>
      </c>
      <c r="B851" s="14" t="s">
        <v>304</v>
      </c>
      <c r="C851" s="14">
        <v>1</v>
      </c>
      <c r="D851" s="14">
        <v>15.231428073425301</v>
      </c>
    </row>
    <row r="852" spans="1:9" hidden="1" outlineLevel="1">
      <c r="A852" s="14" t="str">
        <f>'Categories Report_0'!$A$10</f>
        <v>Category 5</v>
      </c>
      <c r="B852" s="14" t="s">
        <v>307</v>
      </c>
      <c r="C852" s="14">
        <v>0</v>
      </c>
      <c r="D852" s="14">
        <v>4.1763489859936902</v>
      </c>
    </row>
    <row r="853" spans="1:9" hidden="1" outlineLevel="1">
      <c r="A853" s="14" t="str">
        <f>'Categories Report_0'!$A$10</f>
        <v>Category 5</v>
      </c>
      <c r="B853" s="14" t="s">
        <v>307</v>
      </c>
      <c r="C853" s="14">
        <v>1</v>
      </c>
      <c r="D853" s="14">
        <v>13.055079087431601</v>
      </c>
    </row>
    <row r="854" spans="1:9" hidden="1" outlineLevel="1">
      <c r="A854" s="14" t="str">
        <f>'Categories Report_0'!$A$10</f>
        <v>Category 5</v>
      </c>
      <c r="B854" s="14" t="s">
        <v>322</v>
      </c>
      <c r="C854" s="14">
        <v>0</v>
      </c>
      <c r="D854" s="14">
        <v>7.2507681935468904</v>
      </c>
    </row>
    <row r="855" spans="1:9" hidden="1" outlineLevel="1">
      <c r="A855" s="14" t="str">
        <f>'Categories Report_0'!$A$10</f>
        <v>Category 5</v>
      </c>
      <c r="B855" s="14" t="s">
        <v>322</v>
      </c>
      <c r="C855" s="14">
        <v>1</v>
      </c>
      <c r="D855" s="14">
        <v>9.9806598798783597</v>
      </c>
    </row>
    <row r="856" spans="1:9" hidden="1" outlineLevel="1"/>
    <row r="857" spans="1:9" hidden="1" outlineLevel="1">
      <c r="A857" s="23" t="s">
        <v>340</v>
      </c>
      <c r="B857" s="19" t="s">
        <v>339</v>
      </c>
      <c r="C857"/>
      <c r="D857"/>
    </row>
    <row r="858" spans="1:9" hidden="1" outlineLevel="1">
      <c r="A858" s="23" t="s">
        <v>337</v>
      </c>
      <c r="B858" t="s">
        <v>349</v>
      </c>
      <c r="C858" t="s">
        <v>334</v>
      </c>
      <c r="D858" t="s">
        <v>332</v>
      </c>
      <c r="E858" t="s">
        <v>348</v>
      </c>
      <c r="F858" t="s">
        <v>333</v>
      </c>
      <c r="G858" t="s">
        <v>335</v>
      </c>
      <c r="H858" t="s">
        <v>331</v>
      </c>
      <c r="I858" t="s">
        <v>338</v>
      </c>
    </row>
    <row r="859" spans="1:9" hidden="1" outlineLevel="1">
      <c r="A859" s="20" t="s">
        <v>330</v>
      </c>
      <c r="B859" s="22">
        <v>68</v>
      </c>
      <c r="C859" s="22">
        <v>62.126501200905899</v>
      </c>
      <c r="D859" s="22">
        <v>51.670539356340498</v>
      </c>
      <c r="E859" s="22">
        <v>81</v>
      </c>
      <c r="F859" s="22">
        <v>57.757442700215698</v>
      </c>
      <c r="G859" s="22">
        <v>91.498111266037895</v>
      </c>
      <c r="H859" s="22">
        <v>34.947405476499981</v>
      </c>
      <c r="I859" s="22">
        <v>447</v>
      </c>
    </row>
    <row r="860" spans="1:9" hidden="1" outlineLevel="1">
      <c r="A860" s="20" t="s">
        <v>347</v>
      </c>
      <c r="B860" s="22">
        <v>68</v>
      </c>
      <c r="C860" s="22"/>
      <c r="D860" s="22"/>
      <c r="E860" s="22">
        <v>81</v>
      </c>
      <c r="F860" s="22"/>
      <c r="G860" s="22"/>
      <c r="H860" s="22"/>
      <c r="I860" s="22">
        <v>149</v>
      </c>
    </row>
    <row r="861" spans="1:9" hidden="1" outlineLevel="1">
      <c r="A861" s="20" t="s">
        <v>265</v>
      </c>
      <c r="B861" s="22"/>
      <c r="C861" s="22">
        <v>35.538857294973297</v>
      </c>
      <c r="D861" s="22">
        <v>12.229863037243099</v>
      </c>
      <c r="E861" s="22"/>
      <c r="F861" s="22">
        <v>13.971319842386899</v>
      </c>
      <c r="G861" s="22">
        <v>80.238248153280793</v>
      </c>
      <c r="H861" s="22">
        <v>7.0217116721158801</v>
      </c>
      <c r="I861" s="22">
        <v>148.99999999999997</v>
      </c>
    </row>
    <row r="862" spans="1:9" hidden="1" outlineLevel="1">
      <c r="A862" s="20" t="s">
        <v>1</v>
      </c>
      <c r="B862" s="22"/>
      <c r="C862" s="22">
        <v>26.587643905932602</v>
      </c>
      <c r="D862" s="22">
        <v>39.440676319097399</v>
      </c>
      <c r="E862" s="22"/>
      <c r="F862" s="22">
        <v>43.786122857828801</v>
      </c>
      <c r="G862" s="22">
        <v>11.259863112757101</v>
      </c>
      <c r="H862" s="22">
        <v>27.9256938043841</v>
      </c>
      <c r="I862" s="22">
        <v>149</v>
      </c>
    </row>
    <row r="863" spans="1:9" hidden="1" outlineLevel="1">
      <c r="A863" s="20" t="s">
        <v>262</v>
      </c>
      <c r="B863" s="22">
        <v>23.5189380968222</v>
      </c>
      <c r="C863" s="22">
        <v>13.053581687597299</v>
      </c>
      <c r="D863" s="22">
        <v>17.262902085422301</v>
      </c>
      <c r="E863" s="22">
        <v>40.492425468007802</v>
      </c>
      <c r="F863" s="22">
        <v>21.846382692979901</v>
      </c>
      <c r="G863" s="22">
        <v>68.202462903663772</v>
      </c>
      <c r="H863" s="22">
        <v>7.6573977599967096</v>
      </c>
      <c r="I863" s="22">
        <v>192.03409069448998</v>
      </c>
    </row>
    <row r="864" spans="1:9" hidden="1" outlineLevel="1">
      <c r="A864" s="21" t="s">
        <v>347</v>
      </c>
      <c r="B864" s="22">
        <v>23.5189380968222</v>
      </c>
      <c r="C864" s="22"/>
      <c r="D864" s="22"/>
      <c r="E864" s="22">
        <v>40.492425468007802</v>
      </c>
      <c r="F864" s="22"/>
      <c r="G864" s="22"/>
      <c r="H864" s="22"/>
      <c r="I864" s="22">
        <v>64.011363564830006</v>
      </c>
    </row>
    <row r="865" spans="1:9" hidden="1" outlineLevel="1">
      <c r="A865" s="21" t="s">
        <v>265</v>
      </c>
      <c r="B865" s="22"/>
      <c r="C865" s="22"/>
      <c r="D865" s="22"/>
      <c r="E865" s="22"/>
      <c r="F865" s="22"/>
      <c r="G865" s="22">
        <v>64.011363564830006</v>
      </c>
      <c r="H865" s="22"/>
      <c r="I865" s="22">
        <v>64.011363564830006</v>
      </c>
    </row>
    <row r="866" spans="1:9" hidden="1" outlineLevel="1">
      <c r="A866" s="21" t="s">
        <v>1</v>
      </c>
      <c r="B866" s="22"/>
      <c r="C866" s="22">
        <v>13.053581687597299</v>
      </c>
      <c r="D866" s="22">
        <v>17.262902085422301</v>
      </c>
      <c r="E866" s="22"/>
      <c r="F866" s="22">
        <v>21.846382692979901</v>
      </c>
      <c r="G866" s="22">
        <v>4.1910993388337596</v>
      </c>
      <c r="H866" s="22">
        <v>7.6573977599967096</v>
      </c>
      <c r="I866" s="22">
        <v>64.011363564829963</v>
      </c>
    </row>
    <row r="867" spans="1:9" hidden="1" outlineLevel="1">
      <c r="A867" s="20" t="s">
        <v>263</v>
      </c>
      <c r="B867" s="22">
        <v>22.180815064032899</v>
      </c>
      <c r="C867" s="22">
        <v>15.98987182888197</v>
      </c>
      <c r="D867" s="22">
        <v>7.3346247870566916</v>
      </c>
      <c r="E867" s="22">
        <v>2.0333108808286</v>
      </c>
      <c r="F867" s="22">
        <v>7.0075949267234625</v>
      </c>
      <c r="G867" s="22">
        <v>11.247468896394505</v>
      </c>
      <c r="H867" s="22">
        <v>6.8486914506663048</v>
      </c>
      <c r="I867" s="22">
        <v>72.642377834584423</v>
      </c>
    </row>
    <row r="868" spans="1:9" hidden="1" outlineLevel="1">
      <c r="A868" s="21" t="s">
        <v>347</v>
      </c>
      <c r="B868" s="22">
        <v>22.180815064032899</v>
      </c>
      <c r="C868" s="22"/>
      <c r="D868" s="22"/>
      <c r="E868" s="22">
        <v>2.0333108808286</v>
      </c>
      <c r="F868" s="22"/>
      <c r="G868" s="22"/>
      <c r="H868" s="22"/>
      <c r="I868" s="22">
        <v>24.2141259448615</v>
      </c>
    </row>
    <row r="869" spans="1:9" hidden="1" outlineLevel="1">
      <c r="A869" s="21" t="s">
        <v>265</v>
      </c>
      <c r="B869" s="22"/>
      <c r="C869" s="22">
        <v>13.064602098967301</v>
      </c>
      <c r="D869" s="22">
        <v>1.24306498781125E-3</v>
      </c>
      <c r="E869" s="22"/>
      <c r="F869" s="22">
        <v>0.77407595440136201</v>
      </c>
      <c r="G869" s="22">
        <v>10.3742047866766</v>
      </c>
      <c r="H869" s="22">
        <v>3.98284042594945E-8</v>
      </c>
      <c r="I869" s="22">
        <v>24.214125944861475</v>
      </c>
    </row>
    <row r="870" spans="1:9" hidden="1" outlineLevel="1">
      <c r="A870" s="21" t="s">
        <v>1</v>
      </c>
      <c r="B870" s="22"/>
      <c r="C870" s="22">
        <v>2.9252697299146702</v>
      </c>
      <c r="D870" s="22">
        <v>7.3333817220688804</v>
      </c>
      <c r="E870" s="22"/>
      <c r="F870" s="22">
        <v>6.2335189723221003</v>
      </c>
      <c r="G870" s="22">
        <v>0.87326410971790402</v>
      </c>
      <c r="H870" s="22">
        <v>6.8486914108379002</v>
      </c>
      <c r="I870" s="22">
        <v>24.214125944861454</v>
      </c>
    </row>
    <row r="871" spans="1:9" hidden="1" outlineLevel="1">
      <c r="A871" s="20" t="s">
        <v>264</v>
      </c>
      <c r="B871" s="22">
        <v>11.3910629310601</v>
      </c>
      <c r="C871" s="22">
        <v>20.61725313080219</v>
      </c>
      <c r="D871" s="22">
        <v>4.7971114204082319</v>
      </c>
      <c r="E871" s="22">
        <v>11.2213650309704</v>
      </c>
      <c r="F871" s="22">
        <v>6.7340930820320759</v>
      </c>
      <c r="G871" s="22">
        <v>9.2452425676302212</v>
      </c>
      <c r="H871" s="22">
        <v>3.8311557231883966</v>
      </c>
      <c r="I871" s="22">
        <v>67.837283886091626</v>
      </c>
    </row>
    <row r="872" spans="1:9" hidden="1" outlineLevel="1">
      <c r="A872" s="21" t="s">
        <v>347</v>
      </c>
      <c r="B872" s="22">
        <v>11.3910629310601</v>
      </c>
      <c r="C872" s="22"/>
      <c r="D872" s="22"/>
      <c r="E872" s="22">
        <v>11.2213650309704</v>
      </c>
      <c r="F872" s="22"/>
      <c r="G872" s="22"/>
      <c r="H872" s="22"/>
      <c r="I872" s="22">
        <v>22.612427962030502</v>
      </c>
    </row>
    <row r="873" spans="1:9" hidden="1" outlineLevel="1">
      <c r="A873" s="21" t="s">
        <v>265</v>
      </c>
      <c r="B873" s="22"/>
      <c r="C873" s="22">
        <v>15.9762907258899</v>
      </c>
      <c r="D873" s="22">
        <v>3.9008796046187698E-4</v>
      </c>
      <c r="E873" s="22"/>
      <c r="F873" s="22">
        <v>0.93088879674786595</v>
      </c>
      <c r="G873" s="22">
        <v>5.7048583507638302</v>
      </c>
      <c r="H873" s="22">
        <v>6.6852677746098296E-10</v>
      </c>
      <c r="I873" s="22">
        <v>22.612427962030587</v>
      </c>
    </row>
    <row r="874" spans="1:9" hidden="1" outlineLevel="1">
      <c r="A874" s="21" t="s">
        <v>1</v>
      </c>
      <c r="B874" s="22"/>
      <c r="C874" s="22">
        <v>4.6409624049122904</v>
      </c>
      <c r="D874" s="22">
        <v>4.7967213324477704</v>
      </c>
      <c r="E874" s="22"/>
      <c r="F874" s="22">
        <v>5.8032042852842096</v>
      </c>
      <c r="G874" s="22">
        <v>3.5403842168663902</v>
      </c>
      <c r="H874" s="22">
        <v>3.83115572251987</v>
      </c>
      <c r="I874" s="22">
        <v>22.61242796203053</v>
      </c>
    </row>
    <row r="875" spans="1:9" hidden="1" outlineLevel="1">
      <c r="A875" s="20" t="s">
        <v>353</v>
      </c>
      <c r="B875" s="22">
        <v>7.0003899068323898</v>
      </c>
      <c r="C875" s="22">
        <v>2.1575478163301143</v>
      </c>
      <c r="D875" s="22">
        <v>17.652881572802851</v>
      </c>
      <c r="E875" s="22">
        <v>13.9302645480204</v>
      </c>
      <c r="F875" s="22">
        <v>6.9286575905312393</v>
      </c>
      <c r="G875" s="22">
        <v>0.66519907057120564</v>
      </c>
      <c r="H875" s="22">
        <v>14.457022859470179</v>
      </c>
      <c r="I875" s="22">
        <v>62.791963364558377</v>
      </c>
    </row>
    <row r="876" spans="1:9" hidden="1" outlineLevel="1">
      <c r="A876" s="21" t="s">
        <v>347</v>
      </c>
      <c r="B876" s="22">
        <v>7.0003899068323898</v>
      </c>
      <c r="C876" s="22"/>
      <c r="D876" s="22"/>
      <c r="E876" s="22">
        <v>13.9302645480204</v>
      </c>
      <c r="F876" s="22"/>
      <c r="G876" s="22"/>
      <c r="H876" s="22"/>
      <c r="I876" s="22">
        <v>20.930654454852789</v>
      </c>
    </row>
    <row r="877" spans="1:9" hidden="1" outlineLevel="1">
      <c r="A877" s="21" t="s">
        <v>265</v>
      </c>
      <c r="B877" s="22"/>
      <c r="C877" s="22">
        <v>4.2641395629604201E-2</v>
      </c>
      <c r="D877" s="22">
        <v>11.5953281285109</v>
      </c>
      <c r="E877" s="22"/>
      <c r="F877" s="22">
        <v>2.2718246638913402</v>
      </c>
      <c r="G877" s="22">
        <v>6.4636835147636399E-5</v>
      </c>
      <c r="H877" s="22">
        <v>7.0207956299858196</v>
      </c>
      <c r="I877" s="22">
        <v>20.930654454852814</v>
      </c>
    </row>
    <row r="878" spans="1:9" hidden="1" outlineLevel="1">
      <c r="A878" s="21" t="s">
        <v>1</v>
      </c>
      <c r="B878" s="22"/>
      <c r="C878" s="22">
        <v>2.1149064207005099</v>
      </c>
      <c r="D878" s="22">
        <v>6.0575534442919503</v>
      </c>
      <c r="E878" s="22"/>
      <c r="F878" s="22">
        <v>4.6568329266398996</v>
      </c>
      <c r="G878" s="22">
        <v>0.66513443373605796</v>
      </c>
      <c r="H878" s="22">
        <v>7.4362272294843601</v>
      </c>
      <c r="I878" s="22">
        <v>20.930654454852778</v>
      </c>
    </row>
    <row r="879" spans="1:9" hidden="1" outlineLevel="1">
      <c r="A879" s="20" t="s">
        <v>354</v>
      </c>
      <c r="B879" s="22">
        <v>3.9087940012524398</v>
      </c>
      <c r="C879" s="22">
        <v>10.30824673729445</v>
      </c>
      <c r="D879" s="22">
        <v>4.623019490650444</v>
      </c>
      <c r="E879" s="22">
        <v>13.3226340721728</v>
      </c>
      <c r="F879" s="22">
        <v>15.240714407949092</v>
      </c>
      <c r="G879" s="22">
        <v>2.1377378277781771</v>
      </c>
      <c r="H879" s="22">
        <v>2.1531376831783415</v>
      </c>
      <c r="I879" s="22">
        <v>51.694284220275748</v>
      </c>
    </row>
    <row r="880" spans="1:9" hidden="1" outlineLevel="1">
      <c r="A880" s="21" t="s">
        <v>347</v>
      </c>
      <c r="B880" s="22">
        <v>3.9087940012524398</v>
      </c>
      <c r="C880" s="22"/>
      <c r="D880" s="22"/>
      <c r="E880" s="22">
        <v>13.3226340721728</v>
      </c>
      <c r="F880" s="22"/>
      <c r="G880" s="22"/>
      <c r="H880" s="22"/>
      <c r="I880" s="22">
        <v>17.231428073425239</v>
      </c>
    </row>
    <row r="881" spans="1:9" hidden="1" outlineLevel="1">
      <c r="A881" s="21" t="s">
        <v>265</v>
      </c>
      <c r="B881" s="22"/>
      <c r="C881" s="22">
        <v>6.4553230744865804</v>
      </c>
      <c r="D881" s="22">
        <v>0.63290175578395402</v>
      </c>
      <c r="E881" s="22"/>
      <c r="F881" s="22">
        <v>9.9945304273463709</v>
      </c>
      <c r="G881" s="22">
        <v>0.14775681417522701</v>
      </c>
      <c r="H881" s="22">
        <v>9.1600163312126001E-4</v>
      </c>
      <c r="I881" s="22">
        <v>17.231428073425256</v>
      </c>
    </row>
    <row r="882" spans="1:9" hidden="1" outlineLevel="1">
      <c r="A882" s="21" t="s">
        <v>1</v>
      </c>
      <c r="B882" s="22"/>
      <c r="C882" s="22">
        <v>3.85292366280787</v>
      </c>
      <c r="D882" s="22">
        <v>3.99011773486649</v>
      </c>
      <c r="E882" s="22"/>
      <c r="F882" s="22">
        <v>5.2461839806027202</v>
      </c>
      <c r="G882" s="22">
        <v>1.9899810136029501</v>
      </c>
      <c r="H882" s="22">
        <v>2.1522216815452202</v>
      </c>
      <c r="I882" s="22">
        <v>17.231428073425253</v>
      </c>
    </row>
    <row r="883" spans="1:9" hidden="1" outlineLevel="1">
      <c r="A883" s="20" t="s">
        <v>338</v>
      </c>
      <c r="B883" s="22">
        <v>136.00000000000003</v>
      </c>
      <c r="C883" s="22">
        <v>124.25300240181191</v>
      </c>
      <c r="D883" s="22">
        <v>103.34107871268102</v>
      </c>
      <c r="E883" s="22">
        <v>162</v>
      </c>
      <c r="F883" s="22">
        <v>115.51488540043147</v>
      </c>
      <c r="G883" s="22">
        <v>182.99622253207576</v>
      </c>
      <c r="H883" s="22">
        <v>69.894810952999904</v>
      </c>
      <c r="I883" s="22">
        <v>894.00000000000023</v>
      </c>
    </row>
    <row r="884" spans="1:9" hidden="1" outlineLevel="1"/>
    <row r="885" spans="1:9" hidden="1" outlineLevel="1"/>
    <row r="886" spans="1:9" hidden="1" outlineLevel="1"/>
    <row r="887" spans="1:9" hidden="1" outlineLevel="1"/>
    <row r="888" spans="1:9" hidden="1" outlineLevel="1"/>
    <row r="889" spans="1:9" hidden="1" outlineLevel="1"/>
    <row r="890" spans="1:9" hidden="1" outlineLevel="1"/>
    <row r="891" spans="1:9" hidden="1" outlineLevel="1"/>
    <row r="892" spans="1:9" hidden="1" outlineLevel="1"/>
    <row r="893" spans="1:9" hidden="1" outlineLevel="1"/>
    <row r="894" spans="1:9" hidden="1" outlineLevel="1"/>
    <row r="895" spans="1:9" hidden="1" outlineLevel="1"/>
    <row r="896" spans="1:9" hidden="1" outlineLevel="1"/>
    <row r="897" hidden="1" outlineLevel="1"/>
    <row r="898" hidden="1" outlineLevel="1"/>
    <row r="899" hidden="1" outlineLevel="1"/>
    <row r="900" hidden="1" outlineLevel="1"/>
    <row r="901" hidden="1" outlineLevel="1"/>
    <row r="902" hidden="1" outlineLevel="1"/>
    <row r="903" hidden="1" outlineLevel="1"/>
    <row r="904" hidden="1" outlineLevel="1"/>
    <row r="905" hidden="1" outlineLevel="1"/>
    <row r="906" hidden="1" outlineLevel="1"/>
    <row r="907" hidden="1" outlineLevel="1"/>
    <row r="908" hidden="1" outlineLevel="1"/>
    <row r="909" hidden="1" outlineLevel="1"/>
    <row r="910" hidden="1" outlineLevel="1"/>
    <row r="911" hidden="1" outlineLevel="1"/>
    <row r="912" hidden="1" outlineLevel="1"/>
    <row r="913" hidden="1" outlineLevel="1"/>
    <row r="914" hidden="1" outlineLevel="1"/>
    <row r="915" hidden="1" outlineLevel="1"/>
    <row r="916" hidden="1" outlineLevel="1"/>
    <row r="917" hidden="1" outlineLevel="1"/>
    <row r="918" hidden="1" outlineLevel="1"/>
    <row r="919" hidden="1" outlineLevel="1"/>
    <row r="920" hidden="1" outlineLevel="1"/>
    <row r="921" hidden="1" outlineLevel="1"/>
    <row r="922" hidden="1" outlineLevel="1"/>
    <row r="923" hidden="1" outlineLevel="1"/>
    <row r="924" hidden="1" outlineLevel="1"/>
    <row r="925" hidden="1" outlineLevel="1"/>
    <row r="926" hidden="1" outlineLevel="1"/>
    <row r="927" hidden="1" outlineLevel="1"/>
    <row r="928" hidden="1" outlineLevel="1"/>
    <row r="929" hidden="1" outlineLevel="1"/>
    <row r="930" hidden="1" outlineLevel="1"/>
    <row r="931" hidden="1" outlineLevel="1"/>
    <row r="932" hidden="1" outlineLevel="1"/>
    <row r="933" hidden="1" outlineLevel="1"/>
    <row r="934" hidden="1" outlineLevel="1"/>
    <row r="935" hidden="1" outlineLevel="1"/>
    <row r="936" hidden="1" outlineLevel="1"/>
    <row r="937" hidden="1" outlineLevel="1"/>
    <row r="938" hidden="1" outlineLevel="1"/>
    <row r="939" hidden="1" outlineLevel="1"/>
    <row r="940" hidden="1" outlineLevel="1"/>
    <row r="941" hidden="1" outlineLevel="1"/>
    <row r="942" hidden="1" outlineLevel="1"/>
    <row r="943" hidden="1" outlineLevel="1"/>
    <row r="944" hidden="1" outlineLevel="1"/>
    <row r="945" hidden="1" outlineLevel="1"/>
    <row r="946" hidden="1" outlineLevel="1"/>
    <row r="947" hidden="1" outlineLevel="1"/>
    <row r="948" hidden="1" outlineLevel="1"/>
    <row r="949" hidden="1" outlineLevel="1"/>
    <row r="950" hidden="1" outlineLevel="1"/>
    <row r="951" hidden="1" outlineLevel="1"/>
    <row r="952" hidden="1" outlineLevel="1"/>
    <row r="953" hidden="1" outlineLevel="1"/>
    <row r="954" hidden="1" outlineLevel="1"/>
    <row r="955" hidden="1" outlineLevel="1"/>
    <row r="956" hidden="1" outlineLevel="1"/>
    <row r="957" hidden="1" outlineLevel="1"/>
    <row r="958" hidden="1" outlineLevel="1"/>
    <row r="959" hidden="1" outlineLevel="1"/>
    <row r="960" hidden="1" outlineLevel="1"/>
    <row r="961" hidden="1" outlineLevel="1"/>
    <row r="962" hidden="1" outlineLevel="1"/>
    <row r="963" hidden="1" outlineLevel="1"/>
    <row r="964" hidden="1" outlineLevel="1"/>
    <row r="965" hidden="1" outlineLevel="1"/>
    <row r="966" hidden="1" outlineLevel="1"/>
    <row r="967" hidden="1" outlineLevel="1"/>
    <row r="968" hidden="1" outlineLevel="1"/>
    <row r="969" hidden="1" outlineLevel="1"/>
    <row r="970" hidden="1" outlineLevel="1"/>
    <row r="971" hidden="1" outlineLevel="1"/>
    <row r="972" hidden="1" outlineLevel="1"/>
    <row r="973" hidden="1" outlineLevel="1"/>
    <row r="974" hidden="1" outlineLevel="1"/>
    <row r="975" hidden="1" outlineLevel="1"/>
    <row r="976" hidden="1" outlineLevel="1"/>
    <row r="977" hidden="1" outlineLevel="1"/>
    <row r="978" hidden="1" outlineLevel="1"/>
    <row r="979" hidden="1" outlineLevel="1"/>
    <row r="980" hidden="1" outlineLevel="1"/>
    <row r="981" hidden="1" outlineLevel="1"/>
    <row r="982" hidden="1" outlineLevel="1"/>
    <row r="983" hidden="1" outlineLevel="1"/>
    <row r="984" hidden="1" outlineLevel="1"/>
    <row r="985" hidden="1" outlineLevel="1"/>
    <row r="986" hidden="1" outlineLevel="1"/>
    <row r="987" hidden="1" outlineLevel="1"/>
    <row r="988" hidden="1" outlineLevel="1"/>
    <row r="989" hidden="1" outlineLevel="1"/>
    <row r="990" hidden="1" outlineLevel="1"/>
    <row r="991" hidden="1" outlineLevel="1"/>
    <row r="992" hidden="1" outlineLevel="1"/>
    <row r="993" hidden="1" outlineLevel="1"/>
    <row r="994" hidden="1" outlineLevel="1"/>
    <row r="995" hidden="1" outlineLevel="1"/>
    <row r="996" hidden="1" outlineLevel="1"/>
    <row r="997" hidden="1" outlineLevel="1"/>
    <row r="998" hidden="1" outlineLevel="1"/>
    <row r="999" hidden="1" outlineLevel="1"/>
    <row r="1000" hidden="1" outlineLevel="1"/>
    <row r="1001" hidden="1" outlineLevel="1"/>
    <row r="1002" hidden="1" outlineLevel="1"/>
    <row r="1003" hidden="1" outlineLevel="1"/>
    <row r="1004" hidden="1" outlineLevel="1"/>
    <row r="1005" hidden="1" outlineLevel="1"/>
    <row r="1006" hidden="1" outlineLevel="1"/>
    <row r="1007" hidden="1" outlineLevel="1"/>
    <row r="1008" hidden="1" outlineLevel="1"/>
    <row r="1009" hidden="1" outlineLevel="1"/>
    <row r="1010" hidden="1" outlineLevel="1"/>
    <row r="1011" hidden="1" outlineLevel="1"/>
    <row r="1012" hidden="1" outlineLevel="1"/>
    <row r="1013" hidden="1" outlineLevel="1"/>
    <row r="1014" hidden="1" outlineLevel="1"/>
    <row r="1015" hidden="1" outlineLevel="1"/>
    <row r="1016" hidden="1" outlineLevel="1"/>
    <row r="1017" hidden="1" outlineLevel="1"/>
    <row r="1018" hidden="1" outlineLevel="1"/>
    <row r="1019" hidden="1" outlineLevel="1"/>
    <row r="1020" hidden="1" outlineLevel="1"/>
    <row r="1021" hidden="1" outlineLevel="1"/>
    <row r="1022" hidden="1" outlineLevel="1"/>
    <row r="1023" hidden="1" outlineLevel="1"/>
    <row r="1024" hidden="1" outlineLevel="1"/>
    <row r="1025" hidden="1" outlineLevel="1"/>
    <row r="1026" hidden="1" outlineLevel="1"/>
    <row r="1027" hidden="1" outlineLevel="1"/>
    <row r="1028" hidden="1" outlineLevel="1"/>
    <row r="1029" hidden="1" outlineLevel="1"/>
    <row r="1030" hidden="1" outlineLevel="1"/>
    <row r="1031" hidden="1" outlineLevel="1"/>
    <row r="1032" hidden="1" outlineLevel="1"/>
    <row r="1033" hidden="1" outlineLevel="1"/>
    <row r="1034" hidden="1" outlineLevel="1"/>
    <row r="1035" hidden="1" outlineLevel="1"/>
    <row r="1036" hidden="1" outlineLevel="1"/>
    <row r="1037" hidden="1" outlineLevel="1"/>
    <row r="1038" hidden="1" outlineLevel="1"/>
    <row r="1039" hidden="1" outlineLevel="1"/>
    <row r="1040" hidden="1" outlineLevel="1"/>
    <row r="1041" hidden="1" outlineLevel="1"/>
    <row r="1042" hidden="1" outlineLevel="1"/>
    <row r="1043" hidden="1" outlineLevel="1"/>
    <row r="1044" hidden="1" outlineLevel="1"/>
    <row r="1045" hidden="1" outlineLevel="1"/>
    <row r="1046" hidden="1" outlineLevel="1"/>
    <row r="1047" hidden="1" outlineLevel="1"/>
    <row r="1048" hidden="1" outlineLevel="1"/>
    <row r="1049" hidden="1" outlineLevel="1"/>
    <row r="1050" hidden="1" outlineLevel="1"/>
    <row r="1051" hidden="1" outlineLevel="1"/>
    <row r="1052" hidden="1" outlineLevel="1"/>
    <row r="1053" hidden="1" outlineLevel="1"/>
    <row r="1054" hidden="1" outlineLevel="1"/>
    <row r="1055" hidden="1" outlineLevel="1"/>
    <row r="1056" hidden="1" outlineLevel="1"/>
    <row r="1057" hidden="1" outlineLevel="1"/>
    <row r="1058" hidden="1" outlineLevel="1"/>
    <row r="1059" hidden="1" outlineLevel="1"/>
    <row r="1060" hidden="1" outlineLevel="1"/>
    <row r="1061" hidden="1" outlineLevel="1"/>
    <row r="1062" hidden="1" outlineLevel="1"/>
    <row r="1063" hidden="1" outlineLevel="1"/>
    <row r="1064" hidden="1" outlineLevel="1"/>
    <row r="1065" hidden="1" outlineLevel="1"/>
    <row r="1066" hidden="1" outlineLevel="1"/>
    <row r="1067" hidden="1" outlineLevel="1"/>
    <row r="1068" hidden="1" outlineLevel="1"/>
    <row r="1069" hidden="1" outlineLevel="1"/>
    <row r="1070" hidden="1" outlineLevel="1"/>
    <row r="1071" hidden="1" outlineLevel="1"/>
    <row r="1072" hidden="1" outlineLevel="1"/>
    <row r="1073" hidden="1" outlineLevel="1"/>
    <row r="1074" hidden="1" outlineLevel="1"/>
    <row r="1075" hidden="1" outlineLevel="1"/>
    <row r="1076" hidden="1" outlineLevel="1"/>
    <row r="1077" hidden="1" outlineLevel="1"/>
    <row r="1078" hidden="1" outlineLevel="1"/>
    <row r="1079" hidden="1" outlineLevel="1"/>
    <row r="1080" hidden="1" outlineLevel="1"/>
    <row r="1081" hidden="1" outlineLevel="1"/>
    <row r="1082" hidden="1" outlineLevel="1"/>
    <row r="1083" hidden="1" outlineLevel="1"/>
    <row r="1084" hidden="1" outlineLevel="1"/>
    <row r="1085" hidden="1" outlineLevel="1"/>
    <row r="1086" hidden="1" outlineLevel="1"/>
    <row r="1087" hidden="1" outlineLevel="1"/>
    <row r="1088" hidden="1" outlineLevel="1"/>
    <row r="1089" hidden="1" outlineLevel="1"/>
    <row r="1090" hidden="1" outlineLevel="1"/>
    <row r="1091" hidden="1" outlineLevel="1"/>
    <row r="1092" hidden="1" outlineLevel="1"/>
    <row r="1093" hidden="1" outlineLevel="1"/>
    <row r="1094" hidden="1" outlineLevel="1"/>
    <row r="1095" hidden="1" outlineLevel="1"/>
    <row r="1096" hidden="1" outlineLevel="1"/>
    <row r="1097" hidden="1" outlineLevel="1"/>
    <row r="1098" hidden="1" outlineLevel="1"/>
    <row r="1099" hidden="1" outlineLevel="1"/>
    <row r="1100" hidden="1" outlineLevel="1"/>
    <row r="1101" hidden="1" outlineLevel="1"/>
    <row r="1102" hidden="1" outlineLevel="1"/>
    <row r="1103" hidden="1" outlineLevel="1"/>
    <row r="1104" hidden="1" outlineLevel="1"/>
    <row r="1105" hidden="1" outlineLevel="1"/>
    <row r="1106" hidden="1" outlineLevel="1"/>
    <row r="1107" hidden="1" outlineLevel="1"/>
    <row r="1108" hidden="1" outlineLevel="1"/>
    <row r="1109" hidden="1" outlineLevel="1"/>
    <row r="1110" hidden="1" outlineLevel="1"/>
    <row r="1111" hidden="1" outlineLevel="1"/>
    <row r="1112" hidden="1" outlineLevel="1"/>
    <row r="1113" hidden="1" outlineLevel="1"/>
    <row r="1114" hidden="1" outlineLevel="1"/>
    <row r="1115" hidden="1" outlineLevel="1"/>
    <row r="1116" hidden="1" outlineLevel="1"/>
    <row r="1117" hidden="1" outlineLevel="1"/>
    <row r="1118" hidden="1" outlineLevel="1"/>
    <row r="1119" hidden="1" outlineLevel="1"/>
    <row r="1120" hidden="1" outlineLevel="1"/>
    <row r="1121" hidden="1" outlineLevel="1"/>
    <row r="1122" hidden="1" outlineLevel="1"/>
    <row r="1123" hidden="1" outlineLevel="1"/>
    <row r="1124" hidden="1" outlineLevel="1"/>
    <row r="1125" hidden="1" outlineLevel="1"/>
    <row r="1126" hidden="1" outlineLevel="1"/>
    <row r="1127" hidden="1" outlineLevel="1"/>
    <row r="1128" hidden="1" outlineLevel="1"/>
    <row r="1129" hidden="1" outlineLevel="1"/>
    <row r="1130" hidden="1" outlineLevel="1"/>
    <row r="1131" hidden="1" outlineLevel="1"/>
    <row r="1132" hidden="1" outlineLevel="1"/>
    <row r="1133" hidden="1" outlineLevel="1"/>
    <row r="1134" hidden="1" outlineLevel="1"/>
    <row r="1135" hidden="1" outlineLevel="1"/>
    <row r="1136" hidden="1" outlineLevel="1"/>
    <row r="1137" hidden="1" outlineLevel="1"/>
    <row r="1138" hidden="1" outlineLevel="1"/>
    <row r="1139" collapsed="1"/>
  </sheetData>
  <mergeCells count="7">
    <mergeCell ref="A194:G194"/>
    <mergeCell ref="A1:G1"/>
    <mergeCell ref="A3:G3"/>
    <mergeCell ref="A4:G4"/>
    <mergeCell ref="A13:G13"/>
    <mergeCell ref="A14:G14"/>
    <mergeCell ref="A193:G193"/>
  </mergeCells>
  <conditionalFormatting sqref="B9">
    <cfRule type="dataBar" priority="1">
      <dataBar>
        <cfvo type="num" val="0"/>
        <cfvo type="num" val="65"/>
        <color theme="7"/>
      </dataBar>
    </cfRule>
  </conditionalFormatting>
  <conditionalFormatting sqref="B10">
    <cfRule type="dataBar" priority="2">
      <dataBar>
        <cfvo type="num" val="0"/>
        <cfvo type="num" val="65"/>
        <color theme="8"/>
      </dataBar>
    </cfRule>
  </conditionalFormatting>
  <conditionalFormatting sqref="B6">
    <cfRule type="dataBar" priority="3">
      <dataBar>
        <cfvo type="num" val="0"/>
        <cfvo type="num" val="65"/>
        <color theme="4"/>
      </dataBar>
    </cfRule>
  </conditionalFormatting>
  <conditionalFormatting sqref="B7">
    <cfRule type="dataBar" priority="4">
      <dataBar>
        <cfvo type="num" val="0"/>
        <cfvo type="num" val="65"/>
        <color theme="5"/>
      </dataBar>
    </cfRule>
  </conditionalFormatting>
  <conditionalFormatting sqref="B8">
    <cfRule type="dataBar" priority="5">
      <dataBar>
        <cfvo type="num" val="0"/>
        <cfvo type="num" val="65"/>
        <color theme="6"/>
      </dataBar>
    </cfRule>
  </conditionalFormatting>
  <conditionalFormatting sqref="D16:D66">
    <cfRule type="dataBar" priority="6">
      <dataBar showValue="0">
        <cfvo type="num" val="0"/>
        <cfvo type="num" val="100"/>
        <color theme="4"/>
      </dataBar>
    </cfRule>
  </conditionalFormatting>
  <conditionalFormatting sqref="D67:D91">
    <cfRule type="dataBar" priority="7">
      <dataBar showValue="0">
        <cfvo type="num" val="0"/>
        <cfvo type="num" val="100"/>
        <color theme="5"/>
      </dataBar>
    </cfRule>
  </conditionalFormatting>
  <conditionalFormatting sqref="D92:D109">
    <cfRule type="dataBar" priority="8">
      <dataBar showValue="0">
        <cfvo type="num" val="0"/>
        <cfvo type="num" val="100"/>
        <color theme="6"/>
      </dataBar>
    </cfRule>
  </conditionalFormatting>
  <conditionalFormatting sqref="D110:D161">
    <cfRule type="dataBar" priority="9">
      <dataBar showValue="0">
        <cfvo type="num" val="0"/>
        <cfvo type="num" val="100"/>
        <color theme="7"/>
      </dataBar>
    </cfRule>
  </conditionalFormatting>
  <conditionalFormatting sqref="D162:D189">
    <cfRule type="dataBar" priority="10">
      <dataBar showValue="0">
        <cfvo type="num" val="0"/>
        <cfvo type="num" val="100"/>
        <color theme="8"/>
      </dataBar>
    </cfRule>
  </conditionalFormatting>
  <pageMargins left="0.7" right="0.7" top="0.75" bottom="0.75" header="0.3" footer="0.3"/>
  <drawing r:id="rId2"/>
  <tableParts count="2"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G754"/>
  <sheetViews>
    <sheetView workbookViewId="0">
      <selection activeCell="A193" sqref="A193:G193"/>
    </sheetView>
  </sheetViews>
  <sheetFormatPr defaultRowHeight="12.75" outlineLevelRow="1"/>
  <cols>
    <col min="1" max="1" width="18.85546875" style="14" bestFit="1" customWidth="1"/>
    <col min="2" max="2" width="16.7109375" style="14" bestFit="1" customWidth="1"/>
    <col min="3" max="4" width="12" style="14" customWidth="1"/>
    <col min="5" max="5" width="12" customWidth="1"/>
    <col min="6" max="6" width="12.42578125" customWidth="1"/>
    <col min="7" max="7" width="12" bestFit="1" customWidth="1"/>
    <col min="8" max="8" width="12" customWidth="1"/>
    <col min="9" max="9" width="12" bestFit="1" customWidth="1"/>
  </cols>
  <sheetData>
    <row r="1" spans="1:7" ht="20.25" thickBot="1">
      <c r="A1" s="29" t="s">
        <v>257</v>
      </c>
      <c r="B1" s="29"/>
      <c r="C1" s="29"/>
      <c r="D1" s="29"/>
      <c r="E1" s="29"/>
      <c r="F1" s="29"/>
      <c r="G1" s="29"/>
    </row>
    <row r="2" spans="1:7" ht="13.5" thickTop="1"/>
    <row r="3" spans="1:7">
      <c r="A3" s="30" t="s">
        <v>258</v>
      </c>
      <c r="B3" s="31"/>
      <c r="C3" s="31"/>
      <c r="D3" s="31"/>
      <c r="E3" s="31"/>
      <c r="F3" s="31"/>
      <c r="G3" s="32"/>
    </row>
    <row r="4" spans="1:7">
      <c r="A4" s="30" t="s">
        <v>259</v>
      </c>
      <c r="B4" s="31"/>
      <c r="C4" s="31"/>
      <c r="D4" s="31"/>
      <c r="E4" s="31"/>
      <c r="F4" s="31"/>
      <c r="G4" s="32"/>
    </row>
    <row r="5" spans="1:7" ht="15.75" thickBot="1">
      <c r="A5" s="16" t="s">
        <v>260</v>
      </c>
      <c r="B5" s="16" t="s">
        <v>261</v>
      </c>
      <c r="C5" s="24" t="s">
        <v>341</v>
      </c>
      <c r="D5" s="24" t="s">
        <v>342</v>
      </c>
    </row>
    <row r="6" spans="1:7" ht="15">
      <c r="A6" s="13" t="s">
        <v>335</v>
      </c>
      <c r="B6" s="14">
        <v>78</v>
      </c>
      <c r="C6" s="24" t="s">
        <v>343</v>
      </c>
      <c r="D6" s="24" t="s">
        <v>344</v>
      </c>
    </row>
    <row r="7" spans="1:7" ht="15">
      <c r="A7" s="13" t="s">
        <v>263</v>
      </c>
      <c r="B7" s="14">
        <v>44</v>
      </c>
      <c r="C7" s="24" t="s">
        <v>345</v>
      </c>
      <c r="D7" s="24" t="s">
        <v>344</v>
      </c>
    </row>
    <row r="8" spans="1:7" ht="15">
      <c r="A8" s="13" t="s">
        <v>332</v>
      </c>
      <c r="B8" s="14">
        <v>27</v>
      </c>
      <c r="C8" s="25" t="s">
        <v>346</v>
      </c>
      <c r="D8" s="24" t="s">
        <v>344</v>
      </c>
    </row>
    <row r="11" spans="1:7" ht="15.75" thickBot="1">
      <c r="A11" s="33" t="s">
        <v>323</v>
      </c>
      <c r="B11" s="33"/>
      <c r="C11" s="33"/>
      <c r="D11" s="33"/>
      <c r="E11" s="33"/>
      <c r="F11" s="33"/>
      <c r="G11" s="33"/>
    </row>
    <row r="12" spans="1:7">
      <c r="A12" s="34" t="s">
        <v>324</v>
      </c>
      <c r="B12" s="35"/>
      <c r="C12" s="35"/>
      <c r="D12" s="35"/>
      <c r="E12" s="27"/>
      <c r="F12" s="27"/>
      <c r="G12" s="28"/>
    </row>
    <row r="13" spans="1:7">
      <c r="A13" s="14" t="s">
        <v>256</v>
      </c>
      <c r="B13" s="14" t="s">
        <v>325</v>
      </c>
      <c r="C13" s="14" t="s">
        <v>326</v>
      </c>
      <c r="D13" s="14" t="s">
        <v>327</v>
      </c>
    </row>
    <row r="14" spans="1:7" hidden="1">
      <c r="A14" s="14" t="str">
        <f>'Categories Report'!$A$6</f>
        <v>Very High</v>
      </c>
      <c r="B14" s="17" t="s">
        <v>265</v>
      </c>
      <c r="C14" s="17" t="s">
        <v>266</v>
      </c>
      <c r="D14" s="14">
        <v>100</v>
      </c>
    </row>
    <row r="15" spans="1:7" hidden="1">
      <c r="A15" s="14" t="str">
        <f>'Categories Report'!$A$6</f>
        <v>Very High</v>
      </c>
      <c r="B15" s="17" t="s">
        <v>267</v>
      </c>
      <c r="C15" s="17" t="s">
        <v>268</v>
      </c>
      <c r="D15" s="14">
        <v>43</v>
      </c>
    </row>
    <row r="16" spans="1:7" hidden="1">
      <c r="A16" s="14" t="str">
        <f>'Categories Report'!$A$6</f>
        <v>Very High</v>
      </c>
      <c r="B16" s="17" t="s">
        <v>269</v>
      </c>
      <c r="C16" s="17" t="s">
        <v>268</v>
      </c>
      <c r="D16" s="14">
        <v>41</v>
      </c>
    </row>
    <row r="17" spans="1:4" hidden="1">
      <c r="A17" s="14" t="str">
        <f>'Categories Report'!$A$6</f>
        <v>Very High</v>
      </c>
      <c r="B17" s="17" t="s">
        <v>270</v>
      </c>
      <c r="C17" s="17" t="s">
        <v>268</v>
      </c>
      <c r="D17" s="14">
        <v>38</v>
      </c>
    </row>
    <row r="18" spans="1:4" hidden="1">
      <c r="A18" s="14" t="str">
        <f>'Categories Report'!$A$6</f>
        <v>Very High</v>
      </c>
      <c r="B18" s="17" t="s">
        <v>271</v>
      </c>
      <c r="C18" s="17" t="s">
        <v>268</v>
      </c>
      <c r="D18" s="14">
        <v>29</v>
      </c>
    </row>
    <row r="19" spans="1:4" hidden="1">
      <c r="A19" s="14" t="str">
        <f>'Categories Report'!$A$6</f>
        <v>Very High</v>
      </c>
      <c r="B19" s="17" t="s">
        <v>272</v>
      </c>
      <c r="C19" s="17" t="s">
        <v>268</v>
      </c>
      <c r="D19" s="14">
        <v>25</v>
      </c>
    </row>
    <row r="20" spans="1:4" hidden="1">
      <c r="A20" s="14" t="str">
        <f>'Categories Report'!$A$6</f>
        <v>Very High</v>
      </c>
      <c r="B20" s="17" t="s">
        <v>273</v>
      </c>
      <c r="C20" s="17" t="s">
        <v>268</v>
      </c>
      <c r="D20" s="14">
        <v>23</v>
      </c>
    </row>
    <row r="21" spans="1:4" hidden="1">
      <c r="A21" s="14" t="str">
        <f>'Categories Report'!$A$6</f>
        <v>Very High</v>
      </c>
      <c r="B21" s="17" t="s">
        <v>274</v>
      </c>
      <c r="C21" s="17" t="s">
        <v>268</v>
      </c>
      <c r="D21" s="14">
        <v>22</v>
      </c>
    </row>
    <row r="22" spans="1:4" hidden="1">
      <c r="A22" s="14" t="str">
        <f>'Categories Report'!$A$6</f>
        <v>Very High</v>
      </c>
      <c r="B22" s="17" t="s">
        <v>275</v>
      </c>
      <c r="C22" s="17" t="s">
        <v>268</v>
      </c>
      <c r="D22" s="14">
        <v>20</v>
      </c>
    </row>
    <row r="23" spans="1:4" hidden="1">
      <c r="A23" s="14" t="str">
        <f>'Categories Report'!$A$6</f>
        <v>Very High</v>
      </c>
      <c r="B23" s="17" t="s">
        <v>276</v>
      </c>
      <c r="C23" s="17" t="s">
        <v>268</v>
      </c>
      <c r="D23" s="14">
        <v>19</v>
      </c>
    </row>
    <row r="24" spans="1:4" hidden="1">
      <c r="A24" s="14" t="str">
        <f>'Categories Report'!$A$6</f>
        <v>Very High</v>
      </c>
      <c r="B24" s="17" t="s">
        <v>277</v>
      </c>
      <c r="C24" s="17" t="s">
        <v>268</v>
      </c>
      <c r="D24" s="14">
        <v>19</v>
      </c>
    </row>
    <row r="25" spans="1:4" hidden="1">
      <c r="A25" s="14" t="str">
        <f>'Categories Report'!$A$6</f>
        <v>Very High</v>
      </c>
      <c r="B25" s="17" t="s">
        <v>278</v>
      </c>
      <c r="C25" s="17" t="s">
        <v>268</v>
      </c>
      <c r="D25" s="14">
        <v>18</v>
      </c>
    </row>
    <row r="26" spans="1:4" hidden="1">
      <c r="A26" s="14" t="str">
        <f>'Categories Report'!$A$6</f>
        <v>Very High</v>
      </c>
      <c r="B26" s="17" t="s">
        <v>279</v>
      </c>
      <c r="C26" s="17" t="s">
        <v>268</v>
      </c>
      <c r="D26" s="14">
        <v>18</v>
      </c>
    </row>
    <row r="27" spans="1:4" hidden="1">
      <c r="A27" s="14" t="str">
        <f>'Categories Report'!$A$6</f>
        <v>Very High</v>
      </c>
      <c r="B27" s="17" t="s">
        <v>280</v>
      </c>
      <c r="C27" s="17" t="s">
        <v>268</v>
      </c>
      <c r="D27" s="14">
        <v>18</v>
      </c>
    </row>
    <row r="28" spans="1:4" hidden="1">
      <c r="A28" s="14" t="str">
        <f>'Categories Report'!$A$6</f>
        <v>Very High</v>
      </c>
      <c r="B28" s="17" t="s">
        <v>281</v>
      </c>
      <c r="C28" s="17" t="s">
        <v>268</v>
      </c>
      <c r="D28" s="14">
        <v>17</v>
      </c>
    </row>
    <row r="29" spans="1:4" hidden="1">
      <c r="A29" s="14" t="str">
        <f>'Categories Report'!$A$6</f>
        <v>Very High</v>
      </c>
      <c r="B29" s="17" t="s">
        <v>282</v>
      </c>
      <c r="C29" s="17" t="s">
        <v>268</v>
      </c>
      <c r="D29" s="14">
        <v>17</v>
      </c>
    </row>
    <row r="30" spans="1:4" hidden="1">
      <c r="A30" s="14" t="str">
        <f>'Categories Report'!$A$6</f>
        <v>Very High</v>
      </c>
      <c r="B30" s="17" t="s">
        <v>283</v>
      </c>
      <c r="C30" s="17" t="s">
        <v>268</v>
      </c>
      <c r="D30" s="14">
        <v>17</v>
      </c>
    </row>
    <row r="31" spans="1:4" hidden="1">
      <c r="A31" s="14" t="str">
        <f>'Categories Report'!$A$6</f>
        <v>Very High</v>
      </c>
      <c r="B31" s="17" t="s">
        <v>284</v>
      </c>
      <c r="C31" s="17" t="s">
        <v>268</v>
      </c>
      <c r="D31" s="14">
        <v>16</v>
      </c>
    </row>
    <row r="32" spans="1:4" hidden="1">
      <c r="A32" s="14" t="str">
        <f>'Categories Report'!$A$6</f>
        <v>Very High</v>
      </c>
      <c r="B32" s="17" t="s">
        <v>285</v>
      </c>
      <c r="C32" s="17" t="s">
        <v>268</v>
      </c>
      <c r="D32" s="14">
        <v>16</v>
      </c>
    </row>
    <row r="33" spans="1:4" hidden="1">
      <c r="A33" s="14" t="str">
        <f>'Categories Report'!$A$6</f>
        <v>Very High</v>
      </c>
      <c r="B33" s="17" t="s">
        <v>286</v>
      </c>
      <c r="C33" s="17" t="s">
        <v>268</v>
      </c>
      <c r="D33" s="14">
        <v>16</v>
      </c>
    </row>
    <row r="34" spans="1:4" hidden="1">
      <c r="A34" s="14" t="str">
        <f>'Categories Report'!$A$6</f>
        <v>Very High</v>
      </c>
      <c r="B34" s="17" t="s">
        <v>287</v>
      </c>
      <c r="C34" s="17" t="s">
        <v>268</v>
      </c>
      <c r="D34" s="14">
        <v>16</v>
      </c>
    </row>
    <row r="35" spans="1:4" hidden="1">
      <c r="A35" s="14" t="str">
        <f>'Categories Report'!$A$6</f>
        <v>Very High</v>
      </c>
      <c r="B35" s="17" t="s">
        <v>288</v>
      </c>
      <c r="C35" s="17" t="s">
        <v>268</v>
      </c>
      <c r="D35" s="14">
        <v>16</v>
      </c>
    </row>
    <row r="36" spans="1:4" hidden="1">
      <c r="A36" s="14" t="str">
        <f>'Categories Report'!$A$6</f>
        <v>Very High</v>
      </c>
      <c r="B36" s="17" t="s">
        <v>289</v>
      </c>
      <c r="C36" s="17" t="s">
        <v>268</v>
      </c>
      <c r="D36" s="14">
        <v>15</v>
      </c>
    </row>
    <row r="37" spans="1:4" hidden="1">
      <c r="A37" s="14" t="str">
        <f>'Categories Report'!$A$6</f>
        <v>Very High</v>
      </c>
      <c r="B37" s="17" t="s">
        <v>290</v>
      </c>
      <c r="C37" s="17" t="s">
        <v>268</v>
      </c>
      <c r="D37" s="14">
        <v>15</v>
      </c>
    </row>
    <row r="38" spans="1:4" hidden="1">
      <c r="A38" s="14" t="str">
        <f>'Categories Report'!$A$6</f>
        <v>Very High</v>
      </c>
      <c r="B38" s="17" t="s">
        <v>291</v>
      </c>
      <c r="C38" s="17" t="s">
        <v>268</v>
      </c>
      <c r="D38" s="14">
        <v>15</v>
      </c>
    </row>
    <row r="39" spans="1:4" hidden="1">
      <c r="A39" s="14" t="str">
        <f>'Categories Report'!$A$6</f>
        <v>Very High</v>
      </c>
      <c r="B39" s="17" t="s">
        <v>292</v>
      </c>
      <c r="C39" s="17" t="s">
        <v>268</v>
      </c>
      <c r="D39" s="14">
        <v>14</v>
      </c>
    </row>
    <row r="40" spans="1:4" hidden="1">
      <c r="A40" s="14" t="str">
        <f>'Categories Report'!$A$6</f>
        <v>Very High</v>
      </c>
      <c r="B40" s="17" t="s">
        <v>293</v>
      </c>
      <c r="C40" s="17" t="s">
        <v>268</v>
      </c>
      <c r="D40" s="14">
        <v>13</v>
      </c>
    </row>
    <row r="41" spans="1:4" hidden="1">
      <c r="A41" s="14" t="str">
        <f>'Categories Report'!$A$6</f>
        <v>Very High</v>
      </c>
      <c r="B41" s="17" t="s">
        <v>294</v>
      </c>
      <c r="C41" s="17" t="s">
        <v>268</v>
      </c>
      <c r="D41" s="14">
        <v>13</v>
      </c>
    </row>
    <row r="42" spans="1:4" hidden="1">
      <c r="A42" s="14" t="str">
        <f>'Categories Report'!$A$6</f>
        <v>Very High</v>
      </c>
      <c r="B42" s="17" t="s">
        <v>295</v>
      </c>
      <c r="C42" s="17" t="s">
        <v>268</v>
      </c>
      <c r="D42" s="14">
        <v>12</v>
      </c>
    </row>
    <row r="43" spans="1:4" hidden="1">
      <c r="A43" s="14" t="str">
        <f>'Categories Report'!$A$6</f>
        <v>Very High</v>
      </c>
      <c r="B43" s="17" t="s">
        <v>296</v>
      </c>
      <c r="C43" s="17" t="s">
        <v>268</v>
      </c>
      <c r="D43" s="14">
        <v>12</v>
      </c>
    </row>
    <row r="44" spans="1:4" hidden="1">
      <c r="A44" s="14" t="str">
        <f>'Categories Report'!$A$6</f>
        <v>Very High</v>
      </c>
      <c r="B44" s="17" t="s">
        <v>297</v>
      </c>
      <c r="C44" s="17" t="s">
        <v>268</v>
      </c>
      <c r="D44" s="14">
        <v>12</v>
      </c>
    </row>
    <row r="45" spans="1:4" hidden="1">
      <c r="A45" s="14" t="str">
        <f>'Categories Report'!$A$6</f>
        <v>Very High</v>
      </c>
      <c r="B45" s="17" t="s">
        <v>298</v>
      </c>
      <c r="C45" s="17" t="s">
        <v>268</v>
      </c>
      <c r="D45" s="14">
        <v>11</v>
      </c>
    </row>
    <row r="46" spans="1:4" hidden="1">
      <c r="A46" s="14" t="str">
        <f>'Categories Report'!$A$6</f>
        <v>Very High</v>
      </c>
      <c r="B46" s="17" t="s">
        <v>299</v>
      </c>
      <c r="C46" s="17" t="s">
        <v>268</v>
      </c>
      <c r="D46" s="14">
        <v>11</v>
      </c>
    </row>
    <row r="47" spans="1:4" hidden="1">
      <c r="A47" s="14" t="str">
        <f>'Categories Report'!$A$6</f>
        <v>Very High</v>
      </c>
      <c r="B47" s="17" t="s">
        <v>300</v>
      </c>
      <c r="C47" s="17" t="s">
        <v>268</v>
      </c>
      <c r="D47" s="14">
        <v>10</v>
      </c>
    </row>
    <row r="48" spans="1:4" hidden="1">
      <c r="A48" s="14" t="str">
        <f>'Categories Report'!$A$6</f>
        <v>Very High</v>
      </c>
      <c r="B48" s="17" t="s">
        <v>301</v>
      </c>
      <c r="C48" s="17" t="s">
        <v>268</v>
      </c>
      <c r="D48" s="14">
        <v>9</v>
      </c>
    </row>
    <row r="49" spans="1:4" hidden="1">
      <c r="A49" s="14" t="str">
        <f>'Categories Report'!$A$6</f>
        <v>Very High</v>
      </c>
      <c r="B49" s="17" t="s">
        <v>302</v>
      </c>
      <c r="C49" s="17" t="s">
        <v>268</v>
      </c>
      <c r="D49" s="14">
        <v>9</v>
      </c>
    </row>
    <row r="50" spans="1:4" hidden="1">
      <c r="A50" s="14" t="str">
        <f>'Categories Report'!$A$6</f>
        <v>Very High</v>
      </c>
      <c r="B50" s="17" t="s">
        <v>303</v>
      </c>
      <c r="C50" s="17" t="s">
        <v>268</v>
      </c>
      <c r="D50" s="14">
        <v>8</v>
      </c>
    </row>
    <row r="51" spans="1:4" hidden="1">
      <c r="A51" s="14" t="str">
        <f>'Categories Report'!$A$6</f>
        <v>Very High</v>
      </c>
      <c r="B51" s="17" t="s">
        <v>304</v>
      </c>
      <c r="C51" s="17" t="s">
        <v>268</v>
      </c>
      <c r="D51" s="14">
        <v>8</v>
      </c>
    </row>
    <row r="52" spans="1:4" hidden="1">
      <c r="A52" s="14" t="str">
        <f>'Categories Report'!$A$6</f>
        <v>Very High</v>
      </c>
      <c r="B52" s="17" t="s">
        <v>305</v>
      </c>
      <c r="C52" s="17" t="s">
        <v>268</v>
      </c>
      <c r="D52" s="14">
        <v>8</v>
      </c>
    </row>
    <row r="53" spans="1:4" hidden="1">
      <c r="A53" s="14" t="str">
        <f>'Categories Report'!$A$6</f>
        <v>Very High</v>
      </c>
      <c r="B53" s="17" t="s">
        <v>306</v>
      </c>
      <c r="C53" s="17" t="s">
        <v>268</v>
      </c>
      <c r="D53" s="14">
        <v>7</v>
      </c>
    </row>
    <row r="54" spans="1:4" hidden="1">
      <c r="A54" s="14" t="str">
        <f>'Categories Report'!$A$6</f>
        <v>Very High</v>
      </c>
      <c r="B54" s="17" t="s">
        <v>307</v>
      </c>
      <c r="C54" s="17" t="s">
        <v>268</v>
      </c>
      <c r="D54" s="14">
        <v>6</v>
      </c>
    </row>
    <row r="55" spans="1:4" hidden="1">
      <c r="A55" s="14" t="str">
        <f>'Categories Report'!$A$6</f>
        <v>Very High</v>
      </c>
      <c r="B55" s="17" t="s">
        <v>308</v>
      </c>
      <c r="C55" s="17" t="s">
        <v>268</v>
      </c>
      <c r="D55" s="14">
        <v>6</v>
      </c>
    </row>
    <row r="56" spans="1:4" hidden="1">
      <c r="A56" s="14" t="str">
        <f>'Categories Report'!$A$6</f>
        <v>Very High</v>
      </c>
      <c r="B56" s="17" t="s">
        <v>309</v>
      </c>
      <c r="C56" s="17" t="s">
        <v>268</v>
      </c>
      <c r="D56" s="14">
        <v>6</v>
      </c>
    </row>
    <row r="57" spans="1:4" hidden="1">
      <c r="A57" s="14" t="str">
        <f>'Categories Report'!$A$6</f>
        <v>Very High</v>
      </c>
      <c r="B57" s="17" t="s">
        <v>310</v>
      </c>
      <c r="C57" s="17" t="s">
        <v>268</v>
      </c>
      <c r="D57" s="14">
        <v>6</v>
      </c>
    </row>
    <row r="58" spans="1:4" hidden="1">
      <c r="A58" s="14" t="str">
        <f>'Categories Report'!$A$6</f>
        <v>Very High</v>
      </c>
      <c r="B58" s="17" t="s">
        <v>311</v>
      </c>
      <c r="C58" s="17" t="s">
        <v>268</v>
      </c>
      <c r="D58" s="14">
        <v>6</v>
      </c>
    </row>
    <row r="59" spans="1:4" hidden="1">
      <c r="A59" s="14" t="str">
        <f>'Categories Report'!$A$6</f>
        <v>Very High</v>
      </c>
      <c r="B59" s="17" t="s">
        <v>312</v>
      </c>
      <c r="C59" s="17" t="s">
        <v>268</v>
      </c>
      <c r="D59" s="14">
        <v>6</v>
      </c>
    </row>
    <row r="60" spans="1:4" hidden="1">
      <c r="A60" s="14" t="str">
        <f>'Categories Report'!$A$6</f>
        <v>Very High</v>
      </c>
      <c r="B60" s="17" t="s">
        <v>313</v>
      </c>
      <c r="C60" s="17" t="s">
        <v>268</v>
      </c>
      <c r="D60" s="14">
        <v>5</v>
      </c>
    </row>
    <row r="61" spans="1:4" hidden="1">
      <c r="A61" s="14" t="str">
        <f>'Categories Report'!$A$6</f>
        <v>Very High</v>
      </c>
      <c r="B61" s="17" t="s">
        <v>314</v>
      </c>
      <c r="C61" s="17" t="s">
        <v>268</v>
      </c>
      <c r="D61" s="14">
        <v>4</v>
      </c>
    </row>
    <row r="62" spans="1:4" hidden="1">
      <c r="A62" s="14" t="str">
        <f>'Categories Report'!$A$6</f>
        <v>Very High</v>
      </c>
      <c r="B62" s="17" t="s">
        <v>315</v>
      </c>
      <c r="C62" s="17" t="s">
        <v>268</v>
      </c>
      <c r="D62" s="14">
        <v>4</v>
      </c>
    </row>
    <row r="63" spans="1:4" hidden="1">
      <c r="A63" s="14" t="str">
        <f>'Categories Report'!$A$6</f>
        <v>Very High</v>
      </c>
      <c r="B63" s="17" t="s">
        <v>316</v>
      </c>
      <c r="C63" s="17" t="s">
        <v>268</v>
      </c>
      <c r="D63" s="14">
        <v>1</v>
      </c>
    </row>
    <row r="64" spans="1:4" hidden="1">
      <c r="A64" s="14" t="str">
        <f>'Categories Report'!$A$7</f>
        <v>Category 2</v>
      </c>
      <c r="B64" s="17" t="s">
        <v>265</v>
      </c>
      <c r="C64" s="17" t="s">
        <v>317</v>
      </c>
      <c r="D64" s="14">
        <v>100</v>
      </c>
    </row>
    <row r="65" spans="1:4" hidden="1">
      <c r="A65" s="14" t="str">
        <f>'Categories Report'!$A$7</f>
        <v>Category 2</v>
      </c>
      <c r="B65" s="17" t="s">
        <v>269</v>
      </c>
      <c r="C65" s="17" t="s">
        <v>318</v>
      </c>
      <c r="D65" s="14">
        <v>10</v>
      </c>
    </row>
    <row r="66" spans="1:4" hidden="1">
      <c r="A66" s="14" t="str">
        <f>'Categories Report'!$A$7</f>
        <v>Category 2</v>
      </c>
      <c r="B66" s="17" t="s">
        <v>270</v>
      </c>
      <c r="C66" s="17" t="s">
        <v>318</v>
      </c>
      <c r="D66" s="14">
        <v>8</v>
      </c>
    </row>
    <row r="67" spans="1:4" hidden="1">
      <c r="A67" s="14" t="str">
        <f>'Categories Report'!$A$7</f>
        <v>Category 2</v>
      </c>
      <c r="B67" s="17" t="s">
        <v>296</v>
      </c>
      <c r="C67" s="17" t="s">
        <v>268</v>
      </c>
      <c r="D67" s="14">
        <v>7</v>
      </c>
    </row>
    <row r="68" spans="1:4" hidden="1">
      <c r="A68" s="14" t="str">
        <f>'Categories Report'!$A$7</f>
        <v>Category 2</v>
      </c>
      <c r="B68" s="17" t="s">
        <v>306</v>
      </c>
      <c r="C68" s="17" t="s">
        <v>268</v>
      </c>
      <c r="D68" s="14">
        <v>6</v>
      </c>
    </row>
    <row r="69" spans="1:4" hidden="1">
      <c r="A69" s="14" t="str">
        <f>'Categories Report'!$A$7</f>
        <v>Category 2</v>
      </c>
      <c r="B69" s="17" t="s">
        <v>300</v>
      </c>
      <c r="C69" s="17" t="s">
        <v>268</v>
      </c>
      <c r="D69" s="14">
        <v>5</v>
      </c>
    </row>
    <row r="70" spans="1:4" hidden="1">
      <c r="A70" s="14" t="str">
        <f>'Categories Report'!$A$7</f>
        <v>Category 2</v>
      </c>
      <c r="B70" s="17" t="s">
        <v>310</v>
      </c>
      <c r="C70" s="17" t="s">
        <v>268</v>
      </c>
      <c r="D70" s="14">
        <v>5</v>
      </c>
    </row>
    <row r="71" spans="1:4" hidden="1">
      <c r="A71" s="14" t="str">
        <f>'Categories Report'!$A$7</f>
        <v>Category 2</v>
      </c>
      <c r="B71" s="17" t="s">
        <v>271</v>
      </c>
      <c r="C71" s="17" t="s">
        <v>318</v>
      </c>
      <c r="D71" s="14">
        <v>4</v>
      </c>
    </row>
    <row r="72" spans="1:4" hidden="1">
      <c r="A72" s="14" t="str">
        <f>'Categories Report'!$A$7</f>
        <v>Category 2</v>
      </c>
      <c r="B72" s="17" t="s">
        <v>302</v>
      </c>
      <c r="C72" s="17" t="s">
        <v>268</v>
      </c>
      <c r="D72" s="14">
        <v>3</v>
      </c>
    </row>
    <row r="73" spans="1:4" hidden="1">
      <c r="A73" s="14" t="str">
        <f>'Categories Report'!$A$7</f>
        <v>Category 2</v>
      </c>
      <c r="B73" s="17" t="s">
        <v>311</v>
      </c>
      <c r="C73" s="17" t="s">
        <v>318</v>
      </c>
      <c r="D73" s="14">
        <v>3</v>
      </c>
    </row>
    <row r="74" spans="1:4" hidden="1">
      <c r="A74" s="14" t="str">
        <f>'Categories Report'!$A$7</f>
        <v>Category 2</v>
      </c>
      <c r="B74" s="17" t="s">
        <v>267</v>
      </c>
      <c r="C74" s="17" t="s">
        <v>318</v>
      </c>
      <c r="D74" s="14">
        <v>1</v>
      </c>
    </row>
    <row r="75" spans="1:4" hidden="1">
      <c r="A75" s="14" t="str">
        <f>'Categories Report'!$A$7</f>
        <v>Category 2</v>
      </c>
      <c r="B75" s="17" t="s">
        <v>290</v>
      </c>
      <c r="C75" s="17" t="s">
        <v>268</v>
      </c>
      <c r="D75" s="14">
        <v>1</v>
      </c>
    </row>
    <row r="76" spans="1:4" hidden="1">
      <c r="A76" s="14" t="str">
        <f>'Categories Report'!$A$7</f>
        <v>Category 2</v>
      </c>
      <c r="B76" s="17" t="s">
        <v>292</v>
      </c>
      <c r="C76" s="17" t="s">
        <v>268</v>
      </c>
      <c r="D76" s="14">
        <v>1</v>
      </c>
    </row>
    <row r="77" spans="1:4">
      <c r="A77" s="14" t="str">
        <f>'Categories Report'!$A$8</f>
        <v>Low</v>
      </c>
      <c r="B77" s="17" t="s">
        <v>275</v>
      </c>
      <c r="C77" s="17" t="s">
        <v>318</v>
      </c>
      <c r="D77" s="14">
        <v>100</v>
      </c>
    </row>
    <row r="78" spans="1:4">
      <c r="A78" s="14" t="str">
        <f>'Categories Report'!$A$8</f>
        <v>Low</v>
      </c>
      <c r="B78" s="17" t="s">
        <v>279</v>
      </c>
      <c r="C78" s="17" t="s">
        <v>318</v>
      </c>
      <c r="D78" s="14">
        <v>97</v>
      </c>
    </row>
    <row r="79" spans="1:4">
      <c r="A79" s="14" t="str">
        <f>'Categories Report'!$A$8</f>
        <v>Low</v>
      </c>
      <c r="B79" s="17" t="s">
        <v>296</v>
      </c>
      <c r="C79" s="17" t="s">
        <v>318</v>
      </c>
      <c r="D79" s="14">
        <v>95</v>
      </c>
    </row>
    <row r="80" spans="1:4">
      <c r="A80" s="14" t="str">
        <f>'Categories Report'!$A$8</f>
        <v>Low</v>
      </c>
      <c r="B80" s="17" t="s">
        <v>290</v>
      </c>
      <c r="C80" s="17" t="s">
        <v>318</v>
      </c>
      <c r="D80" s="14">
        <v>93</v>
      </c>
    </row>
    <row r="81" spans="1:4">
      <c r="A81" s="14" t="str">
        <f>'Categories Report'!$A$8</f>
        <v>Low</v>
      </c>
      <c r="B81" s="17" t="s">
        <v>285</v>
      </c>
      <c r="C81" s="17" t="s">
        <v>318</v>
      </c>
      <c r="D81" s="14">
        <v>92</v>
      </c>
    </row>
    <row r="82" spans="1:4">
      <c r="A82" s="14" t="str">
        <f>'Categories Report'!$A$8</f>
        <v>Low</v>
      </c>
      <c r="B82" s="17" t="s">
        <v>282</v>
      </c>
      <c r="C82" s="17" t="s">
        <v>318</v>
      </c>
      <c r="D82" s="14">
        <v>89</v>
      </c>
    </row>
    <row r="83" spans="1:4">
      <c r="A83" s="14" t="str">
        <f>'Categories Report'!$A$8</f>
        <v>Low</v>
      </c>
      <c r="B83" s="17" t="s">
        <v>300</v>
      </c>
      <c r="C83" s="17" t="s">
        <v>318</v>
      </c>
      <c r="D83" s="14">
        <v>80</v>
      </c>
    </row>
    <row r="84" spans="1:4">
      <c r="A84" s="14" t="str">
        <f>'Categories Report'!$A$8</f>
        <v>Low</v>
      </c>
      <c r="B84" s="17" t="s">
        <v>292</v>
      </c>
      <c r="C84" s="17" t="s">
        <v>318</v>
      </c>
      <c r="D84" s="14">
        <v>80</v>
      </c>
    </row>
    <row r="85" spans="1:4">
      <c r="A85" s="14" t="str">
        <f>'Categories Report'!$A$8</f>
        <v>Low</v>
      </c>
      <c r="B85" s="17" t="s">
        <v>280</v>
      </c>
      <c r="C85" s="17" t="s">
        <v>318</v>
      </c>
      <c r="D85" s="14">
        <v>80</v>
      </c>
    </row>
    <row r="86" spans="1:4">
      <c r="A86" s="14" t="str">
        <f>'Categories Report'!$A$8</f>
        <v>Low</v>
      </c>
      <c r="B86" s="17" t="s">
        <v>306</v>
      </c>
      <c r="C86" s="17" t="s">
        <v>318</v>
      </c>
      <c r="D86" s="14">
        <v>77</v>
      </c>
    </row>
    <row r="87" spans="1:4">
      <c r="A87" s="14" t="str">
        <f>'Categories Report'!$A$8</f>
        <v>Low</v>
      </c>
      <c r="B87" s="17" t="s">
        <v>287</v>
      </c>
      <c r="C87" s="17" t="s">
        <v>318</v>
      </c>
      <c r="D87" s="14">
        <v>77</v>
      </c>
    </row>
    <row r="88" spans="1:4">
      <c r="A88" s="14" t="str">
        <f>'Categories Report'!$A$8</f>
        <v>Low</v>
      </c>
      <c r="B88" s="17" t="s">
        <v>267</v>
      </c>
      <c r="C88" s="17" t="s">
        <v>318</v>
      </c>
      <c r="D88" s="14">
        <v>76</v>
      </c>
    </row>
    <row r="89" spans="1:4">
      <c r="A89" s="14" t="str">
        <f>'Categories Report'!$A$8</f>
        <v>Low</v>
      </c>
      <c r="B89" s="17" t="s">
        <v>291</v>
      </c>
      <c r="C89" s="17" t="s">
        <v>318</v>
      </c>
      <c r="D89" s="14">
        <v>76</v>
      </c>
    </row>
    <row r="90" spans="1:4">
      <c r="A90" s="14" t="str">
        <f>'Categories Report'!$A$8</f>
        <v>Low</v>
      </c>
      <c r="B90" s="17" t="s">
        <v>284</v>
      </c>
      <c r="C90" s="17" t="s">
        <v>318</v>
      </c>
      <c r="D90" s="14">
        <v>76</v>
      </c>
    </row>
    <row r="91" spans="1:4">
      <c r="A91" s="14" t="str">
        <f>'Categories Report'!$A$8</f>
        <v>Low</v>
      </c>
      <c r="B91" s="17" t="s">
        <v>302</v>
      </c>
      <c r="C91" s="17" t="s">
        <v>318</v>
      </c>
      <c r="D91" s="14">
        <v>74</v>
      </c>
    </row>
    <row r="92" spans="1:4">
      <c r="A92" s="14" t="str">
        <f>'Categories Report'!$A$8</f>
        <v>Low</v>
      </c>
      <c r="B92" s="17" t="s">
        <v>265</v>
      </c>
      <c r="C92" s="17" t="s">
        <v>319</v>
      </c>
      <c r="D92" s="14">
        <v>73</v>
      </c>
    </row>
    <row r="93" spans="1:4">
      <c r="A93" s="14" t="str">
        <f>'Categories Report'!$A$8</f>
        <v>Low</v>
      </c>
      <c r="B93" s="17" t="s">
        <v>283</v>
      </c>
      <c r="C93" s="17" t="s">
        <v>318</v>
      </c>
      <c r="D93" s="14">
        <v>71</v>
      </c>
    </row>
    <row r="94" spans="1:4">
      <c r="A94" s="14" t="str">
        <f>'Categories Report'!$A$8</f>
        <v>Low</v>
      </c>
      <c r="B94" s="17" t="s">
        <v>276</v>
      </c>
      <c r="C94" s="17" t="s">
        <v>318</v>
      </c>
      <c r="D94" s="14">
        <v>67</v>
      </c>
    </row>
    <row r="95" spans="1:4">
      <c r="A95" s="14" t="str">
        <f>'Categories Report'!$A$8</f>
        <v>Low</v>
      </c>
      <c r="B95" s="17" t="s">
        <v>274</v>
      </c>
      <c r="C95" s="17" t="s">
        <v>318</v>
      </c>
      <c r="D95" s="14">
        <v>66</v>
      </c>
    </row>
    <row r="96" spans="1:4">
      <c r="A96" s="14" t="str">
        <f>'Categories Report'!$A$8</f>
        <v>Low</v>
      </c>
      <c r="B96" s="17" t="s">
        <v>294</v>
      </c>
      <c r="C96" s="17" t="s">
        <v>318</v>
      </c>
      <c r="D96" s="14">
        <v>66</v>
      </c>
    </row>
    <row r="97" spans="1:4">
      <c r="A97" s="14" t="str">
        <f>'Categories Report'!$A$8</f>
        <v>Low</v>
      </c>
      <c r="B97" s="17" t="s">
        <v>277</v>
      </c>
      <c r="C97" s="17" t="s">
        <v>318</v>
      </c>
      <c r="D97" s="14">
        <v>65</v>
      </c>
    </row>
    <row r="98" spans="1:4">
      <c r="A98" s="14" t="str">
        <f>'Categories Report'!$A$8</f>
        <v>Low</v>
      </c>
      <c r="B98" s="17" t="s">
        <v>301</v>
      </c>
      <c r="C98" s="17" t="s">
        <v>318</v>
      </c>
      <c r="D98" s="14">
        <v>62</v>
      </c>
    </row>
    <row r="99" spans="1:4">
      <c r="A99" s="14" t="str">
        <f>'Categories Report'!$A$8</f>
        <v>Low</v>
      </c>
      <c r="B99" s="17" t="s">
        <v>289</v>
      </c>
      <c r="C99" s="17" t="s">
        <v>318</v>
      </c>
      <c r="D99" s="14">
        <v>62</v>
      </c>
    </row>
    <row r="100" spans="1:4">
      <c r="A100" s="14" t="str">
        <f>'Categories Report'!$A$8</f>
        <v>Low</v>
      </c>
      <c r="B100" s="17" t="s">
        <v>310</v>
      </c>
      <c r="C100" s="17" t="s">
        <v>318</v>
      </c>
      <c r="D100" s="14">
        <v>60</v>
      </c>
    </row>
    <row r="101" spans="1:4">
      <c r="A101" s="14" t="str">
        <f>'Categories Report'!$A$8</f>
        <v>Low</v>
      </c>
      <c r="B101" s="17" t="s">
        <v>278</v>
      </c>
      <c r="C101" s="17" t="s">
        <v>318</v>
      </c>
      <c r="D101" s="14">
        <v>59</v>
      </c>
    </row>
    <row r="102" spans="1:4">
      <c r="A102" s="14" t="str">
        <f>'Categories Report'!$A$8</f>
        <v>Low</v>
      </c>
      <c r="B102" s="17" t="s">
        <v>293</v>
      </c>
      <c r="C102" s="17" t="s">
        <v>318</v>
      </c>
      <c r="D102" s="14">
        <v>59</v>
      </c>
    </row>
    <row r="103" spans="1:4">
      <c r="A103" s="14" t="str">
        <f>'Categories Report'!$A$8</f>
        <v>Low</v>
      </c>
      <c r="B103" s="17" t="s">
        <v>303</v>
      </c>
      <c r="C103" s="17" t="s">
        <v>318</v>
      </c>
      <c r="D103" s="14">
        <v>56</v>
      </c>
    </row>
    <row r="104" spans="1:4">
      <c r="A104" s="14" t="str">
        <f>'Categories Report'!$A$8</f>
        <v>Low</v>
      </c>
      <c r="B104" s="17" t="s">
        <v>281</v>
      </c>
      <c r="C104" s="17" t="s">
        <v>318</v>
      </c>
      <c r="D104" s="14">
        <v>55</v>
      </c>
    </row>
    <row r="105" spans="1:4">
      <c r="A105" s="14" t="str">
        <f>'Categories Report'!$A$8</f>
        <v>Low</v>
      </c>
      <c r="B105" s="17" t="s">
        <v>304</v>
      </c>
      <c r="C105" s="17" t="s">
        <v>318</v>
      </c>
      <c r="D105" s="14">
        <v>54</v>
      </c>
    </row>
    <row r="106" spans="1:4">
      <c r="A106" s="14" t="str">
        <f>'Categories Report'!$A$8</f>
        <v>Low</v>
      </c>
      <c r="B106" s="17" t="s">
        <v>269</v>
      </c>
      <c r="C106" s="17" t="s">
        <v>318</v>
      </c>
      <c r="D106" s="14">
        <v>51</v>
      </c>
    </row>
    <row r="107" spans="1:4">
      <c r="A107" s="14" t="str">
        <f>'Categories Report'!$A$8</f>
        <v>Low</v>
      </c>
      <c r="B107" s="17" t="s">
        <v>272</v>
      </c>
      <c r="C107" s="17" t="s">
        <v>318</v>
      </c>
      <c r="D107" s="14">
        <v>50</v>
      </c>
    </row>
    <row r="108" spans="1:4">
      <c r="A108" s="14" t="str">
        <f>'Categories Report'!$A$8</f>
        <v>Low</v>
      </c>
      <c r="B108" s="17" t="s">
        <v>307</v>
      </c>
      <c r="C108" s="17" t="s">
        <v>318</v>
      </c>
      <c r="D108" s="14">
        <v>50</v>
      </c>
    </row>
    <row r="109" spans="1:4">
      <c r="A109" s="14" t="str">
        <f>'Categories Report'!$A$8</f>
        <v>Low</v>
      </c>
      <c r="B109" s="17" t="s">
        <v>270</v>
      </c>
      <c r="C109" s="17" t="s">
        <v>318</v>
      </c>
      <c r="D109" s="14">
        <v>48</v>
      </c>
    </row>
    <row r="110" spans="1:4">
      <c r="A110" s="14" t="str">
        <f>'Categories Report'!$A$8</f>
        <v>Low</v>
      </c>
      <c r="B110" s="17" t="s">
        <v>312</v>
      </c>
      <c r="C110" s="17" t="s">
        <v>318</v>
      </c>
      <c r="D110" s="14">
        <v>47</v>
      </c>
    </row>
    <row r="111" spans="1:4">
      <c r="A111" s="14" t="str">
        <f>'Categories Report'!$A$8</f>
        <v>Low</v>
      </c>
      <c r="B111" s="17" t="s">
        <v>299</v>
      </c>
      <c r="C111" s="17" t="s">
        <v>318</v>
      </c>
      <c r="D111" s="14">
        <v>46</v>
      </c>
    </row>
    <row r="112" spans="1:4">
      <c r="A112" s="14" t="str">
        <f>'Categories Report'!$A$8</f>
        <v>Low</v>
      </c>
      <c r="B112" s="17" t="s">
        <v>305</v>
      </c>
      <c r="C112" s="17" t="s">
        <v>318</v>
      </c>
      <c r="D112" s="14">
        <v>43</v>
      </c>
    </row>
    <row r="113" spans="1:4">
      <c r="A113" s="14" t="str">
        <f>'Categories Report'!$A$8</f>
        <v>Low</v>
      </c>
      <c r="B113" s="17" t="s">
        <v>288</v>
      </c>
      <c r="C113" s="17" t="s">
        <v>318</v>
      </c>
      <c r="D113" s="14">
        <v>42</v>
      </c>
    </row>
    <row r="114" spans="1:4">
      <c r="A114" s="14" t="str">
        <f>'Categories Report'!$A$8</f>
        <v>Low</v>
      </c>
      <c r="B114" s="17" t="s">
        <v>273</v>
      </c>
      <c r="C114" s="17" t="s">
        <v>318</v>
      </c>
      <c r="D114" s="14">
        <v>42</v>
      </c>
    </row>
    <row r="115" spans="1:4">
      <c r="A115" s="14" t="str">
        <f>'Categories Report'!$A$8</f>
        <v>Low</v>
      </c>
      <c r="B115" s="17" t="s">
        <v>309</v>
      </c>
      <c r="C115" s="17" t="s">
        <v>318</v>
      </c>
      <c r="D115" s="14">
        <v>42</v>
      </c>
    </row>
    <row r="116" spans="1:4">
      <c r="A116" s="14" t="str">
        <f>'Categories Report'!$A$8</f>
        <v>Low</v>
      </c>
      <c r="B116" s="17" t="s">
        <v>308</v>
      </c>
      <c r="C116" s="17" t="s">
        <v>318</v>
      </c>
      <c r="D116" s="14">
        <v>42</v>
      </c>
    </row>
    <row r="117" spans="1:4">
      <c r="A117" s="14" t="str">
        <f>'Categories Report'!$A$8</f>
        <v>Low</v>
      </c>
      <c r="B117" s="17" t="s">
        <v>295</v>
      </c>
      <c r="C117" s="17" t="s">
        <v>318</v>
      </c>
      <c r="D117" s="14">
        <v>40</v>
      </c>
    </row>
    <row r="118" spans="1:4">
      <c r="A118" s="14" t="str">
        <f>'Categories Report'!$A$8</f>
        <v>Low</v>
      </c>
      <c r="B118" s="17" t="s">
        <v>271</v>
      </c>
      <c r="C118" s="17" t="s">
        <v>318</v>
      </c>
      <c r="D118" s="14">
        <v>39</v>
      </c>
    </row>
    <row r="119" spans="1:4">
      <c r="A119" s="14" t="str">
        <f>'Categories Report'!$A$8</f>
        <v>Low</v>
      </c>
      <c r="B119" s="17" t="s">
        <v>297</v>
      </c>
      <c r="C119" s="17" t="s">
        <v>318</v>
      </c>
      <c r="D119" s="14">
        <v>37</v>
      </c>
    </row>
    <row r="120" spans="1:4">
      <c r="A120" s="14" t="str">
        <f>'Categories Report'!$A$8</f>
        <v>Low</v>
      </c>
      <c r="B120" s="17" t="s">
        <v>286</v>
      </c>
      <c r="C120" s="17" t="s">
        <v>318</v>
      </c>
      <c r="D120" s="14">
        <v>33</v>
      </c>
    </row>
    <row r="121" spans="1:4">
      <c r="A121" s="14" t="str">
        <f>'Categories Report'!$A$8</f>
        <v>Low</v>
      </c>
      <c r="B121" s="17" t="s">
        <v>315</v>
      </c>
      <c r="C121" s="17" t="s">
        <v>318</v>
      </c>
      <c r="D121" s="14">
        <v>33</v>
      </c>
    </row>
    <row r="122" spans="1:4">
      <c r="A122" s="14" t="str">
        <f>'Categories Report'!$A$8</f>
        <v>Low</v>
      </c>
      <c r="B122" s="17" t="s">
        <v>265</v>
      </c>
      <c r="C122" s="17" t="s">
        <v>320</v>
      </c>
      <c r="D122" s="14">
        <v>28</v>
      </c>
    </row>
    <row r="123" spans="1:4">
      <c r="A123" s="14" t="str">
        <f>'Categories Report'!$A$8</f>
        <v>Low</v>
      </c>
      <c r="B123" s="17" t="s">
        <v>314</v>
      </c>
      <c r="C123" s="17" t="s">
        <v>318</v>
      </c>
      <c r="D123" s="14">
        <v>22</v>
      </c>
    </row>
    <row r="124" spans="1:4">
      <c r="A124" s="14" t="str">
        <f>'Categories Report'!$A$8</f>
        <v>Low</v>
      </c>
      <c r="B124" s="17" t="s">
        <v>316</v>
      </c>
      <c r="C124" s="17" t="s">
        <v>318</v>
      </c>
      <c r="D124" s="14">
        <v>22</v>
      </c>
    </row>
    <row r="125" spans="1:4">
      <c r="A125" s="14" t="str">
        <f>'Categories Report'!$A$8</f>
        <v>Low</v>
      </c>
      <c r="B125" s="17" t="s">
        <v>298</v>
      </c>
      <c r="C125" s="17" t="s">
        <v>318</v>
      </c>
      <c r="D125" s="14">
        <v>17</v>
      </c>
    </row>
    <row r="126" spans="1:4">
      <c r="A126" s="14" t="str">
        <f>'Categories Report'!$A$8</f>
        <v>Low</v>
      </c>
      <c r="B126" s="17" t="s">
        <v>265</v>
      </c>
      <c r="C126" s="17" t="s">
        <v>321</v>
      </c>
      <c r="D126" s="14">
        <v>15</v>
      </c>
    </row>
    <row r="127" spans="1:4">
      <c r="A127" s="14" t="str">
        <f>'Categories Report'!$A$8</f>
        <v>Low</v>
      </c>
      <c r="B127" s="17" t="s">
        <v>313</v>
      </c>
      <c r="C127" s="17" t="s">
        <v>318</v>
      </c>
      <c r="D127" s="14">
        <v>15</v>
      </c>
    </row>
    <row r="128" spans="1:4">
      <c r="A128" s="14" t="str">
        <f>'Categories Report'!$A$8</f>
        <v>Low</v>
      </c>
      <c r="B128" s="17" t="s">
        <v>322</v>
      </c>
      <c r="C128" s="17" t="s">
        <v>318</v>
      </c>
      <c r="D128" s="14">
        <v>2</v>
      </c>
    </row>
    <row r="132" spans="1:7" ht="15.75" thickBot="1">
      <c r="A132" s="33" t="s">
        <v>328</v>
      </c>
      <c r="B132" s="33"/>
      <c r="C132" s="33"/>
      <c r="D132" s="33"/>
      <c r="E132" s="33"/>
      <c r="F132" s="33"/>
      <c r="G132" s="33"/>
    </row>
    <row r="133" spans="1:7">
      <c r="A133" s="26" t="s">
        <v>329</v>
      </c>
      <c r="B133" s="27"/>
      <c r="C133" s="27"/>
      <c r="D133" s="27"/>
      <c r="E133" s="27"/>
      <c r="F133" s="27"/>
      <c r="G133" s="28"/>
    </row>
    <row r="163" spans="1:4" hidden="1" outlineLevel="1">
      <c r="A163" s="14" t="s">
        <v>256</v>
      </c>
      <c r="B163" s="14" t="s">
        <v>325</v>
      </c>
      <c r="C163" s="14" t="s">
        <v>326</v>
      </c>
      <c r="D163" s="14" t="s">
        <v>336</v>
      </c>
    </row>
    <row r="164" spans="1:4" hidden="1" outlineLevel="1">
      <c r="A164" s="14" t="s">
        <v>330</v>
      </c>
      <c r="B164" s="14" t="s">
        <v>1</v>
      </c>
      <c r="C164" s="14" t="s">
        <v>331</v>
      </c>
      <c r="D164" s="14">
        <v>28.204678035619501</v>
      </c>
    </row>
    <row r="165" spans="1:4" hidden="1" outlineLevel="1">
      <c r="A165" s="14" t="s">
        <v>330</v>
      </c>
      <c r="B165" s="14" t="s">
        <v>1</v>
      </c>
      <c r="C165" s="14" t="s">
        <v>332</v>
      </c>
      <c r="D165" s="14">
        <v>39.387690306260097</v>
      </c>
    </row>
    <row r="166" spans="1:4" hidden="1" outlineLevel="1">
      <c r="A166" s="14" t="s">
        <v>330</v>
      </c>
      <c r="B166" s="14" t="s">
        <v>1</v>
      </c>
      <c r="C166" s="14" t="s">
        <v>333</v>
      </c>
      <c r="D166" s="14">
        <v>43.222754083033898</v>
      </c>
    </row>
    <row r="167" spans="1:4" hidden="1" outlineLevel="1">
      <c r="A167" s="14" t="s">
        <v>330</v>
      </c>
      <c r="B167" s="14" t="s">
        <v>1</v>
      </c>
      <c r="C167" s="14" t="s">
        <v>334</v>
      </c>
      <c r="D167" s="14">
        <v>26.704348275529799</v>
      </c>
    </row>
    <row r="168" spans="1:4" hidden="1" outlineLevel="1">
      <c r="A168" s="14" t="s">
        <v>330</v>
      </c>
      <c r="B168" s="14" t="s">
        <v>1</v>
      </c>
      <c r="C168" s="14" t="s">
        <v>335</v>
      </c>
      <c r="D168" s="14">
        <v>11.4805292995567</v>
      </c>
    </row>
    <row r="169" spans="1:4" hidden="1" outlineLevel="1">
      <c r="A169" s="14" t="s">
        <v>330</v>
      </c>
      <c r="B169" s="14" t="s">
        <v>265</v>
      </c>
      <c r="C169" s="14" t="s">
        <v>331</v>
      </c>
      <c r="D169" s="14">
        <v>6.2430523778035303</v>
      </c>
    </row>
    <row r="170" spans="1:4" hidden="1" outlineLevel="1">
      <c r="A170" s="14" t="s">
        <v>330</v>
      </c>
      <c r="B170" s="14" t="s">
        <v>265</v>
      </c>
      <c r="C170" s="14" t="s">
        <v>332</v>
      </c>
      <c r="D170" s="14">
        <v>13.8632122986551</v>
      </c>
    </row>
    <row r="171" spans="1:4" hidden="1" outlineLevel="1">
      <c r="A171" s="14" t="s">
        <v>330</v>
      </c>
      <c r="B171" s="14" t="s">
        <v>265</v>
      </c>
      <c r="C171" s="14" t="s">
        <v>333</v>
      </c>
      <c r="D171" s="14">
        <v>12.049886447076499</v>
      </c>
    </row>
    <row r="172" spans="1:4" hidden="1" outlineLevel="1">
      <c r="A172" s="14" t="s">
        <v>330</v>
      </c>
      <c r="B172" s="14" t="s">
        <v>265</v>
      </c>
      <c r="C172" s="14" t="s">
        <v>334</v>
      </c>
      <c r="D172" s="14">
        <v>36.652012307087901</v>
      </c>
    </row>
    <row r="173" spans="1:4" hidden="1" outlineLevel="1">
      <c r="A173" s="14" t="s">
        <v>330</v>
      </c>
      <c r="B173" s="14" t="s">
        <v>265</v>
      </c>
      <c r="C173" s="14" t="s">
        <v>335</v>
      </c>
      <c r="D173" s="14">
        <v>80.191836569376903</v>
      </c>
    </row>
    <row r="174" spans="1:4" hidden="1" outlineLevel="1">
      <c r="A174" s="14" t="s">
        <v>330</v>
      </c>
      <c r="B174" s="14" t="s">
        <v>282</v>
      </c>
      <c r="C174" s="14">
        <v>1</v>
      </c>
      <c r="D174" s="14">
        <v>127</v>
      </c>
    </row>
    <row r="175" spans="1:4" hidden="1" outlineLevel="1">
      <c r="A175" s="14" t="s">
        <v>330</v>
      </c>
      <c r="B175" s="14" t="s">
        <v>282</v>
      </c>
      <c r="C175" s="14">
        <v>0</v>
      </c>
      <c r="D175" s="14">
        <v>22</v>
      </c>
    </row>
    <row r="176" spans="1:4" hidden="1" outlineLevel="1">
      <c r="A176" s="14" t="s">
        <v>330</v>
      </c>
      <c r="B176" s="14" t="s">
        <v>276</v>
      </c>
      <c r="C176" s="14">
        <v>1</v>
      </c>
      <c r="D176" s="14">
        <v>118</v>
      </c>
    </row>
    <row r="177" spans="1:4" hidden="1" outlineLevel="1">
      <c r="A177" s="14" t="s">
        <v>330</v>
      </c>
      <c r="B177" s="14" t="s">
        <v>276</v>
      </c>
      <c r="C177" s="14">
        <v>0</v>
      </c>
      <c r="D177" s="14">
        <v>31</v>
      </c>
    </row>
    <row r="178" spans="1:4" hidden="1" outlineLevel="1">
      <c r="A178" s="14" t="s">
        <v>330</v>
      </c>
      <c r="B178" s="14" t="s">
        <v>300</v>
      </c>
      <c r="C178" s="14">
        <v>0</v>
      </c>
      <c r="D178" s="14">
        <v>15</v>
      </c>
    </row>
    <row r="179" spans="1:4" hidden="1" outlineLevel="1">
      <c r="A179" s="14" t="s">
        <v>330</v>
      </c>
      <c r="B179" s="14" t="s">
        <v>300</v>
      </c>
      <c r="C179" s="14">
        <v>1</v>
      </c>
      <c r="D179" s="14">
        <v>134</v>
      </c>
    </row>
    <row r="180" spans="1:4" hidden="1" outlineLevel="1">
      <c r="A180" s="14" t="s">
        <v>330</v>
      </c>
      <c r="B180" s="14" t="s">
        <v>303</v>
      </c>
      <c r="C180" s="14">
        <v>0</v>
      </c>
      <c r="D180" s="14">
        <v>17</v>
      </c>
    </row>
    <row r="181" spans="1:4" hidden="1" outlineLevel="1">
      <c r="A181" s="14" t="s">
        <v>330</v>
      </c>
      <c r="B181" s="14" t="s">
        <v>303</v>
      </c>
      <c r="C181" s="14">
        <v>1</v>
      </c>
      <c r="D181" s="14">
        <v>132</v>
      </c>
    </row>
    <row r="182" spans="1:4" hidden="1" outlineLevel="1">
      <c r="A182" s="14" t="s">
        <v>330</v>
      </c>
      <c r="B182" s="14" t="s">
        <v>285</v>
      </c>
      <c r="C182" s="14">
        <v>1</v>
      </c>
      <c r="D182" s="14">
        <v>125</v>
      </c>
    </row>
    <row r="183" spans="1:4" hidden="1" outlineLevel="1">
      <c r="A183" s="14" t="s">
        <v>330</v>
      </c>
      <c r="B183" s="14" t="s">
        <v>285</v>
      </c>
      <c r="C183" s="14">
        <v>0</v>
      </c>
      <c r="D183" s="14">
        <v>24</v>
      </c>
    </row>
    <row r="184" spans="1:4" hidden="1" outlineLevel="1">
      <c r="A184" s="14" t="s">
        <v>330</v>
      </c>
      <c r="B184" s="14" t="s">
        <v>315</v>
      </c>
      <c r="C184" s="14">
        <v>0</v>
      </c>
      <c r="D184" s="14">
        <v>18</v>
      </c>
    </row>
    <row r="185" spans="1:4" hidden="1" outlineLevel="1">
      <c r="A185" s="14" t="s">
        <v>330</v>
      </c>
      <c r="B185" s="14" t="s">
        <v>315</v>
      </c>
      <c r="C185" s="14">
        <v>1</v>
      </c>
      <c r="D185" s="14">
        <v>131</v>
      </c>
    </row>
    <row r="186" spans="1:4" hidden="1" outlineLevel="1">
      <c r="A186" s="14" t="s">
        <v>330</v>
      </c>
      <c r="B186" s="14" t="s">
        <v>296</v>
      </c>
      <c r="C186" s="14">
        <v>0</v>
      </c>
      <c r="D186" s="14">
        <v>17</v>
      </c>
    </row>
    <row r="187" spans="1:4" hidden="1" outlineLevel="1">
      <c r="A187" s="14" t="s">
        <v>330</v>
      </c>
      <c r="B187" s="14" t="s">
        <v>296</v>
      </c>
      <c r="C187" s="14">
        <v>1</v>
      </c>
      <c r="D187" s="14">
        <v>132</v>
      </c>
    </row>
    <row r="188" spans="1:4" hidden="1" outlineLevel="1">
      <c r="A188" s="14" t="s">
        <v>330</v>
      </c>
      <c r="B188" s="14" t="s">
        <v>286</v>
      </c>
      <c r="C188" s="14">
        <v>0</v>
      </c>
      <c r="D188" s="14">
        <v>35</v>
      </c>
    </row>
    <row r="189" spans="1:4" hidden="1" outlineLevel="1">
      <c r="A189" s="14" t="s">
        <v>330</v>
      </c>
      <c r="B189" s="14" t="s">
        <v>286</v>
      </c>
      <c r="C189" s="14">
        <v>1</v>
      </c>
      <c r="D189" s="14">
        <v>114</v>
      </c>
    </row>
    <row r="190" spans="1:4" hidden="1" outlineLevel="1">
      <c r="A190" s="14" t="s">
        <v>330</v>
      </c>
      <c r="B190" s="14" t="s">
        <v>289</v>
      </c>
      <c r="C190" s="14">
        <v>0</v>
      </c>
      <c r="D190" s="14">
        <v>29</v>
      </c>
    </row>
    <row r="191" spans="1:4" hidden="1" outlineLevel="1">
      <c r="A191" s="14" t="s">
        <v>330</v>
      </c>
      <c r="B191" s="14" t="s">
        <v>289</v>
      </c>
      <c r="C191" s="14">
        <v>1</v>
      </c>
      <c r="D191" s="14">
        <v>120</v>
      </c>
    </row>
    <row r="192" spans="1:4" hidden="1" outlineLevel="1">
      <c r="A192" s="14" t="s">
        <v>330</v>
      </c>
      <c r="B192" s="14" t="s">
        <v>299</v>
      </c>
      <c r="C192" s="14">
        <v>0</v>
      </c>
      <c r="D192" s="14">
        <v>63</v>
      </c>
    </row>
    <row r="193" spans="1:4" hidden="1" outlineLevel="1">
      <c r="A193" s="14" t="s">
        <v>330</v>
      </c>
      <c r="B193" s="14" t="s">
        <v>299</v>
      </c>
      <c r="C193" s="14">
        <v>1</v>
      </c>
      <c r="D193" s="14">
        <v>86</v>
      </c>
    </row>
    <row r="194" spans="1:4" hidden="1" outlineLevel="1">
      <c r="A194" s="14" t="s">
        <v>330</v>
      </c>
      <c r="B194" s="14" t="s">
        <v>275</v>
      </c>
      <c r="C194" s="14">
        <v>0</v>
      </c>
      <c r="D194" s="14">
        <v>25</v>
      </c>
    </row>
    <row r="195" spans="1:4" hidden="1" outlineLevel="1">
      <c r="A195" s="14" t="s">
        <v>330</v>
      </c>
      <c r="B195" s="14" t="s">
        <v>275</v>
      </c>
      <c r="C195" s="14">
        <v>1</v>
      </c>
      <c r="D195" s="14">
        <v>124</v>
      </c>
    </row>
    <row r="196" spans="1:4" hidden="1" outlineLevel="1">
      <c r="A196" s="14" t="s">
        <v>330</v>
      </c>
      <c r="B196" s="14" t="s">
        <v>311</v>
      </c>
      <c r="C196" s="14">
        <v>0</v>
      </c>
      <c r="D196" s="14">
        <v>76</v>
      </c>
    </row>
    <row r="197" spans="1:4" hidden="1" outlineLevel="1">
      <c r="A197" s="14" t="s">
        <v>330</v>
      </c>
      <c r="B197" s="14" t="s">
        <v>311</v>
      </c>
      <c r="C197" s="14">
        <v>1</v>
      </c>
      <c r="D197" s="14">
        <v>73</v>
      </c>
    </row>
    <row r="198" spans="1:4" hidden="1" outlineLevel="1">
      <c r="A198" s="14" t="s">
        <v>330</v>
      </c>
      <c r="B198" s="14" t="s">
        <v>288</v>
      </c>
      <c r="C198" s="14">
        <v>0</v>
      </c>
      <c r="D198" s="14">
        <v>41</v>
      </c>
    </row>
    <row r="199" spans="1:4" hidden="1" outlineLevel="1">
      <c r="A199" s="14" t="s">
        <v>330</v>
      </c>
      <c r="B199" s="14" t="s">
        <v>288</v>
      </c>
      <c r="C199" s="14">
        <v>1</v>
      </c>
      <c r="D199" s="14">
        <v>108</v>
      </c>
    </row>
    <row r="200" spans="1:4" hidden="1" outlineLevel="1">
      <c r="A200" s="14" t="s">
        <v>330</v>
      </c>
      <c r="B200" s="14" t="s">
        <v>291</v>
      </c>
      <c r="C200" s="14">
        <v>0</v>
      </c>
      <c r="D200" s="14">
        <v>39</v>
      </c>
    </row>
    <row r="201" spans="1:4" hidden="1" outlineLevel="1">
      <c r="A201" s="14" t="s">
        <v>330</v>
      </c>
      <c r="B201" s="14" t="s">
        <v>291</v>
      </c>
      <c r="C201" s="14">
        <v>1</v>
      </c>
      <c r="D201" s="14">
        <v>110</v>
      </c>
    </row>
    <row r="202" spans="1:4" hidden="1" outlineLevel="1">
      <c r="A202" s="14" t="s">
        <v>330</v>
      </c>
      <c r="B202" s="14" t="s">
        <v>292</v>
      </c>
      <c r="C202" s="14">
        <v>1</v>
      </c>
      <c r="D202" s="14">
        <v>130</v>
      </c>
    </row>
    <row r="203" spans="1:4" hidden="1" outlineLevel="1">
      <c r="A203" s="14" t="s">
        <v>330</v>
      </c>
      <c r="B203" s="14" t="s">
        <v>292</v>
      </c>
      <c r="C203" s="14">
        <v>0</v>
      </c>
      <c r="D203" s="14">
        <v>19</v>
      </c>
    </row>
    <row r="204" spans="1:4" hidden="1" outlineLevel="1">
      <c r="A204" s="14" t="s">
        <v>330</v>
      </c>
      <c r="B204" s="14" t="s">
        <v>271</v>
      </c>
      <c r="C204" s="14">
        <v>1</v>
      </c>
      <c r="D204" s="14">
        <v>102</v>
      </c>
    </row>
    <row r="205" spans="1:4" hidden="1" outlineLevel="1">
      <c r="A205" s="14" t="s">
        <v>330</v>
      </c>
      <c r="B205" s="14" t="s">
        <v>271</v>
      </c>
      <c r="C205" s="14">
        <v>0</v>
      </c>
      <c r="D205" s="14">
        <v>47</v>
      </c>
    </row>
    <row r="206" spans="1:4" hidden="1" outlineLevel="1">
      <c r="A206" s="14" t="s">
        <v>330</v>
      </c>
      <c r="B206" s="14" t="s">
        <v>301</v>
      </c>
      <c r="C206" s="14">
        <v>0</v>
      </c>
      <c r="D206" s="14">
        <v>18</v>
      </c>
    </row>
    <row r="207" spans="1:4" hidden="1" outlineLevel="1">
      <c r="A207" s="14" t="s">
        <v>330</v>
      </c>
      <c r="B207" s="14" t="s">
        <v>301</v>
      </c>
      <c r="C207" s="14">
        <v>1</v>
      </c>
      <c r="D207" s="14">
        <v>131</v>
      </c>
    </row>
    <row r="208" spans="1:4" hidden="1" outlineLevel="1">
      <c r="A208" s="14" t="s">
        <v>330</v>
      </c>
      <c r="B208" s="14" t="s">
        <v>306</v>
      </c>
      <c r="C208" s="14">
        <v>0</v>
      </c>
      <c r="D208" s="14">
        <v>22</v>
      </c>
    </row>
    <row r="209" spans="1:4" hidden="1" outlineLevel="1">
      <c r="A209" s="14" t="s">
        <v>330</v>
      </c>
      <c r="B209" s="14" t="s">
        <v>306</v>
      </c>
      <c r="C209" s="14">
        <v>1</v>
      </c>
      <c r="D209" s="14">
        <v>127</v>
      </c>
    </row>
    <row r="210" spans="1:4" hidden="1" outlineLevel="1">
      <c r="A210" s="14" t="s">
        <v>330</v>
      </c>
      <c r="B210" s="14" t="s">
        <v>277</v>
      </c>
      <c r="C210" s="14">
        <v>0</v>
      </c>
      <c r="D210" s="14">
        <v>28</v>
      </c>
    </row>
    <row r="211" spans="1:4" hidden="1" outlineLevel="1">
      <c r="A211" s="14" t="s">
        <v>330</v>
      </c>
      <c r="B211" s="14" t="s">
        <v>277</v>
      </c>
      <c r="C211" s="14">
        <v>1</v>
      </c>
      <c r="D211" s="14">
        <v>121</v>
      </c>
    </row>
    <row r="212" spans="1:4" hidden="1" outlineLevel="1">
      <c r="A212" s="14" t="s">
        <v>330</v>
      </c>
      <c r="B212" s="14" t="s">
        <v>293</v>
      </c>
      <c r="C212" s="14">
        <v>0</v>
      </c>
      <c r="D212" s="14">
        <v>22</v>
      </c>
    </row>
    <row r="213" spans="1:4" hidden="1" outlineLevel="1">
      <c r="A213" s="14" t="s">
        <v>330</v>
      </c>
      <c r="B213" s="14" t="s">
        <v>293</v>
      </c>
      <c r="C213" s="14">
        <v>1</v>
      </c>
      <c r="D213" s="14">
        <v>127</v>
      </c>
    </row>
    <row r="214" spans="1:4" hidden="1" outlineLevel="1">
      <c r="A214" s="14" t="s">
        <v>330</v>
      </c>
      <c r="B214" s="14" t="s">
        <v>280</v>
      </c>
      <c r="C214" s="14">
        <v>0</v>
      </c>
      <c r="D214" s="14">
        <v>27</v>
      </c>
    </row>
    <row r="215" spans="1:4" hidden="1" outlineLevel="1">
      <c r="A215" s="14" t="s">
        <v>330</v>
      </c>
      <c r="B215" s="14" t="s">
        <v>280</v>
      </c>
      <c r="C215" s="14">
        <v>1</v>
      </c>
      <c r="D215" s="14">
        <v>122</v>
      </c>
    </row>
    <row r="216" spans="1:4" hidden="1" outlineLevel="1">
      <c r="A216" s="14" t="s">
        <v>330</v>
      </c>
      <c r="B216" s="14" t="s">
        <v>287</v>
      </c>
      <c r="C216" s="14">
        <v>0</v>
      </c>
      <c r="D216" s="14">
        <v>28</v>
      </c>
    </row>
    <row r="217" spans="1:4" hidden="1" outlineLevel="1">
      <c r="A217" s="14" t="s">
        <v>330</v>
      </c>
      <c r="B217" s="14" t="s">
        <v>287</v>
      </c>
      <c r="C217" s="14">
        <v>1</v>
      </c>
      <c r="D217" s="14">
        <v>121</v>
      </c>
    </row>
    <row r="218" spans="1:4" hidden="1" outlineLevel="1">
      <c r="A218" s="14" t="s">
        <v>330</v>
      </c>
      <c r="B218" s="14" t="s">
        <v>314</v>
      </c>
      <c r="C218" s="14">
        <v>0</v>
      </c>
      <c r="D218" s="14">
        <v>41</v>
      </c>
    </row>
    <row r="219" spans="1:4" hidden="1" outlineLevel="1">
      <c r="A219" s="14" t="s">
        <v>330</v>
      </c>
      <c r="B219" s="14" t="s">
        <v>314</v>
      </c>
      <c r="C219" s="14">
        <v>1</v>
      </c>
      <c r="D219" s="14">
        <v>108</v>
      </c>
    </row>
    <row r="220" spans="1:4" hidden="1" outlineLevel="1">
      <c r="A220" s="14" t="s">
        <v>330</v>
      </c>
      <c r="B220" s="14" t="s">
        <v>269</v>
      </c>
      <c r="C220" s="14">
        <v>1</v>
      </c>
      <c r="D220" s="14">
        <v>94</v>
      </c>
    </row>
    <row r="221" spans="1:4" hidden="1" outlineLevel="1">
      <c r="A221" s="14" t="s">
        <v>330</v>
      </c>
      <c r="B221" s="14" t="s">
        <v>269</v>
      </c>
      <c r="C221" s="14">
        <v>0</v>
      </c>
      <c r="D221" s="14">
        <v>55</v>
      </c>
    </row>
    <row r="222" spans="1:4" hidden="1" outlineLevel="1">
      <c r="A222" s="14" t="s">
        <v>330</v>
      </c>
      <c r="B222" s="14" t="s">
        <v>294</v>
      </c>
      <c r="C222" s="14">
        <v>0</v>
      </c>
      <c r="D222" s="14">
        <v>22</v>
      </c>
    </row>
    <row r="223" spans="1:4" hidden="1" outlineLevel="1">
      <c r="A223" s="14" t="s">
        <v>330</v>
      </c>
      <c r="B223" s="14" t="s">
        <v>294</v>
      </c>
      <c r="C223" s="14">
        <v>1</v>
      </c>
      <c r="D223" s="14">
        <v>127</v>
      </c>
    </row>
    <row r="224" spans="1:4" hidden="1" outlineLevel="1">
      <c r="A224" s="14" t="s">
        <v>330</v>
      </c>
      <c r="B224" s="14" t="s">
        <v>302</v>
      </c>
      <c r="C224" s="14">
        <v>0</v>
      </c>
      <c r="D224" s="14">
        <v>18</v>
      </c>
    </row>
    <row r="225" spans="1:4" hidden="1" outlineLevel="1">
      <c r="A225" s="14" t="s">
        <v>330</v>
      </c>
      <c r="B225" s="14" t="s">
        <v>302</v>
      </c>
      <c r="C225" s="14">
        <v>1</v>
      </c>
      <c r="D225" s="14">
        <v>131</v>
      </c>
    </row>
    <row r="226" spans="1:4" hidden="1" outlineLevel="1">
      <c r="A226" s="14" t="s">
        <v>330</v>
      </c>
      <c r="B226" s="14" t="s">
        <v>312</v>
      </c>
      <c r="C226" s="14">
        <v>0</v>
      </c>
      <c r="D226" s="14">
        <v>17</v>
      </c>
    </row>
    <row r="227" spans="1:4" hidden="1" outlineLevel="1">
      <c r="A227" s="14" t="s">
        <v>330</v>
      </c>
      <c r="B227" s="14" t="s">
        <v>312</v>
      </c>
      <c r="C227" s="14">
        <v>1</v>
      </c>
      <c r="D227" s="14">
        <v>132</v>
      </c>
    </row>
    <row r="228" spans="1:4" hidden="1" outlineLevel="1">
      <c r="A228" s="14" t="s">
        <v>330</v>
      </c>
      <c r="B228" s="14" t="s">
        <v>267</v>
      </c>
      <c r="C228" s="14">
        <v>0</v>
      </c>
      <c r="D228" s="14">
        <v>43</v>
      </c>
    </row>
    <row r="229" spans="1:4" hidden="1" outlineLevel="1">
      <c r="A229" s="14" t="s">
        <v>330</v>
      </c>
      <c r="B229" s="14" t="s">
        <v>267</v>
      </c>
      <c r="C229" s="14">
        <v>1</v>
      </c>
      <c r="D229" s="14">
        <v>106</v>
      </c>
    </row>
    <row r="230" spans="1:4" hidden="1" outlineLevel="1">
      <c r="A230" s="14" t="s">
        <v>330</v>
      </c>
      <c r="B230" s="14" t="s">
        <v>308</v>
      </c>
      <c r="C230" s="14">
        <v>0</v>
      </c>
      <c r="D230" s="14">
        <v>18</v>
      </c>
    </row>
    <row r="231" spans="1:4" hidden="1" outlineLevel="1">
      <c r="A231" s="14" t="s">
        <v>330</v>
      </c>
      <c r="B231" s="14" t="s">
        <v>308</v>
      </c>
      <c r="C231" s="14">
        <v>1</v>
      </c>
      <c r="D231" s="14">
        <v>131</v>
      </c>
    </row>
    <row r="232" spans="1:4" hidden="1" outlineLevel="1">
      <c r="A232" s="14" t="s">
        <v>330</v>
      </c>
      <c r="B232" s="14" t="s">
        <v>279</v>
      </c>
      <c r="C232" s="14">
        <v>0</v>
      </c>
      <c r="D232" s="14">
        <v>23</v>
      </c>
    </row>
    <row r="233" spans="1:4" hidden="1" outlineLevel="1">
      <c r="A233" s="14" t="s">
        <v>330</v>
      </c>
      <c r="B233" s="14" t="s">
        <v>279</v>
      </c>
      <c r="C233" s="14">
        <v>1</v>
      </c>
      <c r="D233" s="14">
        <v>126</v>
      </c>
    </row>
    <row r="234" spans="1:4" hidden="1" outlineLevel="1">
      <c r="A234" s="14" t="s">
        <v>330</v>
      </c>
      <c r="B234" s="14" t="s">
        <v>273</v>
      </c>
      <c r="C234" s="14">
        <v>0</v>
      </c>
      <c r="D234" s="14">
        <v>34</v>
      </c>
    </row>
    <row r="235" spans="1:4" hidden="1" outlineLevel="1">
      <c r="A235" s="14" t="s">
        <v>330</v>
      </c>
      <c r="B235" s="14" t="s">
        <v>273</v>
      </c>
      <c r="C235" s="14">
        <v>1</v>
      </c>
      <c r="D235" s="14">
        <v>115</v>
      </c>
    </row>
    <row r="236" spans="1:4" hidden="1" outlineLevel="1">
      <c r="A236" s="14" t="s">
        <v>330</v>
      </c>
      <c r="B236" s="14" t="s">
        <v>298</v>
      </c>
      <c r="C236" s="14">
        <v>0</v>
      </c>
      <c r="D236" s="14">
        <v>65</v>
      </c>
    </row>
    <row r="237" spans="1:4" hidden="1" outlineLevel="1">
      <c r="A237" s="14" t="s">
        <v>330</v>
      </c>
      <c r="B237" s="14" t="s">
        <v>298</v>
      </c>
      <c r="C237" s="14">
        <v>1</v>
      </c>
      <c r="D237" s="14">
        <v>84</v>
      </c>
    </row>
    <row r="238" spans="1:4" hidden="1" outlineLevel="1">
      <c r="A238" s="14" t="s">
        <v>330</v>
      </c>
      <c r="B238" s="14" t="s">
        <v>295</v>
      </c>
      <c r="C238" s="14">
        <v>1</v>
      </c>
      <c r="D238" s="14">
        <v>124</v>
      </c>
    </row>
    <row r="239" spans="1:4" hidden="1" outlineLevel="1">
      <c r="A239" s="14" t="s">
        <v>330</v>
      </c>
      <c r="B239" s="14" t="s">
        <v>295</v>
      </c>
      <c r="C239" s="14">
        <v>0</v>
      </c>
      <c r="D239" s="14">
        <v>25</v>
      </c>
    </row>
    <row r="240" spans="1:4" hidden="1" outlineLevel="1">
      <c r="A240" s="14" t="s">
        <v>330</v>
      </c>
      <c r="B240" s="14" t="s">
        <v>313</v>
      </c>
      <c r="C240" s="14">
        <v>1</v>
      </c>
      <c r="D240" s="14">
        <v>101</v>
      </c>
    </row>
    <row r="241" spans="1:4" hidden="1" outlineLevel="1">
      <c r="A241" s="14" t="s">
        <v>330</v>
      </c>
      <c r="B241" s="14" t="s">
        <v>313</v>
      </c>
      <c r="C241" s="14">
        <v>0</v>
      </c>
      <c r="D241" s="14">
        <v>48</v>
      </c>
    </row>
    <row r="242" spans="1:4" hidden="1" outlineLevel="1">
      <c r="A242" s="14" t="s">
        <v>330</v>
      </c>
      <c r="B242" s="14" t="s">
        <v>284</v>
      </c>
      <c r="C242" s="14">
        <v>0</v>
      </c>
      <c r="D242" s="14">
        <v>38</v>
      </c>
    </row>
    <row r="243" spans="1:4" hidden="1" outlineLevel="1">
      <c r="A243" s="14" t="s">
        <v>330</v>
      </c>
      <c r="B243" s="14" t="s">
        <v>284</v>
      </c>
      <c r="C243" s="14">
        <v>1</v>
      </c>
      <c r="D243" s="14">
        <v>111</v>
      </c>
    </row>
    <row r="244" spans="1:4" hidden="1" outlineLevel="1">
      <c r="A244" s="14" t="s">
        <v>330</v>
      </c>
      <c r="B244" s="14" t="s">
        <v>270</v>
      </c>
      <c r="C244" s="14">
        <v>0</v>
      </c>
      <c r="D244" s="14">
        <v>52</v>
      </c>
    </row>
    <row r="245" spans="1:4" hidden="1" outlineLevel="1">
      <c r="A245" s="14" t="s">
        <v>330</v>
      </c>
      <c r="B245" s="14" t="s">
        <v>270</v>
      </c>
      <c r="C245" s="14">
        <v>1</v>
      </c>
      <c r="D245" s="14">
        <v>97</v>
      </c>
    </row>
    <row r="246" spans="1:4" hidden="1" outlineLevel="1">
      <c r="A246" s="14" t="s">
        <v>330</v>
      </c>
      <c r="B246" s="14" t="s">
        <v>310</v>
      </c>
      <c r="C246" s="14">
        <v>0</v>
      </c>
      <c r="D246" s="14">
        <v>14</v>
      </c>
    </row>
    <row r="247" spans="1:4" hidden="1" outlineLevel="1">
      <c r="A247" s="14" t="s">
        <v>330</v>
      </c>
      <c r="B247" s="14" t="s">
        <v>310</v>
      </c>
      <c r="C247" s="14">
        <v>1</v>
      </c>
      <c r="D247" s="14">
        <v>135</v>
      </c>
    </row>
    <row r="248" spans="1:4" hidden="1" outlineLevel="1">
      <c r="A248" s="14" t="s">
        <v>330</v>
      </c>
      <c r="B248" s="14" t="s">
        <v>281</v>
      </c>
      <c r="C248" s="14">
        <v>0</v>
      </c>
      <c r="D248" s="14">
        <v>43</v>
      </c>
    </row>
    <row r="249" spans="1:4" hidden="1" outlineLevel="1">
      <c r="A249" s="14" t="s">
        <v>330</v>
      </c>
      <c r="B249" s="14" t="s">
        <v>281</v>
      </c>
      <c r="C249" s="14">
        <v>1</v>
      </c>
      <c r="D249" s="14">
        <v>106</v>
      </c>
    </row>
    <row r="250" spans="1:4" hidden="1" outlineLevel="1">
      <c r="A250" s="14" t="s">
        <v>330</v>
      </c>
      <c r="B250" s="14" t="s">
        <v>305</v>
      </c>
      <c r="C250" s="14">
        <v>1</v>
      </c>
      <c r="D250" s="14">
        <v>136</v>
      </c>
    </row>
    <row r="251" spans="1:4" hidden="1" outlineLevel="1">
      <c r="A251" s="14" t="s">
        <v>330</v>
      </c>
      <c r="B251" s="14" t="s">
        <v>305</v>
      </c>
      <c r="C251" s="14">
        <v>0</v>
      </c>
      <c r="D251" s="14">
        <v>13</v>
      </c>
    </row>
    <row r="252" spans="1:4" hidden="1" outlineLevel="1">
      <c r="A252" s="14" t="s">
        <v>330</v>
      </c>
      <c r="B252" s="14" t="s">
        <v>274</v>
      </c>
      <c r="C252" s="14">
        <v>1</v>
      </c>
      <c r="D252" s="14">
        <v>115</v>
      </c>
    </row>
    <row r="253" spans="1:4" hidden="1" outlineLevel="1">
      <c r="A253" s="14" t="s">
        <v>330</v>
      </c>
      <c r="B253" s="14" t="s">
        <v>274</v>
      </c>
      <c r="C253" s="14">
        <v>0</v>
      </c>
      <c r="D253" s="14">
        <v>34</v>
      </c>
    </row>
    <row r="254" spans="1:4" hidden="1" outlineLevel="1">
      <c r="A254" s="14" t="s">
        <v>330</v>
      </c>
      <c r="B254" s="14" t="s">
        <v>272</v>
      </c>
      <c r="C254" s="14">
        <v>1</v>
      </c>
      <c r="D254" s="14">
        <v>99</v>
      </c>
    </row>
    <row r="255" spans="1:4" hidden="1" outlineLevel="1">
      <c r="A255" s="14" t="s">
        <v>330</v>
      </c>
      <c r="B255" s="14" t="s">
        <v>272</v>
      </c>
      <c r="C255" s="14">
        <v>0</v>
      </c>
      <c r="D255" s="14">
        <v>50</v>
      </c>
    </row>
    <row r="256" spans="1:4" hidden="1" outlineLevel="1">
      <c r="A256" s="14" t="s">
        <v>330</v>
      </c>
      <c r="B256" s="14" t="s">
        <v>290</v>
      </c>
      <c r="C256" s="14">
        <v>0</v>
      </c>
      <c r="D256" s="14">
        <v>24</v>
      </c>
    </row>
    <row r="257" spans="1:4" hidden="1" outlineLevel="1">
      <c r="A257" s="14" t="s">
        <v>330</v>
      </c>
      <c r="B257" s="14" t="s">
        <v>290</v>
      </c>
      <c r="C257" s="14">
        <v>1</v>
      </c>
      <c r="D257" s="14">
        <v>125</v>
      </c>
    </row>
    <row r="258" spans="1:4" hidden="1" outlineLevel="1">
      <c r="A258" s="14" t="s">
        <v>330</v>
      </c>
      <c r="B258" s="14" t="s">
        <v>278</v>
      </c>
      <c r="C258" s="14">
        <v>0</v>
      </c>
      <c r="D258" s="14">
        <v>34</v>
      </c>
    </row>
    <row r="259" spans="1:4" hidden="1" outlineLevel="1">
      <c r="A259" s="14" t="s">
        <v>330</v>
      </c>
      <c r="B259" s="14" t="s">
        <v>278</v>
      </c>
      <c r="C259" s="14">
        <v>1</v>
      </c>
      <c r="D259" s="14">
        <v>115</v>
      </c>
    </row>
    <row r="260" spans="1:4" hidden="1" outlineLevel="1">
      <c r="A260" s="14" t="s">
        <v>330</v>
      </c>
      <c r="B260" s="14" t="s">
        <v>283</v>
      </c>
      <c r="C260" s="14">
        <v>0</v>
      </c>
      <c r="D260" s="14">
        <v>41</v>
      </c>
    </row>
    <row r="261" spans="1:4" hidden="1" outlineLevel="1">
      <c r="A261" s="14" t="s">
        <v>330</v>
      </c>
      <c r="B261" s="14" t="s">
        <v>283</v>
      </c>
      <c r="C261" s="14">
        <v>1</v>
      </c>
      <c r="D261" s="14">
        <v>108</v>
      </c>
    </row>
    <row r="262" spans="1:4" hidden="1" outlineLevel="1">
      <c r="A262" s="14" t="s">
        <v>330</v>
      </c>
      <c r="B262" s="14" t="s">
        <v>316</v>
      </c>
      <c r="C262" s="14">
        <v>0</v>
      </c>
      <c r="D262" s="14">
        <v>37</v>
      </c>
    </row>
    <row r="263" spans="1:4" hidden="1" outlineLevel="1">
      <c r="A263" s="14" t="s">
        <v>330</v>
      </c>
      <c r="B263" s="14" t="s">
        <v>316</v>
      </c>
      <c r="C263" s="14">
        <v>1</v>
      </c>
      <c r="D263" s="14">
        <v>112</v>
      </c>
    </row>
    <row r="264" spans="1:4" hidden="1" outlineLevel="1">
      <c r="A264" s="14" t="s">
        <v>330</v>
      </c>
      <c r="B264" s="14" t="s">
        <v>309</v>
      </c>
      <c r="C264" s="14">
        <v>1</v>
      </c>
      <c r="D264" s="14">
        <v>131</v>
      </c>
    </row>
    <row r="265" spans="1:4" hidden="1" outlineLevel="1">
      <c r="A265" s="14" t="s">
        <v>330</v>
      </c>
      <c r="B265" s="14" t="s">
        <v>309</v>
      </c>
      <c r="C265" s="14">
        <v>0</v>
      </c>
      <c r="D265" s="14">
        <v>18</v>
      </c>
    </row>
    <row r="266" spans="1:4" hidden="1" outlineLevel="1">
      <c r="A266" s="14" t="s">
        <v>330</v>
      </c>
      <c r="B266" s="14" t="s">
        <v>297</v>
      </c>
      <c r="C266" s="14">
        <v>0</v>
      </c>
      <c r="D266" s="14">
        <v>36</v>
      </c>
    </row>
    <row r="267" spans="1:4" hidden="1" outlineLevel="1">
      <c r="A267" s="14" t="s">
        <v>330</v>
      </c>
      <c r="B267" s="14" t="s">
        <v>297</v>
      </c>
      <c r="C267" s="14">
        <v>1</v>
      </c>
      <c r="D267" s="14">
        <v>113</v>
      </c>
    </row>
    <row r="268" spans="1:4" hidden="1" outlineLevel="1">
      <c r="A268" s="14" t="s">
        <v>330</v>
      </c>
      <c r="B268" s="14" t="s">
        <v>304</v>
      </c>
      <c r="C268" s="14">
        <v>0</v>
      </c>
      <c r="D268" s="14">
        <v>13</v>
      </c>
    </row>
    <row r="269" spans="1:4" hidden="1" outlineLevel="1">
      <c r="A269" s="14" t="s">
        <v>330</v>
      </c>
      <c r="B269" s="14" t="s">
        <v>304</v>
      </c>
      <c r="C269" s="14">
        <v>1</v>
      </c>
      <c r="D269" s="14">
        <v>136</v>
      </c>
    </row>
    <row r="270" spans="1:4" hidden="1" outlineLevel="1">
      <c r="A270" s="14" t="s">
        <v>330</v>
      </c>
      <c r="B270" s="14" t="s">
        <v>307</v>
      </c>
      <c r="C270" s="14">
        <v>0</v>
      </c>
      <c r="D270" s="14">
        <v>37</v>
      </c>
    </row>
    <row r="271" spans="1:4" hidden="1" outlineLevel="1">
      <c r="A271" s="14" t="s">
        <v>330</v>
      </c>
      <c r="B271" s="14" t="s">
        <v>307</v>
      </c>
      <c r="C271" s="14">
        <v>1</v>
      </c>
      <c r="D271" s="14">
        <v>112</v>
      </c>
    </row>
    <row r="272" spans="1:4" hidden="1" outlineLevel="1">
      <c r="A272" s="14" t="s">
        <v>330</v>
      </c>
      <c r="B272" s="14" t="s">
        <v>322</v>
      </c>
      <c r="C272" s="14">
        <v>0</v>
      </c>
      <c r="D272" s="14">
        <v>68</v>
      </c>
    </row>
    <row r="273" spans="1:4" hidden="1" outlineLevel="1">
      <c r="A273" s="14" t="s">
        <v>330</v>
      </c>
      <c r="B273" s="14" t="s">
        <v>322</v>
      </c>
      <c r="C273" s="14">
        <v>1</v>
      </c>
      <c r="D273" s="14">
        <v>81</v>
      </c>
    </row>
    <row r="274" spans="1:4" hidden="1" outlineLevel="1">
      <c r="A274" s="14" t="str">
        <f>'Categories Report'!$A$6</f>
        <v>Very High</v>
      </c>
      <c r="B274" s="14" t="s">
        <v>1</v>
      </c>
      <c r="C274" s="14" t="s">
        <v>331</v>
      </c>
      <c r="D274" s="14">
        <v>12.021645421817199</v>
      </c>
    </row>
    <row r="275" spans="1:4" hidden="1" outlineLevel="1">
      <c r="A275" s="14" t="str">
        <f>'Categories Report'!$A$6</f>
        <v>Very High</v>
      </c>
      <c r="B275" s="14" t="s">
        <v>1</v>
      </c>
      <c r="C275" s="14" t="s">
        <v>332</v>
      </c>
      <c r="D275" s="14">
        <v>20.776620605624501</v>
      </c>
    </row>
    <row r="276" spans="1:4" hidden="1" outlineLevel="1">
      <c r="A276" s="14" t="str">
        <f>'Categories Report'!$A$6</f>
        <v>Very High</v>
      </c>
      <c r="B276" s="14" t="s">
        <v>1</v>
      </c>
      <c r="C276" s="14" t="s">
        <v>333</v>
      </c>
      <c r="D276" s="14">
        <v>23.8088723824293</v>
      </c>
    </row>
    <row r="277" spans="1:4" hidden="1" outlineLevel="1">
      <c r="A277" s="14" t="str">
        <f>'Categories Report'!$A$6</f>
        <v>Very High</v>
      </c>
      <c r="B277" s="14" t="s">
        <v>1</v>
      </c>
      <c r="C277" s="14" t="s">
        <v>334</v>
      </c>
      <c r="D277" s="14">
        <v>14.2600826058823</v>
      </c>
    </row>
    <row r="278" spans="1:4" hidden="1" outlineLevel="1">
      <c r="A278" s="14" t="str">
        <f>'Categories Report'!$A$6</f>
        <v>Very High</v>
      </c>
      <c r="B278" s="14" t="s">
        <v>1</v>
      </c>
      <c r="C278" s="14" t="s">
        <v>335</v>
      </c>
      <c r="D278" s="14">
        <v>5.2476872081805297</v>
      </c>
    </row>
    <row r="279" spans="1:4" hidden="1" outlineLevel="1">
      <c r="A279" s="14" t="str">
        <f>'Categories Report'!$A$6</f>
        <v>Very High</v>
      </c>
      <c r="B279" s="14" t="s">
        <v>265</v>
      </c>
      <c r="C279" s="14" t="s">
        <v>335</v>
      </c>
      <c r="D279" s="14">
        <v>76.114908223933796</v>
      </c>
    </row>
    <row r="280" spans="1:4" hidden="1" outlineLevel="1">
      <c r="A280" s="14" t="str">
        <f>'Categories Report'!$A$6</f>
        <v>Very High</v>
      </c>
      <c r="B280" s="14" t="s">
        <v>282</v>
      </c>
      <c r="C280" s="14">
        <v>1</v>
      </c>
      <c r="D280" s="14">
        <v>76.114908223933796</v>
      </c>
    </row>
    <row r="281" spans="1:4" hidden="1" outlineLevel="1">
      <c r="A281" s="14" t="str">
        <f>'Categories Report'!$A$6</f>
        <v>Very High</v>
      </c>
      <c r="B281" s="14" t="s">
        <v>276</v>
      </c>
      <c r="C281" s="14">
        <v>1</v>
      </c>
      <c r="D281" s="14">
        <v>74.3201162665477</v>
      </c>
    </row>
    <row r="282" spans="1:4" hidden="1" outlineLevel="1">
      <c r="A282" s="14" t="str">
        <f>'Categories Report'!$A$6</f>
        <v>Very High</v>
      </c>
      <c r="B282" s="14" t="s">
        <v>276</v>
      </c>
      <c r="C282" s="14">
        <v>0</v>
      </c>
      <c r="D282" s="14">
        <v>1.79479195738606</v>
      </c>
    </row>
    <row r="283" spans="1:4" hidden="1" outlineLevel="1">
      <c r="A283" s="14" t="str">
        <f>'Categories Report'!$A$6</f>
        <v>Very High</v>
      </c>
      <c r="B283" s="14" t="s">
        <v>300</v>
      </c>
      <c r="C283" s="14">
        <v>1</v>
      </c>
      <c r="D283" s="14">
        <v>76.114908223933796</v>
      </c>
    </row>
    <row r="284" spans="1:4" hidden="1" outlineLevel="1">
      <c r="A284" s="14" t="str">
        <f>'Categories Report'!$A$6</f>
        <v>Very High</v>
      </c>
      <c r="B284" s="14" t="s">
        <v>303</v>
      </c>
      <c r="C284" s="14">
        <v>0</v>
      </c>
      <c r="D284" s="14">
        <v>1</v>
      </c>
    </row>
    <row r="285" spans="1:4" hidden="1" outlineLevel="1">
      <c r="A285" s="14" t="str">
        <f>'Categories Report'!$A$6</f>
        <v>Very High</v>
      </c>
      <c r="B285" s="14" t="s">
        <v>303</v>
      </c>
      <c r="C285" s="14">
        <v>1</v>
      </c>
      <c r="D285" s="14">
        <v>75.114908223933796</v>
      </c>
    </row>
    <row r="286" spans="1:4" hidden="1" outlineLevel="1">
      <c r="A286" s="14" t="str">
        <f>'Categories Report'!$A$6</f>
        <v>Very High</v>
      </c>
      <c r="B286" s="14" t="s">
        <v>285</v>
      </c>
      <c r="C286" s="14">
        <v>1</v>
      </c>
      <c r="D286" s="14">
        <v>75.493810029663905</v>
      </c>
    </row>
    <row r="287" spans="1:4" hidden="1" outlineLevel="1">
      <c r="A287" s="14" t="str">
        <f>'Categories Report'!$A$6</f>
        <v>Very High</v>
      </c>
      <c r="B287" s="14" t="s">
        <v>285</v>
      </c>
      <c r="C287" s="14">
        <v>0</v>
      </c>
      <c r="D287" s="14">
        <v>0.62109819426984603</v>
      </c>
    </row>
    <row r="288" spans="1:4" hidden="1" outlineLevel="1">
      <c r="A288" s="14" t="str">
        <f>'Categories Report'!$A$6</f>
        <v>Very High</v>
      </c>
      <c r="B288" s="14" t="s">
        <v>315</v>
      </c>
      <c r="C288" s="14">
        <v>0</v>
      </c>
      <c r="D288" s="14">
        <v>3.0390876132924198</v>
      </c>
    </row>
    <row r="289" spans="1:4" hidden="1" outlineLevel="1">
      <c r="A289" s="14" t="str">
        <f>'Categories Report'!$A$6</f>
        <v>Very High</v>
      </c>
      <c r="B289" s="14" t="s">
        <v>315</v>
      </c>
      <c r="C289" s="14">
        <v>1</v>
      </c>
      <c r="D289" s="14">
        <v>73.075820610641401</v>
      </c>
    </row>
    <row r="290" spans="1:4" hidden="1" outlineLevel="1">
      <c r="A290" s="14" t="str">
        <f>'Categories Report'!$A$6</f>
        <v>Very High</v>
      </c>
      <c r="B290" s="14" t="s">
        <v>296</v>
      </c>
      <c r="C290" s="14">
        <v>1</v>
      </c>
      <c r="D290" s="14">
        <v>76.114908223933796</v>
      </c>
    </row>
    <row r="291" spans="1:4" hidden="1" outlineLevel="1">
      <c r="A291" s="14" t="str">
        <f>'Categories Report'!$A$6</f>
        <v>Very High</v>
      </c>
      <c r="B291" s="14" t="s">
        <v>286</v>
      </c>
      <c r="C291" s="14">
        <v>0</v>
      </c>
      <c r="D291" s="14">
        <v>4.0213395907208103</v>
      </c>
    </row>
    <row r="292" spans="1:4" hidden="1" outlineLevel="1">
      <c r="A292" s="14" t="str">
        <f>'Categories Report'!$A$6</f>
        <v>Very High</v>
      </c>
      <c r="B292" s="14" t="s">
        <v>286</v>
      </c>
      <c r="C292" s="14">
        <v>1</v>
      </c>
      <c r="D292" s="14">
        <v>72.093568633212996</v>
      </c>
    </row>
    <row r="293" spans="1:4" hidden="1" outlineLevel="1">
      <c r="A293" s="14" t="str">
        <f>'Categories Report'!$A$6</f>
        <v>Very High</v>
      </c>
      <c r="B293" s="14" t="s">
        <v>289</v>
      </c>
      <c r="C293" s="14">
        <v>0</v>
      </c>
      <c r="D293" s="14">
        <v>2.3850507833568</v>
      </c>
    </row>
    <row r="294" spans="1:4" hidden="1" outlineLevel="1">
      <c r="A294" s="14" t="str">
        <f>'Categories Report'!$A$6</f>
        <v>Very High</v>
      </c>
      <c r="B294" s="14" t="s">
        <v>289</v>
      </c>
      <c r="C294" s="14">
        <v>1</v>
      </c>
      <c r="D294" s="14">
        <v>73.729857440577007</v>
      </c>
    </row>
    <row r="295" spans="1:4" hidden="1" outlineLevel="1">
      <c r="A295" s="14" t="str">
        <f>'Categories Report'!$A$6</f>
        <v>Very High</v>
      </c>
      <c r="B295" s="14" t="s">
        <v>299</v>
      </c>
      <c r="C295" s="14">
        <v>0</v>
      </c>
      <c r="D295" s="14">
        <v>18.234682859723002</v>
      </c>
    </row>
    <row r="296" spans="1:4" hidden="1" outlineLevel="1">
      <c r="A296" s="14" t="str">
        <f>'Categories Report'!$A$6</f>
        <v>Very High</v>
      </c>
      <c r="B296" s="14" t="s">
        <v>299</v>
      </c>
      <c r="C296" s="14">
        <v>1</v>
      </c>
      <c r="D296" s="14">
        <v>57.880225364210801</v>
      </c>
    </row>
    <row r="297" spans="1:4" hidden="1" outlineLevel="1">
      <c r="A297" s="14" t="str">
        <f>'Categories Report'!$A$6</f>
        <v>Very High</v>
      </c>
      <c r="B297" s="14" t="s">
        <v>275</v>
      </c>
      <c r="C297" s="14">
        <v>1</v>
      </c>
      <c r="D297" s="14">
        <v>76.114908223933796</v>
      </c>
    </row>
    <row r="298" spans="1:4" hidden="1" outlineLevel="1">
      <c r="A298" s="14" t="str">
        <f>'Categories Report'!$A$6</f>
        <v>Very High</v>
      </c>
      <c r="B298" s="14" t="s">
        <v>311</v>
      </c>
      <c r="C298" s="14">
        <v>0</v>
      </c>
      <c r="D298" s="14">
        <v>27.764723215152902</v>
      </c>
    </row>
    <row r="299" spans="1:4" hidden="1" outlineLevel="1">
      <c r="A299" s="14" t="str">
        <f>'Categories Report'!$A$6</f>
        <v>Very High</v>
      </c>
      <c r="B299" s="14" t="s">
        <v>311</v>
      </c>
      <c r="C299" s="14">
        <v>1</v>
      </c>
      <c r="D299" s="14">
        <v>48.350185008780898</v>
      </c>
    </row>
    <row r="300" spans="1:4" hidden="1" outlineLevel="1">
      <c r="A300" s="14" t="str">
        <f>'Categories Report'!$A$6</f>
        <v>Very High</v>
      </c>
      <c r="B300" s="14" t="s">
        <v>288</v>
      </c>
      <c r="C300" s="14">
        <v>0</v>
      </c>
      <c r="D300" s="14">
        <v>6.3012924196414302</v>
      </c>
    </row>
    <row r="301" spans="1:4" hidden="1" outlineLevel="1">
      <c r="A301" s="14" t="str">
        <f>'Categories Report'!$A$6</f>
        <v>Very High</v>
      </c>
      <c r="B301" s="14" t="s">
        <v>288</v>
      </c>
      <c r="C301" s="14">
        <v>1</v>
      </c>
      <c r="D301" s="14">
        <v>69.813615804292397</v>
      </c>
    </row>
    <row r="302" spans="1:4" hidden="1" outlineLevel="1">
      <c r="A302" s="14" t="str">
        <f>'Categories Report'!$A$6</f>
        <v>Very High</v>
      </c>
      <c r="B302" s="14" t="s">
        <v>291</v>
      </c>
      <c r="C302" s="14">
        <v>0</v>
      </c>
      <c r="D302" s="14">
        <v>5.9888272232169903</v>
      </c>
    </row>
    <row r="303" spans="1:4" hidden="1" outlineLevel="1">
      <c r="A303" s="14" t="str">
        <f>'Categories Report'!$A$6</f>
        <v>Very High</v>
      </c>
      <c r="B303" s="14" t="s">
        <v>291</v>
      </c>
      <c r="C303" s="14">
        <v>1</v>
      </c>
      <c r="D303" s="14">
        <v>70.126081000716795</v>
      </c>
    </row>
    <row r="304" spans="1:4" hidden="1" outlineLevel="1">
      <c r="A304" s="14" t="str">
        <f>'Categories Report'!$A$6</f>
        <v>Very High</v>
      </c>
      <c r="B304" s="14" t="s">
        <v>292</v>
      </c>
      <c r="C304" s="14">
        <v>1</v>
      </c>
      <c r="D304" s="14">
        <v>76.114908223933796</v>
      </c>
    </row>
    <row r="305" spans="1:4" hidden="1" outlineLevel="1">
      <c r="A305" s="14" t="str">
        <f>'Categories Report'!$A$6</f>
        <v>Very High</v>
      </c>
      <c r="B305" s="14" t="s">
        <v>271</v>
      </c>
      <c r="C305" s="14">
        <v>1</v>
      </c>
      <c r="D305" s="14">
        <v>71.750010238827997</v>
      </c>
    </row>
    <row r="306" spans="1:4" hidden="1" outlineLevel="1">
      <c r="A306" s="14" t="str">
        <f>'Categories Report'!$A$6</f>
        <v>Very High</v>
      </c>
      <c r="B306" s="14" t="s">
        <v>271</v>
      </c>
      <c r="C306" s="14">
        <v>0</v>
      </c>
      <c r="D306" s="14">
        <v>4.3648979851057703</v>
      </c>
    </row>
    <row r="307" spans="1:4" hidden="1" outlineLevel="1">
      <c r="A307" s="14" t="str">
        <f>'Categories Report'!$A$6</f>
        <v>Very High</v>
      </c>
      <c r="B307" s="14" t="s">
        <v>301</v>
      </c>
      <c r="C307" s="14">
        <v>0</v>
      </c>
      <c r="D307" s="14">
        <v>0.99983658792320995</v>
      </c>
    </row>
    <row r="308" spans="1:4" hidden="1" outlineLevel="1">
      <c r="A308" s="14" t="str">
        <f>'Categories Report'!$A$6</f>
        <v>Very High</v>
      </c>
      <c r="B308" s="14" t="s">
        <v>301</v>
      </c>
      <c r="C308" s="14">
        <v>1</v>
      </c>
      <c r="D308" s="14">
        <v>75.115071636010597</v>
      </c>
    </row>
    <row r="309" spans="1:4" hidden="1" outlineLevel="1">
      <c r="A309" s="14" t="str">
        <f>'Categories Report'!$A$6</f>
        <v>Very High</v>
      </c>
      <c r="B309" s="14" t="s">
        <v>306</v>
      </c>
      <c r="C309" s="14">
        <v>0</v>
      </c>
      <c r="D309" s="14">
        <v>3.0475683874578801</v>
      </c>
    </row>
    <row r="310" spans="1:4" hidden="1" outlineLevel="1">
      <c r="A310" s="14" t="str">
        <f>'Categories Report'!$A$6</f>
        <v>Very High</v>
      </c>
      <c r="B310" s="14" t="s">
        <v>306</v>
      </c>
      <c r="C310" s="14">
        <v>1</v>
      </c>
      <c r="D310" s="14">
        <v>73.067339836475895</v>
      </c>
    </row>
    <row r="311" spans="1:4" hidden="1" outlineLevel="1">
      <c r="A311" s="14" t="str">
        <f>'Categories Report'!$A$6</f>
        <v>Very High</v>
      </c>
      <c r="B311" s="14" t="s">
        <v>277</v>
      </c>
      <c r="C311" s="14">
        <v>0</v>
      </c>
      <c r="D311" s="14">
        <v>0.98087808431880197</v>
      </c>
    </row>
    <row r="312" spans="1:4" hidden="1" outlineLevel="1">
      <c r="A312" s="14" t="str">
        <f>'Categories Report'!$A$6</f>
        <v>Very High</v>
      </c>
      <c r="B312" s="14" t="s">
        <v>277</v>
      </c>
      <c r="C312" s="14">
        <v>1</v>
      </c>
      <c r="D312" s="14">
        <v>75.134030139615007</v>
      </c>
    </row>
    <row r="313" spans="1:4" hidden="1" outlineLevel="1">
      <c r="A313" s="14" t="str">
        <f>'Categories Report'!$A$6</f>
        <v>Very High</v>
      </c>
      <c r="B313" s="14" t="s">
        <v>293</v>
      </c>
      <c r="C313" s="14">
        <v>0</v>
      </c>
      <c r="D313" s="14">
        <v>0.98087808431880197</v>
      </c>
    </row>
    <row r="314" spans="1:4" hidden="1" outlineLevel="1">
      <c r="A314" s="14" t="str">
        <f>'Categories Report'!$A$6</f>
        <v>Very High</v>
      </c>
      <c r="B314" s="14" t="s">
        <v>293</v>
      </c>
      <c r="C314" s="14">
        <v>1</v>
      </c>
      <c r="D314" s="14">
        <v>75.134030139615007</v>
      </c>
    </row>
    <row r="315" spans="1:4" hidden="1" outlineLevel="1">
      <c r="A315" s="14" t="str">
        <f>'Categories Report'!$A$6</f>
        <v>Very High</v>
      </c>
      <c r="B315" s="14" t="s">
        <v>280</v>
      </c>
      <c r="C315" s="14">
        <v>0</v>
      </c>
      <c r="D315" s="14">
        <v>1</v>
      </c>
    </row>
    <row r="316" spans="1:4" hidden="1" outlineLevel="1">
      <c r="A316" s="14" t="str">
        <f>'Categories Report'!$A$6</f>
        <v>Very High</v>
      </c>
      <c r="B316" s="14" t="s">
        <v>280</v>
      </c>
      <c r="C316" s="14">
        <v>1</v>
      </c>
      <c r="D316" s="14">
        <v>75.114908223933796</v>
      </c>
    </row>
    <row r="317" spans="1:4" hidden="1" outlineLevel="1">
      <c r="A317" s="14" t="str">
        <f>'Categories Report'!$A$6</f>
        <v>Very High</v>
      </c>
      <c r="B317" s="14" t="s">
        <v>287</v>
      </c>
      <c r="C317" s="14">
        <v>0</v>
      </c>
      <c r="D317" s="14">
        <v>1.80206225051872</v>
      </c>
    </row>
    <row r="318" spans="1:4" hidden="1" outlineLevel="1">
      <c r="A318" s="14" t="str">
        <f>'Categories Report'!$A$6</f>
        <v>Very High</v>
      </c>
      <c r="B318" s="14" t="s">
        <v>287</v>
      </c>
      <c r="C318" s="14">
        <v>1</v>
      </c>
      <c r="D318" s="14">
        <v>74.312845973415094</v>
      </c>
    </row>
    <row r="319" spans="1:4" hidden="1" outlineLevel="1">
      <c r="A319" s="14" t="str">
        <f>'Categories Report'!$A$6</f>
        <v>Very High</v>
      </c>
      <c r="B319" s="14" t="s">
        <v>314</v>
      </c>
      <c r="C319" s="14">
        <v>0</v>
      </c>
      <c r="D319" s="14">
        <v>12.2166429742984</v>
      </c>
    </row>
    <row r="320" spans="1:4" hidden="1" outlineLevel="1">
      <c r="A320" s="14" t="str">
        <f>'Categories Report'!$A$6</f>
        <v>Very High</v>
      </c>
      <c r="B320" s="14" t="s">
        <v>314</v>
      </c>
      <c r="C320" s="14">
        <v>1</v>
      </c>
      <c r="D320" s="14">
        <v>63.898265249635401</v>
      </c>
    </row>
    <row r="321" spans="1:4" hidden="1" outlineLevel="1">
      <c r="A321" s="14" t="str">
        <f>'Categories Report'!$A$6</f>
        <v>Very High</v>
      </c>
      <c r="B321" s="14" t="s">
        <v>269</v>
      </c>
      <c r="C321" s="14">
        <v>1</v>
      </c>
      <c r="D321" s="14">
        <v>71.891580019318795</v>
      </c>
    </row>
    <row r="322" spans="1:4" hidden="1" outlineLevel="1">
      <c r="A322" s="14" t="str">
        <f>'Categories Report'!$A$6</f>
        <v>Very High</v>
      </c>
      <c r="B322" s="14" t="s">
        <v>269</v>
      </c>
      <c r="C322" s="14">
        <v>0</v>
      </c>
      <c r="D322" s="14">
        <v>4.223328204615</v>
      </c>
    </row>
    <row r="323" spans="1:4" hidden="1" outlineLevel="1">
      <c r="A323" s="14" t="str">
        <f>'Categories Report'!$A$6</f>
        <v>Very High</v>
      </c>
      <c r="B323" s="14" t="s">
        <v>294</v>
      </c>
      <c r="C323" s="14">
        <v>0</v>
      </c>
      <c r="D323" s="14">
        <v>1.00041036802091</v>
      </c>
    </row>
    <row r="324" spans="1:4" hidden="1" outlineLevel="1">
      <c r="A324" s="14" t="str">
        <f>'Categories Report'!$A$6</f>
        <v>Very High</v>
      </c>
      <c r="B324" s="14" t="s">
        <v>294</v>
      </c>
      <c r="C324" s="14">
        <v>1</v>
      </c>
      <c r="D324" s="14">
        <v>75.114497855912902</v>
      </c>
    </row>
    <row r="325" spans="1:4" hidden="1" outlineLevel="1">
      <c r="A325" s="14" t="str">
        <f>'Categories Report'!$A$6</f>
        <v>Very High</v>
      </c>
      <c r="B325" s="14" t="s">
        <v>302</v>
      </c>
      <c r="C325" s="14">
        <v>0</v>
      </c>
      <c r="D325" s="14">
        <v>1.0466880329478701</v>
      </c>
    </row>
    <row r="326" spans="1:4" hidden="1" outlineLevel="1">
      <c r="A326" s="14" t="str">
        <f>'Categories Report'!$A$6</f>
        <v>Very High</v>
      </c>
      <c r="B326" s="14" t="s">
        <v>302</v>
      </c>
      <c r="C326" s="14">
        <v>1</v>
      </c>
      <c r="D326" s="14">
        <v>75.068220190985897</v>
      </c>
    </row>
    <row r="327" spans="1:4" hidden="1" outlineLevel="1">
      <c r="A327" s="14" t="str">
        <f>'Categories Report'!$A$6</f>
        <v>Very High</v>
      </c>
      <c r="B327" s="14" t="s">
        <v>312</v>
      </c>
      <c r="C327" s="14">
        <v>0</v>
      </c>
      <c r="D327" s="14">
        <v>1.9998365879232101</v>
      </c>
    </row>
    <row r="328" spans="1:4" hidden="1" outlineLevel="1">
      <c r="A328" s="14" t="str">
        <f>'Categories Report'!$A$6</f>
        <v>Very High</v>
      </c>
      <c r="B328" s="14" t="s">
        <v>312</v>
      </c>
      <c r="C328" s="14">
        <v>1</v>
      </c>
      <c r="D328" s="14">
        <v>74.115071636010597</v>
      </c>
    </row>
    <row r="329" spans="1:4" hidden="1" outlineLevel="1">
      <c r="A329" s="14" t="str">
        <f>'Categories Report'!$A$6</f>
        <v>Very High</v>
      </c>
      <c r="B329" s="14" t="s">
        <v>267</v>
      </c>
      <c r="C329" s="14">
        <v>0</v>
      </c>
      <c r="D329" s="14">
        <v>6.9415186816313104E-2</v>
      </c>
    </row>
    <row r="330" spans="1:4" hidden="1" outlineLevel="1">
      <c r="A330" s="14" t="str">
        <f>'Categories Report'!$A$6</f>
        <v>Very High</v>
      </c>
      <c r="B330" s="14" t="s">
        <v>267</v>
      </c>
      <c r="C330" s="14">
        <v>1</v>
      </c>
      <c r="D330" s="14">
        <v>76.045493037117495</v>
      </c>
    </row>
    <row r="331" spans="1:4" hidden="1" outlineLevel="1">
      <c r="A331" s="14" t="str">
        <f>'Categories Report'!$A$6</f>
        <v>Very High</v>
      </c>
      <c r="B331" s="14" t="s">
        <v>308</v>
      </c>
      <c r="C331" s="14">
        <v>0</v>
      </c>
      <c r="D331" s="14">
        <v>2.0004103680209102</v>
      </c>
    </row>
    <row r="332" spans="1:4" hidden="1" outlineLevel="1">
      <c r="A332" s="14" t="str">
        <f>'Categories Report'!$A$6</f>
        <v>Very High</v>
      </c>
      <c r="B332" s="14" t="s">
        <v>308</v>
      </c>
      <c r="C332" s="14">
        <v>1</v>
      </c>
      <c r="D332" s="14">
        <v>74.114497855912902</v>
      </c>
    </row>
    <row r="333" spans="1:4" hidden="1" outlineLevel="1">
      <c r="A333" s="14" t="str">
        <f>'Categories Report'!$A$6</f>
        <v>Very High</v>
      </c>
      <c r="B333" s="14" t="s">
        <v>279</v>
      </c>
      <c r="C333" s="14">
        <v>1</v>
      </c>
      <c r="D333" s="14">
        <v>76.114908223933796</v>
      </c>
    </row>
    <row r="334" spans="1:4" hidden="1" outlineLevel="1">
      <c r="A334" s="14" t="str">
        <f>'Categories Report'!$A$6</f>
        <v>Very High</v>
      </c>
      <c r="B334" s="14" t="s">
        <v>273</v>
      </c>
      <c r="C334" s="14">
        <v>0</v>
      </c>
      <c r="D334" s="14">
        <v>1.7553440487579499</v>
      </c>
    </row>
    <row r="335" spans="1:4" hidden="1" outlineLevel="1">
      <c r="A335" s="14" t="str">
        <f>'Categories Report'!$A$6</f>
        <v>Very High</v>
      </c>
      <c r="B335" s="14" t="s">
        <v>273</v>
      </c>
      <c r="C335" s="14">
        <v>1</v>
      </c>
      <c r="D335" s="14">
        <v>74.359564175175805</v>
      </c>
    </row>
    <row r="336" spans="1:4" hidden="1" outlineLevel="1">
      <c r="A336" s="14" t="str">
        <f>'Categories Report'!$A$6</f>
        <v>Very High</v>
      </c>
      <c r="B336" s="14" t="s">
        <v>298</v>
      </c>
      <c r="C336" s="14">
        <v>0</v>
      </c>
      <c r="D336" s="14">
        <v>18.982476328588199</v>
      </c>
    </row>
    <row r="337" spans="1:4" hidden="1" outlineLevel="1">
      <c r="A337" s="14" t="str">
        <f>'Categories Report'!$A$6</f>
        <v>Very High</v>
      </c>
      <c r="B337" s="14" t="s">
        <v>298</v>
      </c>
      <c r="C337" s="14">
        <v>1</v>
      </c>
      <c r="D337" s="14">
        <v>57.132431895345597</v>
      </c>
    </row>
    <row r="338" spans="1:4" hidden="1" outlineLevel="1">
      <c r="A338" s="14" t="str">
        <f>'Categories Report'!$A$6</f>
        <v>Very High</v>
      </c>
      <c r="B338" s="14" t="s">
        <v>295</v>
      </c>
      <c r="C338" s="14">
        <v>1</v>
      </c>
      <c r="D338" s="14">
        <v>74.077305434595303</v>
      </c>
    </row>
    <row r="339" spans="1:4" hidden="1" outlineLevel="1">
      <c r="A339" s="14" t="str">
        <f>'Categories Report'!$A$6</f>
        <v>Very High</v>
      </c>
      <c r="B339" s="14" t="s">
        <v>295</v>
      </c>
      <c r="C339" s="14">
        <v>0</v>
      </c>
      <c r="D339" s="14">
        <v>2.0376027893384401</v>
      </c>
    </row>
    <row r="340" spans="1:4" hidden="1" outlineLevel="1">
      <c r="A340" s="14" t="str">
        <f>'Categories Report'!$A$6</f>
        <v>Very High</v>
      </c>
      <c r="B340" s="14" t="s">
        <v>313</v>
      </c>
      <c r="C340" s="14">
        <v>1</v>
      </c>
      <c r="D340" s="14">
        <v>61.5456857079702</v>
      </c>
    </row>
    <row r="341" spans="1:4" hidden="1" outlineLevel="1">
      <c r="A341" s="14" t="str">
        <f>'Categories Report'!$A$6</f>
        <v>Very High</v>
      </c>
      <c r="B341" s="14" t="s">
        <v>313</v>
      </c>
      <c r="C341" s="14">
        <v>0</v>
      </c>
      <c r="D341" s="14">
        <v>14.569222515963601</v>
      </c>
    </row>
    <row r="342" spans="1:4" hidden="1" outlineLevel="1">
      <c r="A342" s="14" t="str">
        <f>'Categories Report'!$A$6</f>
        <v>Very High</v>
      </c>
      <c r="B342" s="14" t="s">
        <v>284</v>
      </c>
      <c r="C342" s="14">
        <v>0</v>
      </c>
      <c r="D342" s="14">
        <v>5.00038800449222</v>
      </c>
    </row>
    <row r="343" spans="1:4" hidden="1" outlineLevel="1">
      <c r="A343" s="14" t="str">
        <f>'Categories Report'!$A$6</f>
        <v>Very High</v>
      </c>
      <c r="B343" s="14" t="s">
        <v>284</v>
      </c>
      <c r="C343" s="14">
        <v>1</v>
      </c>
      <c r="D343" s="14">
        <v>71.114520219441602</v>
      </c>
    </row>
    <row r="344" spans="1:4" hidden="1" outlineLevel="1">
      <c r="A344" s="14" t="str">
        <f>'Categories Report'!$A$6</f>
        <v>Very High</v>
      </c>
      <c r="B344" s="14" t="s">
        <v>270</v>
      </c>
      <c r="C344" s="14">
        <v>0</v>
      </c>
      <c r="D344" s="14">
        <v>3.76472321515286</v>
      </c>
    </row>
    <row r="345" spans="1:4" hidden="1" outlineLevel="1">
      <c r="A345" s="14" t="str">
        <f>'Categories Report'!$A$6</f>
        <v>Very High</v>
      </c>
      <c r="B345" s="14" t="s">
        <v>270</v>
      </c>
      <c r="C345" s="14">
        <v>1</v>
      </c>
      <c r="D345" s="14">
        <v>72.350185008780898</v>
      </c>
    </row>
    <row r="346" spans="1:4" hidden="1" outlineLevel="1">
      <c r="A346" s="14" t="str">
        <f>'Categories Report'!$A$6</f>
        <v>Very High</v>
      </c>
      <c r="B346" s="14" t="s">
        <v>310</v>
      </c>
      <c r="C346" s="14">
        <v>0</v>
      </c>
      <c r="D346" s="14">
        <v>1</v>
      </c>
    </row>
    <row r="347" spans="1:4" hidden="1" outlineLevel="1">
      <c r="A347" s="14" t="str">
        <f>'Categories Report'!$A$6</f>
        <v>Very High</v>
      </c>
      <c r="B347" s="14" t="s">
        <v>310</v>
      </c>
      <c r="C347" s="14">
        <v>1</v>
      </c>
      <c r="D347" s="14">
        <v>75.114908223933796</v>
      </c>
    </row>
    <row r="348" spans="1:4" hidden="1" outlineLevel="1">
      <c r="A348" s="14" t="str">
        <f>'Categories Report'!$A$6</f>
        <v>Very High</v>
      </c>
      <c r="B348" s="14" t="s">
        <v>281</v>
      </c>
      <c r="C348" s="14">
        <v>0</v>
      </c>
      <c r="D348" s="14">
        <v>6.6216046168863896</v>
      </c>
    </row>
    <row r="349" spans="1:4" hidden="1" outlineLevel="1">
      <c r="A349" s="14" t="str">
        <f>'Categories Report'!$A$6</f>
        <v>Very High</v>
      </c>
      <c r="B349" s="14" t="s">
        <v>281</v>
      </c>
      <c r="C349" s="14">
        <v>1</v>
      </c>
      <c r="D349" s="14">
        <v>69.493303607047395</v>
      </c>
    </row>
    <row r="350" spans="1:4" hidden="1" outlineLevel="1">
      <c r="A350" s="14" t="str">
        <f>'Categories Report'!$A$6</f>
        <v>Very High</v>
      </c>
      <c r="B350" s="14" t="s">
        <v>305</v>
      </c>
      <c r="C350" s="14">
        <v>1</v>
      </c>
      <c r="D350" s="14">
        <v>76.114908223933796</v>
      </c>
    </row>
    <row r="351" spans="1:4" hidden="1" outlineLevel="1">
      <c r="A351" s="14" t="str">
        <f>'Categories Report'!$A$6</f>
        <v>Very High</v>
      </c>
      <c r="B351" s="14" t="s">
        <v>274</v>
      </c>
      <c r="C351" s="14">
        <v>1</v>
      </c>
      <c r="D351" s="14">
        <v>74.198033189083304</v>
      </c>
    </row>
    <row r="352" spans="1:4" hidden="1" outlineLevel="1">
      <c r="A352" s="14" t="str">
        <f>'Categories Report'!$A$6</f>
        <v>Very High</v>
      </c>
      <c r="B352" s="14" t="s">
        <v>274</v>
      </c>
      <c r="C352" s="14">
        <v>0</v>
      </c>
      <c r="D352" s="14">
        <v>1.9168750348505099</v>
      </c>
    </row>
    <row r="353" spans="1:4" hidden="1" outlineLevel="1">
      <c r="A353" s="14" t="str">
        <f>'Categories Report'!$A$6</f>
        <v>Very High</v>
      </c>
      <c r="B353" s="14" t="s">
        <v>272</v>
      </c>
      <c r="C353" s="14">
        <v>1</v>
      </c>
      <c r="D353" s="14">
        <v>69.424276424723303</v>
      </c>
    </row>
    <row r="354" spans="1:4" hidden="1" outlineLevel="1">
      <c r="A354" s="14" t="str">
        <f>'Categories Report'!$A$6</f>
        <v>Very High</v>
      </c>
      <c r="B354" s="14" t="s">
        <v>272</v>
      </c>
      <c r="C354" s="14">
        <v>0</v>
      </c>
      <c r="D354" s="14">
        <v>6.69063179921047</v>
      </c>
    </row>
    <row r="355" spans="1:4" hidden="1" outlineLevel="1">
      <c r="A355" s="14" t="str">
        <f>'Categories Report'!$A$6</f>
        <v>Very High</v>
      </c>
      <c r="B355" s="14" t="s">
        <v>290</v>
      </c>
      <c r="C355" s="14">
        <v>0</v>
      </c>
      <c r="D355" s="14">
        <v>1</v>
      </c>
    </row>
    <row r="356" spans="1:4" hidden="1" outlineLevel="1">
      <c r="A356" s="14" t="str">
        <f>'Categories Report'!$A$6</f>
        <v>Very High</v>
      </c>
      <c r="B356" s="14" t="s">
        <v>290</v>
      </c>
      <c r="C356" s="14">
        <v>1</v>
      </c>
      <c r="D356" s="14">
        <v>75.114908223933796</v>
      </c>
    </row>
    <row r="357" spans="1:4" hidden="1" outlineLevel="1">
      <c r="A357" s="14" t="str">
        <f>'Categories Report'!$A$6</f>
        <v>Very High</v>
      </c>
      <c r="B357" s="14" t="s">
        <v>278</v>
      </c>
      <c r="C357" s="14">
        <v>0</v>
      </c>
      <c r="D357" s="14">
        <v>3</v>
      </c>
    </row>
    <row r="358" spans="1:4" hidden="1" outlineLevel="1">
      <c r="A358" s="14" t="str">
        <f>'Categories Report'!$A$6</f>
        <v>Very High</v>
      </c>
      <c r="B358" s="14" t="s">
        <v>278</v>
      </c>
      <c r="C358" s="14">
        <v>1</v>
      </c>
      <c r="D358" s="14">
        <v>73.114908223933796</v>
      </c>
    </row>
    <row r="359" spans="1:4" hidden="1" outlineLevel="1">
      <c r="A359" s="14" t="str">
        <f>'Categories Report'!$A$6</f>
        <v>Very High</v>
      </c>
      <c r="B359" s="14" t="s">
        <v>283</v>
      </c>
      <c r="C359" s="14">
        <v>0</v>
      </c>
      <c r="D359" s="14">
        <v>6.02220545481069</v>
      </c>
    </row>
    <row r="360" spans="1:4" hidden="1" outlineLevel="1">
      <c r="A360" s="14" t="str">
        <f>'Categories Report'!$A$6</f>
        <v>Very High</v>
      </c>
      <c r="B360" s="14" t="s">
        <v>283</v>
      </c>
      <c r="C360" s="14">
        <v>1</v>
      </c>
      <c r="D360" s="14">
        <v>70.092702769123093</v>
      </c>
    </row>
    <row r="361" spans="1:4" hidden="1" outlineLevel="1">
      <c r="A361" s="14" t="str">
        <f>'Categories Report'!$A$6</f>
        <v>Very High</v>
      </c>
      <c r="B361" s="14" t="s">
        <v>316</v>
      </c>
      <c r="C361" s="14">
        <v>0</v>
      </c>
      <c r="D361" s="14">
        <v>12.412133795286399</v>
      </c>
    </row>
    <row r="362" spans="1:4" hidden="1" outlineLevel="1">
      <c r="A362" s="14" t="str">
        <f>'Categories Report'!$A$6</f>
        <v>Very High</v>
      </c>
      <c r="B362" s="14" t="s">
        <v>316</v>
      </c>
      <c r="C362" s="14">
        <v>1</v>
      </c>
      <c r="D362" s="14">
        <v>63.702774428647402</v>
      </c>
    </row>
    <row r="363" spans="1:4" hidden="1" outlineLevel="1">
      <c r="A363" s="14" t="str">
        <f>'Categories Report'!$A$6</f>
        <v>Very High</v>
      </c>
      <c r="B363" s="14" t="s">
        <v>309</v>
      </c>
      <c r="C363" s="14">
        <v>1</v>
      </c>
      <c r="D363" s="14">
        <v>74.074446717531799</v>
      </c>
    </row>
    <row r="364" spans="1:4" hidden="1" outlineLevel="1">
      <c r="A364" s="14" t="str">
        <f>'Categories Report'!$A$6</f>
        <v>Very High</v>
      </c>
      <c r="B364" s="14" t="s">
        <v>309</v>
      </c>
      <c r="C364" s="14">
        <v>0</v>
      </c>
      <c r="D364" s="14">
        <v>2.040461506402</v>
      </c>
    </row>
    <row r="365" spans="1:4" hidden="1" outlineLevel="1">
      <c r="A365" s="14" t="str">
        <f>'Categories Report'!$A$6</f>
        <v>Very High</v>
      </c>
      <c r="B365" s="14" t="s">
        <v>297</v>
      </c>
      <c r="C365" s="14">
        <v>0</v>
      </c>
      <c r="D365" s="14">
        <v>6.1175349908432004</v>
      </c>
    </row>
    <row r="366" spans="1:4" hidden="1" outlineLevel="1">
      <c r="A366" s="14" t="str">
        <f>'Categories Report'!$A$6</f>
        <v>Very High</v>
      </c>
      <c r="B366" s="14" t="s">
        <v>297</v>
      </c>
      <c r="C366" s="14">
        <v>1</v>
      </c>
      <c r="D366" s="14">
        <v>69.997373233090599</v>
      </c>
    </row>
    <row r="367" spans="1:4" hidden="1" outlineLevel="1">
      <c r="A367" s="14" t="str">
        <f>'Categories Report'!$A$6</f>
        <v>Very High</v>
      </c>
      <c r="B367" s="14" t="s">
        <v>304</v>
      </c>
      <c r="C367" s="14">
        <v>1</v>
      </c>
      <c r="D367" s="14">
        <v>76.114908223933796</v>
      </c>
    </row>
    <row r="368" spans="1:4" hidden="1" outlineLevel="1">
      <c r="A368" s="14" t="str">
        <f>'Categories Report'!$A$6</f>
        <v>Very High</v>
      </c>
      <c r="B368" s="14" t="s">
        <v>307</v>
      </c>
      <c r="C368" s="14">
        <v>0</v>
      </c>
      <c r="D368" s="14">
        <v>8.9979703447958403</v>
      </c>
    </row>
    <row r="369" spans="1:4" hidden="1" outlineLevel="1">
      <c r="A369" s="14" t="str">
        <f>'Categories Report'!$A$6</f>
        <v>Very High</v>
      </c>
      <c r="B369" s="14" t="s">
        <v>307</v>
      </c>
      <c r="C369" s="14">
        <v>1</v>
      </c>
      <c r="D369" s="14">
        <v>67.116937879138007</v>
      </c>
    </row>
    <row r="370" spans="1:4" hidden="1" outlineLevel="1">
      <c r="A370" s="14" t="str">
        <f>'Categories Report'!$A$6</f>
        <v>Very High</v>
      </c>
      <c r="B370" s="14" t="s">
        <v>322</v>
      </c>
      <c r="C370" s="14">
        <v>0</v>
      </c>
      <c r="D370" s="14">
        <v>28.988615514818498</v>
      </c>
    </row>
    <row r="371" spans="1:4" hidden="1" outlineLevel="1">
      <c r="A371" s="14" t="str">
        <f>'Categories Report'!$A$6</f>
        <v>Very High</v>
      </c>
      <c r="B371" s="14" t="s">
        <v>322</v>
      </c>
      <c r="C371" s="14">
        <v>1</v>
      </c>
      <c r="D371" s="14">
        <v>47.126292709115297</v>
      </c>
    </row>
    <row r="372" spans="1:4" hidden="1" outlineLevel="1">
      <c r="A372" s="14" t="str">
        <f>'Categories Report'!$A$7</f>
        <v>Category 2</v>
      </c>
      <c r="B372" s="14" t="s">
        <v>1</v>
      </c>
      <c r="C372" s="14" t="s">
        <v>331</v>
      </c>
      <c r="D372" s="14">
        <v>8.4466571676615096</v>
      </c>
    </row>
    <row r="373" spans="1:4" hidden="1" outlineLevel="1">
      <c r="A373" s="14" t="str">
        <f>'Categories Report'!$A$7</f>
        <v>Category 2</v>
      </c>
      <c r="B373" s="14" t="s">
        <v>1</v>
      </c>
      <c r="C373" s="14" t="s">
        <v>332</v>
      </c>
      <c r="D373" s="14">
        <v>11.1765544725758</v>
      </c>
    </row>
    <row r="374" spans="1:4" hidden="1" outlineLevel="1">
      <c r="A374" s="14" t="str">
        <f>'Categories Report'!$A$7</f>
        <v>Category 2</v>
      </c>
      <c r="B374" s="14" t="s">
        <v>1</v>
      </c>
      <c r="C374" s="14" t="s">
        <v>333</v>
      </c>
      <c r="D374" s="14">
        <v>12.418495911966801</v>
      </c>
    </row>
    <row r="375" spans="1:4" hidden="1" outlineLevel="1">
      <c r="A375" s="14" t="str">
        <f>'Categories Report'!$A$7</f>
        <v>Category 2</v>
      </c>
      <c r="B375" s="14" t="s">
        <v>1</v>
      </c>
      <c r="C375" s="14" t="s">
        <v>334</v>
      </c>
      <c r="D375" s="14">
        <v>8.29786862871625</v>
      </c>
    </row>
    <row r="376" spans="1:4" hidden="1" outlineLevel="1">
      <c r="A376" s="14" t="str">
        <f>'Categories Report'!$A$7</f>
        <v>Category 2</v>
      </c>
      <c r="B376" s="14" t="s">
        <v>1</v>
      </c>
      <c r="C376" s="14" t="s">
        <v>335</v>
      </c>
      <c r="D376" s="14">
        <v>4.2631246145552604</v>
      </c>
    </row>
    <row r="377" spans="1:4" hidden="1" outlineLevel="1">
      <c r="A377" s="14" t="str">
        <f>'Categories Report'!$A$7</f>
        <v>Category 2</v>
      </c>
      <c r="B377" s="14" t="s">
        <v>265</v>
      </c>
      <c r="C377" s="14" t="s">
        <v>331</v>
      </c>
      <c r="D377" s="18">
        <v>3.1175592926210099E-9</v>
      </c>
    </row>
    <row r="378" spans="1:4" hidden="1" outlineLevel="1">
      <c r="A378" s="14" t="str">
        <f>'Categories Report'!$A$7</f>
        <v>Category 2</v>
      </c>
      <c r="B378" s="14" t="s">
        <v>265</v>
      </c>
      <c r="C378" s="14" t="s">
        <v>332</v>
      </c>
      <c r="D378" s="14">
        <v>2.8289043244461901E-3</v>
      </c>
    </row>
    <row r="379" spans="1:4" hidden="1" outlineLevel="1">
      <c r="A379" s="14" t="str">
        <f>'Categories Report'!$A$7</f>
        <v>Category 2</v>
      </c>
      <c r="B379" s="14" t="s">
        <v>265</v>
      </c>
      <c r="C379" s="14" t="s">
        <v>333</v>
      </c>
      <c r="D379" s="14">
        <v>4.7186061031589803</v>
      </c>
    </row>
    <row r="380" spans="1:4" hidden="1" outlineLevel="1">
      <c r="A380" s="14" t="str">
        <f>'Categories Report'!$A$7</f>
        <v>Category 2</v>
      </c>
      <c r="B380" s="14" t="s">
        <v>265</v>
      </c>
      <c r="C380" s="14" t="s">
        <v>334</v>
      </c>
      <c r="D380" s="14">
        <v>35.823327025443902</v>
      </c>
    </row>
    <row r="381" spans="1:4" hidden="1" outlineLevel="1">
      <c r="A381" s="14" t="str">
        <f>'Categories Report'!$A$7</f>
        <v>Category 2</v>
      </c>
      <c r="B381" s="14" t="s">
        <v>265</v>
      </c>
      <c r="C381" s="14" t="s">
        <v>335</v>
      </c>
      <c r="D381" s="14">
        <v>4.0579387594306997</v>
      </c>
    </row>
    <row r="382" spans="1:4" hidden="1" outlineLevel="1">
      <c r="A382" s="14" t="str">
        <f>'Categories Report'!$A$7</f>
        <v>Category 2</v>
      </c>
      <c r="B382" s="14" t="s">
        <v>282</v>
      </c>
      <c r="C382" s="14">
        <v>1</v>
      </c>
      <c r="D382" s="14">
        <v>41.578071948890802</v>
      </c>
    </row>
    <row r="383" spans="1:4" hidden="1" outlineLevel="1">
      <c r="A383" s="14" t="str">
        <f>'Categories Report'!$A$7</f>
        <v>Category 2</v>
      </c>
      <c r="B383" s="14" t="s">
        <v>282</v>
      </c>
      <c r="C383" s="14">
        <v>0</v>
      </c>
      <c r="D383" s="14">
        <v>3.0246288465847999</v>
      </c>
    </row>
    <row r="384" spans="1:4" hidden="1" outlineLevel="1">
      <c r="A384" s="14" t="str">
        <f>'Categories Report'!$A$7</f>
        <v>Category 2</v>
      </c>
      <c r="B384" s="14" t="s">
        <v>276</v>
      </c>
      <c r="C384" s="14">
        <v>1</v>
      </c>
      <c r="D384" s="14">
        <v>35.5794287011704</v>
      </c>
    </row>
    <row r="385" spans="1:4" hidden="1" outlineLevel="1">
      <c r="A385" s="14" t="str">
        <f>'Categories Report'!$A$7</f>
        <v>Category 2</v>
      </c>
      <c r="B385" s="14" t="s">
        <v>276</v>
      </c>
      <c r="C385" s="14">
        <v>0</v>
      </c>
      <c r="D385" s="14">
        <v>9.0232720943052396</v>
      </c>
    </row>
    <row r="386" spans="1:4" hidden="1" outlineLevel="1">
      <c r="A386" s="14" t="str">
        <f>'Categories Report'!$A$7</f>
        <v>Category 2</v>
      </c>
      <c r="B386" s="14" t="s">
        <v>300</v>
      </c>
      <c r="C386" s="14">
        <v>1</v>
      </c>
      <c r="D386" s="14">
        <v>44.602700795475599</v>
      </c>
    </row>
    <row r="387" spans="1:4" hidden="1" outlineLevel="1">
      <c r="A387" s="14" t="str">
        <f>'Categories Report'!$A$7</f>
        <v>Category 2</v>
      </c>
      <c r="B387" s="14" t="s">
        <v>303</v>
      </c>
      <c r="C387" s="14">
        <v>0</v>
      </c>
      <c r="D387" s="14">
        <v>2</v>
      </c>
    </row>
    <row r="388" spans="1:4" hidden="1" outlineLevel="1">
      <c r="A388" s="14" t="str">
        <f>'Categories Report'!$A$7</f>
        <v>Category 2</v>
      </c>
      <c r="B388" s="14" t="s">
        <v>303</v>
      </c>
      <c r="C388" s="14">
        <v>1</v>
      </c>
      <c r="D388" s="14">
        <v>42.602700795475599</v>
      </c>
    </row>
    <row r="389" spans="1:4" hidden="1" outlineLevel="1">
      <c r="A389" s="14" t="str">
        <f>'Categories Report'!$A$7</f>
        <v>Category 2</v>
      </c>
      <c r="B389" s="14" t="s">
        <v>285</v>
      </c>
      <c r="C389" s="14">
        <v>1</v>
      </c>
      <c r="D389" s="14">
        <v>41.245842186308799</v>
      </c>
    </row>
    <row r="390" spans="1:4" hidden="1" outlineLevel="1">
      <c r="A390" s="14" t="str">
        <f>'Categories Report'!$A$7</f>
        <v>Category 2</v>
      </c>
      <c r="B390" s="14" t="s">
        <v>285</v>
      </c>
      <c r="C390" s="14">
        <v>0</v>
      </c>
      <c r="D390" s="14">
        <v>3.3568586091667698</v>
      </c>
    </row>
    <row r="391" spans="1:4" hidden="1" outlineLevel="1">
      <c r="A391" s="14" t="str">
        <f>'Categories Report'!$A$7</f>
        <v>Category 2</v>
      </c>
      <c r="B391" s="14" t="s">
        <v>315</v>
      </c>
      <c r="C391" s="14">
        <v>0</v>
      </c>
      <c r="D391" s="14">
        <v>2.9846942998972401</v>
      </c>
    </row>
    <row r="392" spans="1:4" hidden="1" outlineLevel="1">
      <c r="A392" s="14" t="str">
        <f>'Categories Report'!$A$7</f>
        <v>Category 2</v>
      </c>
      <c r="B392" s="14" t="s">
        <v>315</v>
      </c>
      <c r="C392" s="14">
        <v>1</v>
      </c>
      <c r="D392" s="14">
        <v>41.618006495578399</v>
      </c>
    </row>
    <row r="393" spans="1:4" hidden="1" outlineLevel="1">
      <c r="A393" s="14" t="str">
        <f>'Categories Report'!$A$7</f>
        <v>Category 2</v>
      </c>
      <c r="B393" s="14" t="s">
        <v>296</v>
      </c>
      <c r="C393" s="14">
        <v>1</v>
      </c>
      <c r="D393" s="14">
        <v>44.602700795475599</v>
      </c>
    </row>
    <row r="394" spans="1:4" hidden="1" outlineLevel="1">
      <c r="A394" s="14" t="str">
        <f>'Categories Report'!$A$7</f>
        <v>Category 2</v>
      </c>
      <c r="B394" s="14" t="s">
        <v>286</v>
      </c>
      <c r="C394" s="14">
        <v>0</v>
      </c>
      <c r="D394" s="14">
        <v>13.673566529977</v>
      </c>
    </row>
    <row r="395" spans="1:4" hidden="1" outlineLevel="1">
      <c r="A395" s="14" t="str">
        <f>'Categories Report'!$A$7</f>
        <v>Category 2</v>
      </c>
      <c r="B395" s="14" t="s">
        <v>286</v>
      </c>
      <c r="C395" s="14">
        <v>1</v>
      </c>
      <c r="D395" s="14">
        <v>30.9291342654986</v>
      </c>
    </row>
    <row r="396" spans="1:4" hidden="1" outlineLevel="1">
      <c r="A396" s="14" t="str">
        <f>'Categories Report'!$A$7</f>
        <v>Category 2</v>
      </c>
      <c r="B396" s="14" t="s">
        <v>289</v>
      </c>
      <c r="C396" s="14">
        <v>0</v>
      </c>
      <c r="D396" s="14">
        <v>7.6138702021651499</v>
      </c>
    </row>
    <row r="397" spans="1:4" hidden="1" outlineLevel="1">
      <c r="A397" s="14" t="str">
        <f>'Categories Report'!$A$7</f>
        <v>Category 2</v>
      </c>
      <c r="B397" s="14" t="s">
        <v>289</v>
      </c>
      <c r="C397" s="14">
        <v>1</v>
      </c>
      <c r="D397" s="14">
        <v>36.988830593310503</v>
      </c>
    </row>
    <row r="398" spans="1:4" hidden="1" outlineLevel="1">
      <c r="A398" s="14" t="str">
        <f>'Categories Report'!$A$7</f>
        <v>Category 2</v>
      </c>
      <c r="B398" s="14" t="s">
        <v>299</v>
      </c>
      <c r="C398" s="14">
        <v>0</v>
      </c>
      <c r="D398" s="14">
        <v>19.689490954579899</v>
      </c>
    </row>
    <row r="399" spans="1:4" hidden="1" outlineLevel="1">
      <c r="A399" s="14" t="str">
        <f>'Categories Report'!$A$7</f>
        <v>Category 2</v>
      </c>
      <c r="B399" s="14" t="s">
        <v>299</v>
      </c>
      <c r="C399" s="14">
        <v>1</v>
      </c>
      <c r="D399" s="14">
        <v>24.9132098408957</v>
      </c>
    </row>
    <row r="400" spans="1:4" hidden="1" outlineLevel="1">
      <c r="A400" s="14" t="str">
        <f>'Categories Report'!$A$7</f>
        <v>Category 2</v>
      </c>
      <c r="B400" s="14" t="s">
        <v>275</v>
      </c>
      <c r="C400" s="14">
        <v>0</v>
      </c>
      <c r="D400" s="14">
        <v>3.9998619035403902</v>
      </c>
    </row>
    <row r="401" spans="1:4" hidden="1" outlineLevel="1">
      <c r="A401" s="14" t="str">
        <f>'Categories Report'!$A$7</f>
        <v>Category 2</v>
      </c>
      <c r="B401" s="14" t="s">
        <v>275</v>
      </c>
      <c r="C401" s="14">
        <v>1</v>
      </c>
      <c r="D401" s="14">
        <v>40.6028388919352</v>
      </c>
    </row>
    <row r="402" spans="1:4" hidden="1" outlineLevel="1">
      <c r="A402" s="14" t="str">
        <f>'Categories Report'!$A$7</f>
        <v>Category 2</v>
      </c>
      <c r="B402" s="14" t="s">
        <v>311</v>
      </c>
      <c r="C402" s="14">
        <v>0</v>
      </c>
      <c r="D402" s="14">
        <v>30.136560469191501</v>
      </c>
    </row>
    <row r="403" spans="1:4" hidden="1" outlineLevel="1">
      <c r="A403" s="14" t="str">
        <f>'Categories Report'!$A$7</f>
        <v>Category 2</v>
      </c>
      <c r="B403" s="14" t="s">
        <v>311</v>
      </c>
      <c r="C403" s="14">
        <v>1</v>
      </c>
      <c r="D403" s="14">
        <v>14.4661403262841</v>
      </c>
    </row>
    <row r="404" spans="1:4" hidden="1" outlineLevel="1">
      <c r="A404" s="14" t="str">
        <f>'Categories Report'!$A$7</f>
        <v>Category 2</v>
      </c>
      <c r="B404" s="14" t="s">
        <v>288</v>
      </c>
      <c r="C404" s="14">
        <v>0</v>
      </c>
      <c r="D404" s="14">
        <v>14.623960409139499</v>
      </c>
    </row>
    <row r="405" spans="1:4" hidden="1" outlineLevel="1">
      <c r="A405" s="14" t="str">
        <f>'Categories Report'!$A$7</f>
        <v>Category 2</v>
      </c>
      <c r="B405" s="14" t="s">
        <v>288</v>
      </c>
      <c r="C405" s="14">
        <v>1</v>
      </c>
      <c r="D405" s="14">
        <v>29.978740386336099</v>
      </c>
    </row>
    <row r="406" spans="1:4" hidden="1" outlineLevel="1">
      <c r="A406" s="14" t="str">
        <f>'Categories Report'!$A$7</f>
        <v>Category 2</v>
      </c>
      <c r="B406" s="14" t="s">
        <v>291</v>
      </c>
      <c r="C406" s="14">
        <v>0</v>
      </c>
      <c r="D406" s="14">
        <v>9.7286928345201105</v>
      </c>
    </row>
    <row r="407" spans="1:4" hidden="1" outlineLevel="1">
      <c r="A407" s="14" t="str">
        <f>'Categories Report'!$A$7</f>
        <v>Category 2</v>
      </c>
      <c r="B407" s="14" t="s">
        <v>291</v>
      </c>
      <c r="C407" s="14">
        <v>1</v>
      </c>
      <c r="D407" s="14">
        <v>34.874007960955502</v>
      </c>
    </row>
    <row r="408" spans="1:4" hidden="1" outlineLevel="1">
      <c r="A408" s="14" t="str">
        <f>'Categories Report'!$A$7</f>
        <v>Category 2</v>
      </c>
      <c r="B408" s="14" t="s">
        <v>292</v>
      </c>
      <c r="C408" s="14">
        <v>1</v>
      </c>
      <c r="D408" s="14">
        <v>42.578780785826297</v>
      </c>
    </row>
    <row r="409" spans="1:4" hidden="1" outlineLevel="1">
      <c r="A409" s="14" t="str">
        <f>'Categories Report'!$A$7</f>
        <v>Category 2</v>
      </c>
      <c r="B409" s="14" t="s">
        <v>292</v>
      </c>
      <c r="C409" s="14">
        <v>0</v>
      </c>
      <c r="D409" s="14">
        <v>2.02392000964926</v>
      </c>
    </row>
    <row r="410" spans="1:4" hidden="1" outlineLevel="1">
      <c r="A410" s="14" t="str">
        <f>'Categories Report'!$A$7</f>
        <v>Category 2</v>
      </c>
      <c r="B410" s="14" t="s">
        <v>271</v>
      </c>
      <c r="C410" s="14">
        <v>1</v>
      </c>
      <c r="D410" s="14">
        <v>23.066176999777401</v>
      </c>
    </row>
    <row r="411" spans="1:4" hidden="1" outlineLevel="1">
      <c r="A411" s="14" t="str">
        <f>'Categories Report'!$A$7</f>
        <v>Category 2</v>
      </c>
      <c r="B411" s="14" t="s">
        <v>271</v>
      </c>
      <c r="C411" s="14">
        <v>0</v>
      </c>
      <c r="D411" s="14">
        <v>21.536523795698201</v>
      </c>
    </row>
    <row r="412" spans="1:4" hidden="1" outlineLevel="1">
      <c r="A412" s="14" t="str">
        <f>'Categories Report'!$A$7</f>
        <v>Category 2</v>
      </c>
      <c r="B412" s="14" t="s">
        <v>301</v>
      </c>
      <c r="C412" s="14">
        <v>0</v>
      </c>
      <c r="D412" s="14">
        <v>2.0007341525527198</v>
      </c>
    </row>
    <row r="413" spans="1:4" hidden="1" outlineLevel="1">
      <c r="A413" s="14" t="str">
        <f>'Categories Report'!$A$7</f>
        <v>Category 2</v>
      </c>
      <c r="B413" s="14" t="s">
        <v>301</v>
      </c>
      <c r="C413" s="14">
        <v>1</v>
      </c>
      <c r="D413" s="14">
        <v>42.601966642922903</v>
      </c>
    </row>
    <row r="414" spans="1:4" hidden="1" outlineLevel="1">
      <c r="A414" s="14" t="str">
        <f>'Categories Report'!$A$7</f>
        <v>Category 2</v>
      </c>
      <c r="B414" s="14" t="s">
        <v>306</v>
      </c>
      <c r="C414" s="14">
        <v>0</v>
      </c>
      <c r="D414" s="14">
        <v>0.95243161254212405</v>
      </c>
    </row>
    <row r="415" spans="1:4" hidden="1" outlineLevel="1">
      <c r="A415" s="14" t="str">
        <f>'Categories Report'!$A$7</f>
        <v>Category 2</v>
      </c>
      <c r="B415" s="14" t="s">
        <v>306</v>
      </c>
      <c r="C415" s="14">
        <v>1</v>
      </c>
      <c r="D415" s="14">
        <v>43.650269182933499</v>
      </c>
    </row>
    <row r="416" spans="1:4" hidden="1" outlineLevel="1">
      <c r="A416" s="14" t="str">
        <f>'Categories Report'!$A$7</f>
        <v>Category 2</v>
      </c>
      <c r="B416" s="14" t="s">
        <v>277</v>
      </c>
      <c r="C416" s="14">
        <v>0</v>
      </c>
      <c r="D416" s="14">
        <v>8.0202898918315508</v>
      </c>
    </row>
    <row r="417" spans="1:4" hidden="1" outlineLevel="1">
      <c r="A417" s="14" t="str">
        <f>'Categories Report'!$A$7</f>
        <v>Category 2</v>
      </c>
      <c r="B417" s="14" t="s">
        <v>277</v>
      </c>
      <c r="C417" s="14">
        <v>1</v>
      </c>
      <c r="D417" s="14">
        <v>36.582410903644103</v>
      </c>
    </row>
    <row r="418" spans="1:4" hidden="1" outlineLevel="1">
      <c r="A418" s="14" t="str">
        <f>'Categories Report'!$A$7</f>
        <v>Category 2</v>
      </c>
      <c r="B418" s="14" t="s">
        <v>293</v>
      </c>
      <c r="C418" s="14">
        <v>0</v>
      </c>
      <c r="D418" s="14">
        <v>4.7133191994434496</v>
      </c>
    </row>
    <row r="419" spans="1:4" hidden="1" outlineLevel="1">
      <c r="A419" s="14" t="str">
        <f>'Categories Report'!$A$7</f>
        <v>Category 2</v>
      </c>
      <c r="B419" s="14" t="s">
        <v>293</v>
      </c>
      <c r="C419" s="14">
        <v>1</v>
      </c>
      <c r="D419" s="14">
        <v>39.889381596032102</v>
      </c>
    </row>
    <row r="420" spans="1:4" hidden="1" outlineLevel="1">
      <c r="A420" s="14" t="str">
        <f>'Categories Report'!$A$7</f>
        <v>Category 2</v>
      </c>
      <c r="B420" s="14" t="s">
        <v>280</v>
      </c>
      <c r="C420" s="14">
        <v>0</v>
      </c>
      <c r="D420" s="14">
        <v>5.9014217808039797</v>
      </c>
    </row>
    <row r="421" spans="1:4" hidden="1" outlineLevel="1">
      <c r="A421" s="14" t="str">
        <f>'Categories Report'!$A$7</f>
        <v>Category 2</v>
      </c>
      <c r="B421" s="14" t="s">
        <v>280</v>
      </c>
      <c r="C421" s="14">
        <v>1</v>
      </c>
      <c r="D421" s="14">
        <v>38.701279014671599</v>
      </c>
    </row>
    <row r="422" spans="1:4" hidden="1" outlineLevel="1">
      <c r="A422" s="14" t="str">
        <f>'Categories Report'!$A$7</f>
        <v>Category 2</v>
      </c>
      <c r="B422" s="14" t="s">
        <v>287</v>
      </c>
      <c r="C422" s="14">
        <v>0</v>
      </c>
      <c r="D422" s="14">
        <v>6.0142630845463101</v>
      </c>
    </row>
    <row r="423" spans="1:4" hidden="1" outlineLevel="1">
      <c r="A423" s="14" t="str">
        <f>'Categories Report'!$A$7</f>
        <v>Category 2</v>
      </c>
      <c r="B423" s="14" t="s">
        <v>287</v>
      </c>
      <c r="C423" s="14">
        <v>1</v>
      </c>
      <c r="D423" s="14">
        <v>38.588437710929298</v>
      </c>
    </row>
    <row r="424" spans="1:4" hidden="1" outlineLevel="1">
      <c r="A424" s="14" t="str">
        <f>'Categories Report'!$A$7</f>
        <v>Category 2</v>
      </c>
      <c r="B424" s="14" t="s">
        <v>314</v>
      </c>
      <c r="C424" s="14">
        <v>0</v>
      </c>
      <c r="D424" s="14">
        <v>11.7834459873739</v>
      </c>
    </row>
    <row r="425" spans="1:4" hidden="1" outlineLevel="1">
      <c r="A425" s="14" t="str">
        <f>'Categories Report'!$A$7</f>
        <v>Category 2</v>
      </c>
      <c r="B425" s="14" t="s">
        <v>314</v>
      </c>
      <c r="C425" s="14">
        <v>1</v>
      </c>
      <c r="D425" s="14">
        <v>32.819254808101697</v>
      </c>
    </row>
    <row r="426" spans="1:4" hidden="1" outlineLevel="1">
      <c r="A426" s="14" t="str">
        <f>'Categories Report'!$A$7</f>
        <v>Category 2</v>
      </c>
      <c r="B426" s="14" t="s">
        <v>269</v>
      </c>
      <c r="C426" s="14">
        <v>1</v>
      </c>
      <c r="D426" s="14">
        <v>18.007964948399302</v>
      </c>
    </row>
    <row r="427" spans="1:4" hidden="1" outlineLevel="1">
      <c r="A427" s="14" t="str">
        <f>'Categories Report'!$A$7</f>
        <v>Category 2</v>
      </c>
      <c r="B427" s="14" t="s">
        <v>269</v>
      </c>
      <c r="C427" s="14">
        <v>0</v>
      </c>
      <c r="D427" s="14">
        <v>26.594735847076301</v>
      </c>
    </row>
    <row r="428" spans="1:4" hidden="1" outlineLevel="1">
      <c r="A428" s="14" t="str">
        <f>'Categories Report'!$A$7</f>
        <v>Category 2</v>
      </c>
      <c r="B428" s="14" t="s">
        <v>294</v>
      </c>
      <c r="C428" s="14">
        <v>0</v>
      </c>
      <c r="D428" s="14">
        <v>4.0001603724550199</v>
      </c>
    </row>
    <row r="429" spans="1:4" hidden="1" outlineLevel="1">
      <c r="A429" s="14" t="str">
        <f>'Categories Report'!$A$7</f>
        <v>Category 2</v>
      </c>
      <c r="B429" s="14" t="s">
        <v>294</v>
      </c>
      <c r="C429" s="14">
        <v>1</v>
      </c>
      <c r="D429" s="14">
        <v>40.602540423020599</v>
      </c>
    </row>
    <row r="430" spans="1:4" hidden="1" outlineLevel="1">
      <c r="A430" s="14" t="str">
        <f>'Categories Report'!$A$7</f>
        <v>Category 2</v>
      </c>
      <c r="B430" s="14" t="s">
        <v>302</v>
      </c>
      <c r="C430" s="14">
        <v>0</v>
      </c>
      <c r="D430" s="14">
        <v>0.95331196705212795</v>
      </c>
    </row>
    <row r="431" spans="1:4" hidden="1" outlineLevel="1">
      <c r="A431" s="14" t="str">
        <f>'Categories Report'!$A$7</f>
        <v>Category 2</v>
      </c>
      <c r="B431" s="14" t="s">
        <v>302</v>
      </c>
      <c r="C431" s="14">
        <v>1</v>
      </c>
      <c r="D431" s="14">
        <v>43.649388828423497</v>
      </c>
    </row>
    <row r="432" spans="1:4" hidden="1" outlineLevel="1">
      <c r="A432" s="14" t="str">
        <f>'Categories Report'!$A$7</f>
        <v>Category 2</v>
      </c>
      <c r="B432" s="14" t="s">
        <v>312</v>
      </c>
      <c r="C432" s="14">
        <v>0</v>
      </c>
      <c r="D432" s="14">
        <v>1.81635065068221</v>
      </c>
    </row>
    <row r="433" spans="1:4" hidden="1" outlineLevel="1">
      <c r="A433" s="14" t="str">
        <f>'Categories Report'!$A$7</f>
        <v>Category 2</v>
      </c>
      <c r="B433" s="14" t="s">
        <v>312</v>
      </c>
      <c r="C433" s="14">
        <v>1</v>
      </c>
      <c r="D433" s="14">
        <v>42.786350144793403</v>
      </c>
    </row>
    <row r="434" spans="1:4" hidden="1" outlineLevel="1">
      <c r="A434" s="14" t="str">
        <f>'Categories Report'!$A$7</f>
        <v>Category 2</v>
      </c>
      <c r="B434" s="14" t="s">
        <v>267</v>
      </c>
      <c r="C434" s="14">
        <v>0</v>
      </c>
      <c r="D434" s="14">
        <v>18.671083962551599</v>
      </c>
    </row>
    <row r="435" spans="1:4" hidden="1" outlineLevel="1">
      <c r="A435" s="14" t="str">
        <f>'Categories Report'!$A$7</f>
        <v>Category 2</v>
      </c>
      <c r="B435" s="14" t="s">
        <v>267</v>
      </c>
      <c r="C435" s="14">
        <v>1</v>
      </c>
      <c r="D435" s="14">
        <v>25.931616832924</v>
      </c>
    </row>
    <row r="436" spans="1:4" hidden="1" outlineLevel="1">
      <c r="A436" s="14" t="str">
        <f>'Categories Report'!$A$7</f>
        <v>Category 2</v>
      </c>
      <c r="B436" s="14" t="s">
        <v>308</v>
      </c>
      <c r="C436" s="14">
        <v>0</v>
      </c>
      <c r="D436" s="14">
        <v>3.0002984689146199</v>
      </c>
    </row>
    <row r="437" spans="1:4" hidden="1" outlineLevel="1">
      <c r="A437" s="14" t="str">
        <f>'Categories Report'!$A$7</f>
        <v>Category 2</v>
      </c>
      <c r="B437" s="14" t="s">
        <v>308</v>
      </c>
      <c r="C437" s="14">
        <v>1</v>
      </c>
      <c r="D437" s="14">
        <v>41.602402326560998</v>
      </c>
    </row>
    <row r="438" spans="1:4" hidden="1" outlineLevel="1">
      <c r="A438" s="14" t="str">
        <f>'Categories Report'!$A$7</f>
        <v>Category 2</v>
      </c>
      <c r="B438" s="14" t="s">
        <v>279</v>
      </c>
      <c r="C438" s="14">
        <v>0</v>
      </c>
      <c r="D438" s="14">
        <v>2.9998619035403902</v>
      </c>
    </row>
    <row r="439" spans="1:4" hidden="1" outlineLevel="1">
      <c r="A439" s="14" t="str">
        <f>'Categories Report'!$A$7</f>
        <v>Category 2</v>
      </c>
      <c r="B439" s="14" t="s">
        <v>279</v>
      </c>
      <c r="C439" s="14">
        <v>1</v>
      </c>
      <c r="D439" s="14">
        <v>41.6028388919352</v>
      </c>
    </row>
    <row r="440" spans="1:4" hidden="1" outlineLevel="1">
      <c r="A440" s="14" t="str">
        <f>'Categories Report'!$A$7</f>
        <v>Category 2</v>
      </c>
      <c r="B440" s="14" t="s">
        <v>273</v>
      </c>
      <c r="C440" s="14">
        <v>0</v>
      </c>
      <c r="D440" s="14">
        <v>14.0597641753694</v>
      </c>
    </row>
    <row r="441" spans="1:4" hidden="1" outlineLevel="1">
      <c r="A441" s="14" t="str">
        <f>'Categories Report'!$A$7</f>
        <v>Category 2</v>
      </c>
      <c r="B441" s="14" t="s">
        <v>273</v>
      </c>
      <c r="C441" s="14">
        <v>1</v>
      </c>
      <c r="D441" s="14">
        <v>30.5429366201062</v>
      </c>
    </row>
    <row r="442" spans="1:4" hidden="1" outlineLevel="1">
      <c r="A442" s="14" t="str">
        <f>'Categories Report'!$A$7</f>
        <v>Category 2</v>
      </c>
      <c r="B442" s="14" t="s">
        <v>298</v>
      </c>
      <c r="C442" s="14">
        <v>0</v>
      </c>
      <c r="D442" s="14">
        <v>24.710503844236399</v>
      </c>
    </row>
    <row r="443" spans="1:4" hidden="1" outlineLevel="1">
      <c r="A443" s="14" t="str">
        <f>'Categories Report'!$A$7</f>
        <v>Category 2</v>
      </c>
      <c r="B443" s="14" t="s">
        <v>298</v>
      </c>
      <c r="C443" s="14">
        <v>1</v>
      </c>
      <c r="D443" s="14">
        <v>19.8921969512392</v>
      </c>
    </row>
    <row r="444" spans="1:4" hidden="1" outlineLevel="1">
      <c r="A444" s="14" t="str">
        <f>'Categories Report'!$A$7</f>
        <v>Category 2</v>
      </c>
      <c r="B444" s="14" t="s">
        <v>295</v>
      </c>
      <c r="C444" s="14">
        <v>1</v>
      </c>
      <c r="D444" s="14">
        <v>36.924433282030897</v>
      </c>
    </row>
    <row r="445" spans="1:4" hidden="1" outlineLevel="1">
      <c r="A445" s="14" t="str">
        <f>'Categories Report'!$A$7</f>
        <v>Category 2</v>
      </c>
      <c r="B445" s="14" t="s">
        <v>295</v>
      </c>
      <c r="C445" s="14">
        <v>0</v>
      </c>
      <c r="D445" s="14">
        <v>7.6782675134446796</v>
      </c>
    </row>
    <row r="446" spans="1:4" hidden="1" outlineLevel="1">
      <c r="A446" s="14" t="str">
        <f>'Categories Report'!$A$7</f>
        <v>Category 2</v>
      </c>
      <c r="B446" s="14" t="s">
        <v>313</v>
      </c>
      <c r="C446" s="14">
        <v>1</v>
      </c>
      <c r="D446" s="14">
        <v>28.478805042154999</v>
      </c>
    </row>
    <row r="447" spans="1:4" hidden="1" outlineLevel="1">
      <c r="A447" s="14" t="str">
        <f>'Categories Report'!$A$7</f>
        <v>Category 2</v>
      </c>
      <c r="B447" s="14" t="s">
        <v>313</v>
      </c>
      <c r="C447" s="14">
        <v>0</v>
      </c>
      <c r="D447" s="14">
        <v>16.1238957533206</v>
      </c>
    </row>
    <row r="448" spans="1:4" hidden="1" outlineLevel="1">
      <c r="A448" s="14" t="str">
        <f>'Categories Report'!$A$7</f>
        <v>Category 2</v>
      </c>
      <c r="B448" s="14" t="s">
        <v>284</v>
      </c>
      <c r="C448" s="14">
        <v>0</v>
      </c>
      <c r="D448" s="14">
        <v>9.9995628607204701</v>
      </c>
    </row>
    <row r="449" spans="1:4" hidden="1" outlineLevel="1">
      <c r="A449" s="14" t="str">
        <f>'Categories Report'!$A$7</f>
        <v>Category 2</v>
      </c>
      <c r="B449" s="14" t="s">
        <v>284</v>
      </c>
      <c r="C449" s="14">
        <v>1</v>
      </c>
      <c r="D449" s="14">
        <v>34.603137934755097</v>
      </c>
    </row>
    <row r="450" spans="1:4" hidden="1" outlineLevel="1">
      <c r="A450" s="14" t="str">
        <f>'Categories Report'!$A$7</f>
        <v>Category 2</v>
      </c>
      <c r="B450" s="14" t="s">
        <v>270</v>
      </c>
      <c r="C450" s="14">
        <v>0</v>
      </c>
      <c r="D450" s="14">
        <v>24.929103891066902</v>
      </c>
    </row>
    <row r="451" spans="1:4" hidden="1" outlineLevel="1">
      <c r="A451" s="14" t="str">
        <f>'Categories Report'!$A$7</f>
        <v>Category 2</v>
      </c>
      <c r="B451" s="14" t="s">
        <v>270</v>
      </c>
      <c r="C451" s="14">
        <v>1</v>
      </c>
      <c r="D451" s="14">
        <v>19.673596904408701</v>
      </c>
    </row>
    <row r="452" spans="1:4" hidden="1" outlineLevel="1">
      <c r="A452" s="14" t="str">
        <f>'Categories Report'!$A$7</f>
        <v>Category 2</v>
      </c>
      <c r="B452" s="14" t="s">
        <v>310</v>
      </c>
      <c r="C452" s="14">
        <v>1</v>
      </c>
      <c r="D452" s="14">
        <v>44.602700795475599</v>
      </c>
    </row>
    <row r="453" spans="1:4" hidden="1" outlineLevel="1">
      <c r="A453" s="14" t="str">
        <f>'Categories Report'!$A$7</f>
        <v>Category 2</v>
      </c>
      <c r="B453" s="14" t="s">
        <v>281</v>
      </c>
      <c r="C453" s="14">
        <v>0</v>
      </c>
      <c r="D453" s="14">
        <v>14.219211468303801</v>
      </c>
    </row>
    <row r="454" spans="1:4" hidden="1" outlineLevel="1">
      <c r="A454" s="14" t="str">
        <f>'Categories Report'!$A$7</f>
        <v>Category 2</v>
      </c>
      <c r="B454" s="14" t="s">
        <v>281</v>
      </c>
      <c r="C454" s="14">
        <v>1</v>
      </c>
      <c r="D454" s="14">
        <v>30.383489327171802</v>
      </c>
    </row>
    <row r="455" spans="1:4" hidden="1" outlineLevel="1">
      <c r="A455" s="14" t="str">
        <f>'Categories Report'!$A$7</f>
        <v>Category 2</v>
      </c>
      <c r="B455" s="14" t="s">
        <v>305</v>
      </c>
      <c r="C455" s="14">
        <v>1</v>
      </c>
      <c r="D455" s="14">
        <v>42.602700795475599</v>
      </c>
    </row>
    <row r="456" spans="1:4" hidden="1" outlineLevel="1">
      <c r="A456" s="14" t="str">
        <f>'Categories Report'!$A$7</f>
        <v>Category 2</v>
      </c>
      <c r="B456" s="14" t="s">
        <v>305</v>
      </c>
      <c r="C456" s="14">
        <v>0</v>
      </c>
      <c r="D456" s="14">
        <v>2</v>
      </c>
    </row>
    <row r="457" spans="1:4" hidden="1" outlineLevel="1">
      <c r="A457" s="14" t="str">
        <f>'Categories Report'!$A$7</f>
        <v>Category 2</v>
      </c>
      <c r="B457" s="14" t="s">
        <v>274</v>
      </c>
      <c r="C457" s="14">
        <v>1</v>
      </c>
      <c r="D457" s="14">
        <v>33.518778031718298</v>
      </c>
    </row>
    <row r="458" spans="1:4" hidden="1" outlineLevel="1">
      <c r="A458" s="14" t="str">
        <f>'Categories Report'!$A$7</f>
        <v>Category 2</v>
      </c>
      <c r="B458" s="14" t="s">
        <v>274</v>
      </c>
      <c r="C458" s="14">
        <v>0</v>
      </c>
      <c r="D458" s="14">
        <v>11.0839227637573</v>
      </c>
    </row>
    <row r="459" spans="1:4" hidden="1" outlineLevel="1">
      <c r="A459" s="14" t="str">
        <f>'Categories Report'!$A$7</f>
        <v>Category 2</v>
      </c>
      <c r="B459" s="14" t="s">
        <v>272</v>
      </c>
      <c r="C459" s="14">
        <v>1</v>
      </c>
      <c r="D459" s="14">
        <v>24.391910813882099</v>
      </c>
    </row>
    <row r="460" spans="1:4" hidden="1" outlineLevel="1">
      <c r="A460" s="14" t="str">
        <f>'Categories Report'!$A$7</f>
        <v>Category 2</v>
      </c>
      <c r="B460" s="14" t="s">
        <v>272</v>
      </c>
      <c r="C460" s="14">
        <v>0</v>
      </c>
      <c r="D460" s="14">
        <v>20.2107899815935</v>
      </c>
    </row>
    <row r="461" spans="1:4" hidden="1" outlineLevel="1">
      <c r="A461" s="14" t="str">
        <f>'Categories Report'!$A$7</f>
        <v>Category 2</v>
      </c>
      <c r="B461" s="14" t="s">
        <v>290</v>
      </c>
      <c r="C461" s="14">
        <v>0</v>
      </c>
      <c r="D461" s="14">
        <v>2.9006239821961501</v>
      </c>
    </row>
    <row r="462" spans="1:4" hidden="1" outlineLevel="1">
      <c r="A462" s="14" t="str">
        <f>'Categories Report'!$A$7</f>
        <v>Category 2</v>
      </c>
      <c r="B462" s="14" t="s">
        <v>290</v>
      </c>
      <c r="C462" s="14">
        <v>1</v>
      </c>
      <c r="D462" s="14">
        <v>41.702076813279398</v>
      </c>
    </row>
    <row r="463" spans="1:4" hidden="1" outlineLevel="1">
      <c r="A463" s="14" t="str">
        <f>'Categories Report'!$A$7</f>
        <v>Category 2</v>
      </c>
      <c r="B463" s="14" t="s">
        <v>278</v>
      </c>
      <c r="C463" s="14">
        <v>0</v>
      </c>
      <c r="D463" s="14">
        <v>10.7396522159728</v>
      </c>
    </row>
    <row r="464" spans="1:4" hidden="1" outlineLevel="1">
      <c r="A464" s="14" t="str">
        <f>'Categories Report'!$A$7</f>
        <v>Category 2</v>
      </c>
      <c r="B464" s="14" t="s">
        <v>278</v>
      </c>
      <c r="C464" s="14">
        <v>1</v>
      </c>
      <c r="D464" s="14">
        <v>33.863048579502802</v>
      </c>
    </row>
    <row r="465" spans="1:4" hidden="1" outlineLevel="1">
      <c r="A465" s="14" t="str">
        <f>'Categories Report'!$A$7</f>
        <v>Category 2</v>
      </c>
      <c r="B465" s="14" t="s">
        <v>283</v>
      </c>
      <c r="C465" s="14">
        <v>0</v>
      </c>
      <c r="D465" s="14">
        <v>11.6936648479724</v>
      </c>
    </row>
    <row r="466" spans="1:4" hidden="1" outlineLevel="1">
      <c r="A466" s="14" t="str">
        <f>'Categories Report'!$A$7</f>
        <v>Category 2</v>
      </c>
      <c r="B466" s="14" t="s">
        <v>283</v>
      </c>
      <c r="C466" s="14">
        <v>1</v>
      </c>
      <c r="D466" s="14">
        <v>32.909035947503199</v>
      </c>
    </row>
    <row r="467" spans="1:4" hidden="1" outlineLevel="1">
      <c r="A467" s="14" t="str">
        <f>'Categories Report'!$A$7</f>
        <v>Category 2</v>
      </c>
      <c r="B467" s="14" t="s">
        <v>316</v>
      </c>
      <c r="C467" s="14">
        <v>0</v>
      </c>
      <c r="D467" s="14">
        <v>8.5885750416491309</v>
      </c>
    </row>
    <row r="468" spans="1:4" hidden="1" outlineLevel="1">
      <c r="A468" s="14" t="str">
        <f>'Categories Report'!$A$7</f>
        <v>Category 2</v>
      </c>
      <c r="B468" s="14" t="s">
        <v>316</v>
      </c>
      <c r="C468" s="14">
        <v>1</v>
      </c>
      <c r="D468" s="14">
        <v>36.014125753826498</v>
      </c>
    </row>
    <row r="469" spans="1:4" hidden="1" outlineLevel="1">
      <c r="A469" s="14" t="str">
        <f>'Categories Report'!$A$7</f>
        <v>Category 2</v>
      </c>
      <c r="B469" s="14" t="s">
        <v>309</v>
      </c>
      <c r="C469" s="14">
        <v>1</v>
      </c>
      <c r="D469" s="14">
        <v>41.643162301877602</v>
      </c>
    </row>
    <row r="470" spans="1:4" hidden="1" outlineLevel="1">
      <c r="A470" s="14" t="str">
        <f>'Categories Report'!$A$7</f>
        <v>Category 2</v>
      </c>
      <c r="B470" s="14" t="s">
        <v>309</v>
      </c>
      <c r="C470" s="14">
        <v>0</v>
      </c>
      <c r="D470" s="14">
        <v>2.959538493598</v>
      </c>
    </row>
    <row r="471" spans="1:4" hidden="1" outlineLevel="1">
      <c r="A471" s="14" t="str">
        <f>'Categories Report'!$A$7</f>
        <v>Category 2</v>
      </c>
      <c r="B471" s="14" t="s">
        <v>297</v>
      </c>
      <c r="C471" s="14">
        <v>0</v>
      </c>
      <c r="D471" s="14">
        <v>11.8077178379377</v>
      </c>
    </row>
    <row r="472" spans="1:4" hidden="1" outlineLevel="1">
      <c r="A472" s="14" t="str">
        <f>'Categories Report'!$A$7</f>
        <v>Category 2</v>
      </c>
      <c r="B472" s="14" t="s">
        <v>297</v>
      </c>
      <c r="C472" s="14">
        <v>1</v>
      </c>
      <c r="D472" s="14">
        <v>32.794982957537897</v>
      </c>
    </row>
    <row r="473" spans="1:4" hidden="1" outlineLevel="1">
      <c r="A473" s="14" t="str">
        <f>'Categories Report'!$A$7</f>
        <v>Category 2</v>
      </c>
      <c r="B473" s="14" t="s">
        <v>304</v>
      </c>
      <c r="C473" s="14">
        <v>0</v>
      </c>
      <c r="D473" s="14">
        <v>1</v>
      </c>
    </row>
    <row r="474" spans="1:4" hidden="1" outlineLevel="1">
      <c r="A474" s="14" t="str">
        <f>'Categories Report'!$A$7</f>
        <v>Category 2</v>
      </c>
      <c r="B474" s="14" t="s">
        <v>304</v>
      </c>
      <c r="C474" s="14">
        <v>1</v>
      </c>
      <c r="D474" s="14">
        <v>43.602700795475599</v>
      </c>
    </row>
    <row r="475" spans="1:4" hidden="1" outlineLevel="1">
      <c r="A475" s="14" t="str">
        <f>'Categories Report'!$A$7</f>
        <v>Category 2</v>
      </c>
      <c r="B475" s="14" t="s">
        <v>307</v>
      </c>
      <c r="C475" s="14">
        <v>0</v>
      </c>
      <c r="D475" s="14">
        <v>8.0039064682900403</v>
      </c>
    </row>
    <row r="476" spans="1:4" hidden="1" outlineLevel="1">
      <c r="A476" s="14" t="str">
        <f>'Categories Report'!$A$7</f>
        <v>Category 2</v>
      </c>
      <c r="B476" s="14" t="s">
        <v>307</v>
      </c>
      <c r="C476" s="14">
        <v>1</v>
      </c>
      <c r="D476" s="14">
        <v>36.598794327185601</v>
      </c>
    </row>
    <row r="477" spans="1:4" hidden="1" outlineLevel="1">
      <c r="A477" s="14" t="str">
        <f>'Categories Report'!$A$7</f>
        <v>Category 2</v>
      </c>
      <c r="B477" s="14" t="s">
        <v>322</v>
      </c>
      <c r="C477" s="14">
        <v>0</v>
      </c>
      <c r="D477" s="14">
        <v>20.8045876092051</v>
      </c>
    </row>
    <row r="478" spans="1:4" hidden="1" outlineLevel="1">
      <c r="A478" s="14" t="str">
        <f>'Categories Report'!$A$7</f>
        <v>Category 2</v>
      </c>
      <c r="B478" s="14" t="s">
        <v>322</v>
      </c>
      <c r="C478" s="14">
        <v>1</v>
      </c>
      <c r="D478" s="14">
        <v>23.798113186270498</v>
      </c>
    </row>
    <row r="479" spans="1:4" hidden="1" outlineLevel="1">
      <c r="A479" s="14" t="str">
        <f>'Categories Report'!$A$8</f>
        <v>Low</v>
      </c>
      <c r="B479" s="14" t="s">
        <v>1</v>
      </c>
      <c r="C479" s="14" t="s">
        <v>331</v>
      </c>
      <c r="D479" s="14">
        <v>7.7363754461408201</v>
      </c>
    </row>
    <row r="480" spans="1:4" hidden="1" outlineLevel="1">
      <c r="A480" s="14" t="str">
        <f>'Categories Report'!$A$8</f>
        <v>Low</v>
      </c>
      <c r="B480" s="14" t="s">
        <v>1</v>
      </c>
      <c r="C480" s="14" t="s">
        <v>332</v>
      </c>
      <c r="D480" s="14">
        <v>7.4345152280598299</v>
      </c>
    </row>
    <row r="481" spans="1:4" hidden="1" outlineLevel="1">
      <c r="A481" s="14" t="str">
        <f>'Categories Report'!$A$8</f>
        <v>Low</v>
      </c>
      <c r="B481" s="14" t="s">
        <v>1</v>
      </c>
      <c r="C481" s="14" t="s">
        <v>333</v>
      </c>
      <c r="D481" s="14">
        <v>6.9953857886378898</v>
      </c>
    </row>
    <row r="482" spans="1:4" hidden="1" outlineLevel="1">
      <c r="A482" s="14" t="str">
        <f>'Categories Report'!$A$8</f>
        <v>Low</v>
      </c>
      <c r="B482" s="14" t="s">
        <v>1</v>
      </c>
      <c r="C482" s="14" t="s">
        <v>334</v>
      </c>
      <c r="D482" s="14">
        <v>4.1463970409311699</v>
      </c>
    </row>
    <row r="483" spans="1:4" hidden="1" outlineLevel="1">
      <c r="A483" s="14" t="str">
        <f>'Categories Report'!$A$8</f>
        <v>Low</v>
      </c>
      <c r="B483" s="14" t="s">
        <v>1</v>
      </c>
      <c r="C483" s="14" t="s">
        <v>335</v>
      </c>
      <c r="D483" s="14">
        <v>1.96971747682089</v>
      </c>
    </row>
    <row r="484" spans="1:4" hidden="1" outlineLevel="1">
      <c r="A484" s="14" t="str">
        <f>'Categories Report'!$A$8</f>
        <v>Low</v>
      </c>
      <c r="B484" s="14" t="s">
        <v>265</v>
      </c>
      <c r="C484" s="14" t="s">
        <v>331</v>
      </c>
      <c r="D484" s="14">
        <v>6.2430523746859699</v>
      </c>
    </row>
    <row r="485" spans="1:4" hidden="1" outlineLevel="1">
      <c r="A485" s="14" t="str">
        <f>'Categories Report'!$A$8</f>
        <v>Low</v>
      </c>
      <c r="B485" s="14" t="s">
        <v>265</v>
      </c>
      <c r="C485" s="14" t="s">
        <v>332</v>
      </c>
      <c r="D485" s="14">
        <v>13.8603833943307</v>
      </c>
    </row>
    <row r="486" spans="1:4" hidden="1" outlineLevel="1">
      <c r="A486" s="14" t="str">
        <f>'Categories Report'!$A$8</f>
        <v>Low</v>
      </c>
      <c r="B486" s="14" t="s">
        <v>265</v>
      </c>
      <c r="C486" s="14" t="s">
        <v>333</v>
      </c>
      <c r="D486" s="14">
        <v>7.33128034391755</v>
      </c>
    </row>
    <row r="487" spans="1:4" hidden="1" outlineLevel="1">
      <c r="A487" s="14" t="str">
        <f>'Categories Report'!$A$8</f>
        <v>Low</v>
      </c>
      <c r="B487" s="14" t="s">
        <v>265</v>
      </c>
      <c r="C487" s="14" t="s">
        <v>334</v>
      </c>
      <c r="D487" s="14">
        <v>0.82868528164398803</v>
      </c>
    </row>
    <row r="488" spans="1:4" hidden="1" outlineLevel="1">
      <c r="A488" s="14" t="str">
        <f>'Categories Report'!$A$8</f>
        <v>Low</v>
      </c>
      <c r="B488" s="14" t="s">
        <v>265</v>
      </c>
      <c r="C488" s="14" t="s">
        <v>335</v>
      </c>
      <c r="D488" s="14">
        <v>1.8989586012424502E-2</v>
      </c>
    </row>
    <row r="489" spans="1:4" hidden="1" outlineLevel="1">
      <c r="A489" s="14" t="str">
        <f>'Categories Report'!$A$8</f>
        <v>Low</v>
      </c>
      <c r="B489" s="14" t="s">
        <v>282</v>
      </c>
      <c r="C489" s="14">
        <v>1</v>
      </c>
      <c r="D489" s="14">
        <v>9.3070198271754006</v>
      </c>
    </row>
    <row r="490" spans="1:4" hidden="1" outlineLevel="1">
      <c r="A490" s="14" t="str">
        <f>'Categories Report'!$A$8</f>
        <v>Low</v>
      </c>
      <c r="B490" s="14" t="s">
        <v>282</v>
      </c>
      <c r="C490" s="14">
        <v>0</v>
      </c>
      <c r="D490" s="14">
        <v>18.9753711534152</v>
      </c>
    </row>
    <row r="491" spans="1:4" hidden="1" outlineLevel="1">
      <c r="A491" s="14" t="str">
        <f>'Categories Report'!$A$8</f>
        <v>Low</v>
      </c>
      <c r="B491" s="14" t="s">
        <v>276</v>
      </c>
      <c r="C491" s="14">
        <v>1</v>
      </c>
      <c r="D491" s="14">
        <v>8.1004550322819</v>
      </c>
    </row>
    <row r="492" spans="1:4" hidden="1" outlineLevel="1">
      <c r="A492" s="14" t="str">
        <f>'Categories Report'!$A$8</f>
        <v>Low</v>
      </c>
      <c r="B492" s="14" t="s">
        <v>276</v>
      </c>
      <c r="C492" s="14">
        <v>0</v>
      </c>
      <c r="D492" s="14">
        <v>20.181935948308698</v>
      </c>
    </row>
    <row r="493" spans="1:4" hidden="1" outlineLevel="1">
      <c r="A493" s="14" t="str">
        <f>'Categories Report'!$A$8</f>
        <v>Low</v>
      </c>
      <c r="B493" s="14" t="s">
        <v>300</v>
      </c>
      <c r="C493" s="14">
        <v>0</v>
      </c>
      <c r="D493" s="14">
        <v>15</v>
      </c>
    </row>
    <row r="494" spans="1:4" hidden="1" outlineLevel="1">
      <c r="A494" s="14" t="str">
        <f>'Categories Report'!$A$8</f>
        <v>Low</v>
      </c>
      <c r="B494" s="14" t="s">
        <v>300</v>
      </c>
      <c r="C494" s="14">
        <v>1</v>
      </c>
      <c r="D494" s="14">
        <v>13.2823909805906</v>
      </c>
    </row>
    <row r="495" spans="1:4" hidden="1" outlineLevel="1">
      <c r="A495" s="14" t="str">
        <f>'Categories Report'!$A$8</f>
        <v>Low</v>
      </c>
      <c r="B495" s="14" t="s">
        <v>303</v>
      </c>
      <c r="C495" s="14">
        <v>0</v>
      </c>
      <c r="D495" s="14">
        <v>14</v>
      </c>
    </row>
    <row r="496" spans="1:4" hidden="1" outlineLevel="1">
      <c r="A496" s="14" t="str">
        <f>'Categories Report'!$A$8</f>
        <v>Low</v>
      </c>
      <c r="B496" s="14" t="s">
        <v>303</v>
      </c>
      <c r="C496" s="14">
        <v>1</v>
      </c>
      <c r="D496" s="14">
        <v>14.2823909805906</v>
      </c>
    </row>
    <row r="497" spans="1:4" hidden="1" outlineLevel="1">
      <c r="A497" s="14" t="str">
        <f>'Categories Report'!$A$8</f>
        <v>Low</v>
      </c>
      <c r="B497" s="14" t="s">
        <v>285</v>
      </c>
      <c r="C497" s="14">
        <v>1</v>
      </c>
      <c r="D497" s="14">
        <v>8.2603477840272195</v>
      </c>
    </row>
    <row r="498" spans="1:4" hidden="1" outlineLevel="1">
      <c r="A498" s="14" t="str">
        <f>'Categories Report'!$A$8</f>
        <v>Low</v>
      </c>
      <c r="B498" s="14" t="s">
        <v>285</v>
      </c>
      <c r="C498" s="14">
        <v>0</v>
      </c>
      <c r="D498" s="14">
        <v>20.022043196563398</v>
      </c>
    </row>
    <row r="499" spans="1:4" hidden="1" outlineLevel="1">
      <c r="A499" s="14" t="str">
        <f>'Categories Report'!$A$8</f>
        <v>Low</v>
      </c>
      <c r="B499" s="14" t="s">
        <v>315</v>
      </c>
      <c r="C499" s="14">
        <v>0</v>
      </c>
      <c r="D499" s="14">
        <v>11.976218086810301</v>
      </c>
    </row>
    <row r="500" spans="1:4" hidden="1" outlineLevel="1">
      <c r="A500" s="14" t="str">
        <f>'Categories Report'!$A$8</f>
        <v>Low</v>
      </c>
      <c r="B500" s="14" t="s">
        <v>315</v>
      </c>
      <c r="C500" s="14">
        <v>1</v>
      </c>
      <c r="D500" s="14">
        <v>16.3061728937803</v>
      </c>
    </row>
    <row r="501" spans="1:4" hidden="1" outlineLevel="1">
      <c r="A501" s="14" t="str">
        <f>'Categories Report'!$A$8</f>
        <v>Low</v>
      </c>
      <c r="B501" s="14" t="s">
        <v>296</v>
      </c>
      <c r="C501" s="14">
        <v>0</v>
      </c>
      <c r="D501" s="14">
        <v>17</v>
      </c>
    </row>
    <row r="502" spans="1:4" hidden="1" outlineLevel="1">
      <c r="A502" s="14" t="str">
        <f>'Categories Report'!$A$8</f>
        <v>Low</v>
      </c>
      <c r="B502" s="14" t="s">
        <v>296</v>
      </c>
      <c r="C502" s="14">
        <v>1</v>
      </c>
      <c r="D502" s="14">
        <v>11.2823909805906</v>
      </c>
    </row>
    <row r="503" spans="1:4" hidden="1" outlineLevel="1">
      <c r="A503" s="14" t="str">
        <f>'Categories Report'!$A$8</f>
        <v>Low</v>
      </c>
      <c r="B503" s="14" t="s">
        <v>286</v>
      </c>
      <c r="C503" s="14">
        <v>0</v>
      </c>
      <c r="D503" s="14">
        <v>17.305093879302198</v>
      </c>
    </row>
    <row r="504" spans="1:4" hidden="1" outlineLevel="1">
      <c r="A504" s="14" t="str">
        <f>'Categories Report'!$A$8</f>
        <v>Low</v>
      </c>
      <c r="B504" s="14" t="s">
        <v>286</v>
      </c>
      <c r="C504" s="14">
        <v>1</v>
      </c>
      <c r="D504" s="14">
        <v>10.9772971012884</v>
      </c>
    </row>
    <row r="505" spans="1:4" hidden="1" outlineLevel="1">
      <c r="A505" s="14" t="str">
        <f>'Categories Report'!$A$8</f>
        <v>Low</v>
      </c>
      <c r="B505" s="14" t="s">
        <v>289</v>
      </c>
      <c r="C505" s="14">
        <v>0</v>
      </c>
      <c r="D505" s="14">
        <v>19.001079014478101</v>
      </c>
    </row>
    <row r="506" spans="1:4" hidden="1" outlineLevel="1">
      <c r="A506" s="14" t="str">
        <f>'Categories Report'!$A$8</f>
        <v>Low</v>
      </c>
      <c r="B506" s="14" t="s">
        <v>289</v>
      </c>
      <c r="C506" s="14">
        <v>1</v>
      </c>
      <c r="D506" s="14">
        <v>9.2813119661125594</v>
      </c>
    </row>
    <row r="507" spans="1:4" hidden="1" outlineLevel="1">
      <c r="A507" s="14" t="str">
        <f>'Categories Report'!$A$8</f>
        <v>Low</v>
      </c>
      <c r="B507" s="14" t="s">
        <v>299</v>
      </c>
      <c r="C507" s="14">
        <v>0</v>
      </c>
      <c r="D507" s="14">
        <v>25.0758261856971</v>
      </c>
    </row>
    <row r="508" spans="1:4" hidden="1" outlineLevel="1">
      <c r="A508" s="14" t="str">
        <f>'Categories Report'!$A$8</f>
        <v>Low</v>
      </c>
      <c r="B508" s="14" t="s">
        <v>299</v>
      </c>
      <c r="C508" s="14">
        <v>1</v>
      </c>
      <c r="D508" s="14">
        <v>3.2065647948935001</v>
      </c>
    </row>
    <row r="509" spans="1:4" hidden="1" outlineLevel="1">
      <c r="A509" s="14" t="str">
        <f>'Categories Report'!$A$8</f>
        <v>Low</v>
      </c>
      <c r="B509" s="14" t="s">
        <v>275</v>
      </c>
      <c r="C509" s="14">
        <v>0</v>
      </c>
      <c r="D509" s="14">
        <v>21.000138096459601</v>
      </c>
    </row>
    <row r="510" spans="1:4" hidden="1" outlineLevel="1">
      <c r="A510" s="14" t="str">
        <f>'Categories Report'!$A$8</f>
        <v>Low</v>
      </c>
      <c r="B510" s="14" t="s">
        <v>275</v>
      </c>
      <c r="C510" s="14">
        <v>1</v>
      </c>
      <c r="D510" s="14">
        <v>7.2822528841310001</v>
      </c>
    </row>
    <row r="511" spans="1:4" hidden="1" outlineLevel="1">
      <c r="A511" s="14" t="str">
        <f>'Categories Report'!$A$8</f>
        <v>Low</v>
      </c>
      <c r="B511" s="14" t="s">
        <v>311</v>
      </c>
      <c r="C511" s="14">
        <v>0</v>
      </c>
      <c r="D511" s="14">
        <v>18.098716315655601</v>
      </c>
    </row>
    <row r="512" spans="1:4" hidden="1" outlineLevel="1">
      <c r="A512" s="14" t="str">
        <f>'Categories Report'!$A$8</f>
        <v>Low</v>
      </c>
      <c r="B512" s="14" t="s">
        <v>311</v>
      </c>
      <c r="C512" s="14">
        <v>1</v>
      </c>
      <c r="D512" s="14">
        <v>10.183674664934999</v>
      </c>
    </row>
    <row r="513" spans="1:4" hidden="1" outlineLevel="1">
      <c r="A513" s="14" t="str">
        <f>'Categories Report'!$A$8</f>
        <v>Low</v>
      </c>
      <c r="B513" s="14" t="s">
        <v>288</v>
      </c>
      <c r="C513" s="14">
        <v>0</v>
      </c>
      <c r="D513" s="14">
        <v>20.074747171219101</v>
      </c>
    </row>
    <row r="514" spans="1:4" hidden="1" outlineLevel="1">
      <c r="A514" s="14" t="str">
        <f>'Categories Report'!$A$8</f>
        <v>Low</v>
      </c>
      <c r="B514" s="14" t="s">
        <v>288</v>
      </c>
      <c r="C514" s="14">
        <v>1</v>
      </c>
      <c r="D514" s="14">
        <v>8.2076438093715502</v>
      </c>
    </row>
    <row r="515" spans="1:4" hidden="1" outlineLevel="1">
      <c r="A515" s="14" t="str">
        <f>'Categories Report'!$A$8</f>
        <v>Low</v>
      </c>
      <c r="B515" s="14" t="s">
        <v>291</v>
      </c>
      <c r="C515" s="14">
        <v>0</v>
      </c>
      <c r="D515" s="14">
        <v>23.282479942262899</v>
      </c>
    </row>
    <row r="516" spans="1:4" hidden="1" outlineLevel="1">
      <c r="A516" s="14" t="str">
        <f>'Categories Report'!$A$8</f>
        <v>Low</v>
      </c>
      <c r="B516" s="14" t="s">
        <v>291</v>
      </c>
      <c r="C516" s="14">
        <v>1</v>
      </c>
      <c r="D516" s="14">
        <v>4.9999110383277001</v>
      </c>
    </row>
    <row r="517" spans="1:4" hidden="1" outlineLevel="1">
      <c r="A517" s="14" t="str">
        <f>'Categories Report'!$A$8</f>
        <v>Low</v>
      </c>
      <c r="B517" s="14" t="s">
        <v>292</v>
      </c>
      <c r="C517" s="14">
        <v>1</v>
      </c>
      <c r="D517" s="14">
        <v>11.306310990239901</v>
      </c>
    </row>
    <row r="518" spans="1:4" hidden="1" outlineLevel="1">
      <c r="A518" s="14" t="str">
        <f>'Categories Report'!$A$8</f>
        <v>Low</v>
      </c>
      <c r="B518" s="14" t="s">
        <v>292</v>
      </c>
      <c r="C518" s="14">
        <v>0</v>
      </c>
      <c r="D518" s="14">
        <v>16.976079990350701</v>
      </c>
    </row>
    <row r="519" spans="1:4" hidden="1" outlineLevel="1">
      <c r="A519" s="14" t="str">
        <f>'Categories Report'!$A$8</f>
        <v>Low</v>
      </c>
      <c r="B519" s="14" t="s">
        <v>271</v>
      </c>
      <c r="C519" s="14">
        <v>1</v>
      </c>
      <c r="D519" s="14">
        <v>7.1838127613945799</v>
      </c>
    </row>
    <row r="520" spans="1:4" hidden="1" outlineLevel="1">
      <c r="A520" s="14" t="str">
        <f>'Categories Report'!$A$8</f>
        <v>Low</v>
      </c>
      <c r="B520" s="14" t="s">
        <v>271</v>
      </c>
      <c r="C520" s="14">
        <v>0</v>
      </c>
      <c r="D520" s="14">
        <v>21.098578219196</v>
      </c>
    </row>
    <row r="521" spans="1:4" hidden="1" outlineLevel="1">
      <c r="A521" s="14" t="str">
        <f>'Categories Report'!$A$8</f>
        <v>Low</v>
      </c>
      <c r="B521" s="14" t="s">
        <v>301</v>
      </c>
      <c r="C521" s="14">
        <v>0</v>
      </c>
      <c r="D521" s="14">
        <v>14.999429259524099</v>
      </c>
    </row>
    <row r="522" spans="1:4" hidden="1" outlineLevel="1">
      <c r="A522" s="14" t="str">
        <f>'Categories Report'!$A$8</f>
        <v>Low</v>
      </c>
      <c r="B522" s="14" t="s">
        <v>301</v>
      </c>
      <c r="C522" s="14">
        <v>1</v>
      </c>
      <c r="D522" s="14">
        <v>13.282961721066499</v>
      </c>
    </row>
    <row r="523" spans="1:4" hidden="1" outlineLevel="1">
      <c r="A523" s="14" t="str">
        <f>'Categories Report'!$A$8</f>
        <v>Low</v>
      </c>
      <c r="B523" s="14" t="s">
        <v>306</v>
      </c>
      <c r="C523" s="14">
        <v>0</v>
      </c>
      <c r="D523" s="14">
        <v>18</v>
      </c>
    </row>
    <row r="524" spans="1:4" hidden="1" outlineLevel="1">
      <c r="A524" s="14" t="str">
        <f>'Categories Report'!$A$8</f>
        <v>Low</v>
      </c>
      <c r="B524" s="14" t="s">
        <v>306</v>
      </c>
      <c r="C524" s="14">
        <v>1</v>
      </c>
      <c r="D524" s="14">
        <v>10.2823909805906</v>
      </c>
    </row>
    <row r="525" spans="1:4" hidden="1" outlineLevel="1">
      <c r="A525" s="14" t="str">
        <f>'Categories Report'!$A$8</f>
        <v>Low</v>
      </c>
      <c r="B525" s="14" t="s">
        <v>277</v>
      </c>
      <c r="C525" s="14">
        <v>0</v>
      </c>
      <c r="D525" s="14">
        <v>18.998832023849701</v>
      </c>
    </row>
    <row r="526" spans="1:4" hidden="1" outlineLevel="1">
      <c r="A526" s="14" t="str">
        <f>'Categories Report'!$A$8</f>
        <v>Low</v>
      </c>
      <c r="B526" s="14" t="s">
        <v>277</v>
      </c>
      <c r="C526" s="14">
        <v>1</v>
      </c>
      <c r="D526" s="14">
        <v>9.2835589567409595</v>
      </c>
    </row>
    <row r="527" spans="1:4" hidden="1" outlineLevel="1">
      <c r="A527" s="14" t="str">
        <f>'Categories Report'!$A$8</f>
        <v>Low</v>
      </c>
      <c r="B527" s="14" t="s">
        <v>293</v>
      </c>
      <c r="C527" s="14">
        <v>0</v>
      </c>
      <c r="D527" s="14">
        <v>16.3058027162377</v>
      </c>
    </row>
    <row r="528" spans="1:4" hidden="1" outlineLevel="1">
      <c r="A528" s="14" t="str">
        <f>'Categories Report'!$A$8</f>
        <v>Low</v>
      </c>
      <c r="B528" s="14" t="s">
        <v>293</v>
      </c>
      <c r="C528" s="14">
        <v>1</v>
      </c>
      <c r="D528" s="14">
        <v>11.9765882643529</v>
      </c>
    </row>
    <row r="529" spans="1:4" hidden="1" outlineLevel="1">
      <c r="A529" s="14" t="str">
        <f>'Categories Report'!$A$8</f>
        <v>Low</v>
      </c>
      <c r="B529" s="14" t="s">
        <v>280</v>
      </c>
      <c r="C529" s="14">
        <v>0</v>
      </c>
      <c r="D529" s="14">
        <v>20.098578219196</v>
      </c>
    </row>
    <row r="530" spans="1:4" hidden="1" outlineLevel="1">
      <c r="A530" s="14" t="str">
        <f>'Categories Report'!$A$8</f>
        <v>Low</v>
      </c>
      <c r="B530" s="14" t="s">
        <v>280</v>
      </c>
      <c r="C530" s="14">
        <v>1</v>
      </c>
      <c r="D530" s="14">
        <v>8.1838127613945808</v>
      </c>
    </row>
    <row r="531" spans="1:4" hidden="1" outlineLevel="1">
      <c r="A531" s="14" t="str">
        <f>'Categories Report'!$A$8</f>
        <v>Low</v>
      </c>
      <c r="B531" s="14" t="s">
        <v>287</v>
      </c>
      <c r="C531" s="14">
        <v>0</v>
      </c>
      <c r="D531" s="14">
        <v>20.183674664935001</v>
      </c>
    </row>
    <row r="532" spans="1:4" hidden="1" outlineLevel="1">
      <c r="A532" s="14" t="str">
        <f>'Categories Report'!$A$8</f>
        <v>Low</v>
      </c>
      <c r="B532" s="14" t="s">
        <v>287</v>
      </c>
      <c r="C532" s="14">
        <v>1</v>
      </c>
      <c r="D532" s="14">
        <v>8.0987163156556292</v>
      </c>
    </row>
    <row r="533" spans="1:4" hidden="1" outlineLevel="1">
      <c r="A533" s="14" t="str">
        <f>'Categories Report'!$A$8</f>
        <v>Low</v>
      </c>
      <c r="B533" s="14" t="s">
        <v>314</v>
      </c>
      <c r="C533" s="14">
        <v>0</v>
      </c>
      <c r="D533" s="14">
        <v>16.999911038327699</v>
      </c>
    </row>
    <row r="534" spans="1:4" hidden="1" outlineLevel="1">
      <c r="A534" s="14" t="str">
        <f>'Categories Report'!$A$8</f>
        <v>Low</v>
      </c>
      <c r="B534" s="14" t="s">
        <v>314</v>
      </c>
      <c r="C534" s="14">
        <v>1</v>
      </c>
      <c r="D534" s="14">
        <v>11.282479942262899</v>
      </c>
    </row>
    <row r="535" spans="1:4" hidden="1" outlineLevel="1">
      <c r="A535" s="14" t="str">
        <f>'Categories Report'!$A$8</f>
        <v>Low</v>
      </c>
      <c r="B535" s="14" t="s">
        <v>269</v>
      </c>
      <c r="C535" s="14">
        <v>1</v>
      </c>
      <c r="D535" s="14">
        <v>4.1004550322819</v>
      </c>
    </row>
    <row r="536" spans="1:4" hidden="1" outlineLevel="1">
      <c r="A536" s="14" t="str">
        <f>'Categories Report'!$A$8</f>
        <v>Low</v>
      </c>
      <c r="B536" s="14" t="s">
        <v>269</v>
      </c>
      <c r="C536" s="14">
        <v>0</v>
      </c>
      <c r="D536" s="14">
        <v>24.181935948308698</v>
      </c>
    </row>
    <row r="537" spans="1:4" hidden="1" outlineLevel="1">
      <c r="A537" s="14" t="str">
        <f>'Categories Report'!$A$8</f>
        <v>Low</v>
      </c>
      <c r="B537" s="14" t="s">
        <v>294</v>
      </c>
      <c r="C537" s="14">
        <v>0</v>
      </c>
      <c r="D537" s="14">
        <v>16.999429259524099</v>
      </c>
    </row>
    <row r="538" spans="1:4" hidden="1" outlineLevel="1">
      <c r="A538" s="14" t="str">
        <f>'Categories Report'!$A$8</f>
        <v>Low</v>
      </c>
      <c r="B538" s="14" t="s">
        <v>294</v>
      </c>
      <c r="C538" s="14">
        <v>1</v>
      </c>
      <c r="D538" s="14">
        <v>11.282961721066499</v>
      </c>
    </row>
    <row r="539" spans="1:4" hidden="1" outlineLevel="1">
      <c r="A539" s="14" t="str">
        <f>'Categories Report'!$A$8</f>
        <v>Low</v>
      </c>
      <c r="B539" s="14" t="s">
        <v>302</v>
      </c>
      <c r="C539" s="14">
        <v>0</v>
      </c>
      <c r="D539" s="14">
        <v>16</v>
      </c>
    </row>
    <row r="540" spans="1:4" hidden="1" outlineLevel="1">
      <c r="A540" s="14" t="str">
        <f>'Categories Report'!$A$8</f>
        <v>Low</v>
      </c>
      <c r="B540" s="14" t="s">
        <v>302</v>
      </c>
      <c r="C540" s="14">
        <v>1</v>
      </c>
      <c r="D540" s="14">
        <v>12.2823909805906</v>
      </c>
    </row>
    <row r="541" spans="1:4" hidden="1" outlineLevel="1">
      <c r="A541" s="14" t="str">
        <f>'Categories Report'!$A$8</f>
        <v>Low</v>
      </c>
      <c r="B541" s="14" t="s">
        <v>312</v>
      </c>
      <c r="C541" s="14">
        <v>0</v>
      </c>
      <c r="D541" s="14">
        <v>13.1838127613946</v>
      </c>
    </row>
    <row r="542" spans="1:4" hidden="1" outlineLevel="1">
      <c r="A542" s="14" t="str">
        <f>'Categories Report'!$A$8</f>
        <v>Low</v>
      </c>
      <c r="B542" s="14" t="s">
        <v>312</v>
      </c>
      <c r="C542" s="14">
        <v>1</v>
      </c>
      <c r="D542" s="14">
        <v>15.098578219196</v>
      </c>
    </row>
    <row r="543" spans="1:4" hidden="1" outlineLevel="1">
      <c r="A543" s="14" t="str">
        <f>'Categories Report'!$A$8</f>
        <v>Low</v>
      </c>
      <c r="B543" s="14" t="s">
        <v>267</v>
      </c>
      <c r="C543" s="14">
        <v>0</v>
      </c>
      <c r="D543" s="14">
        <v>24.259500850632101</v>
      </c>
    </row>
    <row r="544" spans="1:4" hidden="1" outlineLevel="1">
      <c r="A544" s="14" t="str">
        <f>'Categories Report'!$A$8</f>
        <v>Low</v>
      </c>
      <c r="B544" s="14" t="s">
        <v>267</v>
      </c>
      <c r="C544" s="14">
        <v>1</v>
      </c>
      <c r="D544" s="14">
        <v>4.0228901299585198</v>
      </c>
    </row>
    <row r="545" spans="1:4" hidden="1" outlineLevel="1">
      <c r="A545" s="14" t="str">
        <f>'Categories Report'!$A$8</f>
        <v>Low</v>
      </c>
      <c r="B545" s="14" t="s">
        <v>308</v>
      </c>
      <c r="C545" s="14">
        <v>0</v>
      </c>
      <c r="D545" s="14">
        <v>12.9992911630645</v>
      </c>
    </row>
    <row r="546" spans="1:4" hidden="1" outlineLevel="1">
      <c r="A546" s="14" t="str">
        <f>'Categories Report'!$A$8</f>
        <v>Low</v>
      </c>
      <c r="B546" s="14" t="s">
        <v>308</v>
      </c>
      <c r="C546" s="14">
        <v>1</v>
      </c>
      <c r="D546" s="14">
        <v>15.2830998175261</v>
      </c>
    </row>
    <row r="547" spans="1:4" hidden="1" outlineLevel="1">
      <c r="A547" s="14" t="str">
        <f>'Categories Report'!$A$8</f>
        <v>Low</v>
      </c>
      <c r="B547" s="14" t="s">
        <v>279</v>
      </c>
      <c r="C547" s="14">
        <v>0</v>
      </c>
      <c r="D547" s="14">
        <v>20.000138096459601</v>
      </c>
    </row>
    <row r="548" spans="1:4" hidden="1" outlineLevel="1">
      <c r="A548" s="14" t="str">
        <f>'Categories Report'!$A$8</f>
        <v>Low</v>
      </c>
      <c r="B548" s="14" t="s">
        <v>279</v>
      </c>
      <c r="C548" s="14">
        <v>1</v>
      </c>
      <c r="D548" s="14">
        <v>8.2822528841309992</v>
      </c>
    </row>
    <row r="549" spans="1:4" hidden="1" outlineLevel="1">
      <c r="A549" s="14" t="str">
        <f>'Categories Report'!$A$8</f>
        <v>Low</v>
      </c>
      <c r="B549" s="14" t="s">
        <v>273</v>
      </c>
      <c r="C549" s="14">
        <v>0</v>
      </c>
      <c r="D549" s="14">
        <v>18.1848917758726</v>
      </c>
    </row>
    <row r="550" spans="1:4" hidden="1" outlineLevel="1">
      <c r="A550" s="14" t="str">
        <f>'Categories Report'!$A$8</f>
        <v>Low</v>
      </c>
      <c r="B550" s="14" t="s">
        <v>273</v>
      </c>
      <c r="C550" s="14">
        <v>1</v>
      </c>
      <c r="D550" s="14">
        <v>10.097499204718</v>
      </c>
    </row>
    <row r="551" spans="1:4" hidden="1" outlineLevel="1">
      <c r="A551" s="14" t="str">
        <f>'Categories Report'!$A$8</f>
        <v>Low</v>
      </c>
      <c r="B551" s="14" t="s">
        <v>298</v>
      </c>
      <c r="C551" s="14">
        <v>0</v>
      </c>
      <c r="D551" s="14">
        <v>21.307019827175399</v>
      </c>
    </row>
    <row r="552" spans="1:4" hidden="1" outlineLevel="1">
      <c r="A552" s="14" t="str">
        <f>'Categories Report'!$A$8</f>
        <v>Low</v>
      </c>
      <c r="B552" s="14" t="s">
        <v>298</v>
      </c>
      <c r="C552" s="14">
        <v>1</v>
      </c>
      <c r="D552" s="14">
        <v>6.9753711534151996</v>
      </c>
    </row>
    <row r="553" spans="1:4" hidden="1" outlineLevel="1">
      <c r="A553" s="14" t="str">
        <f>'Categories Report'!$A$8</f>
        <v>Low</v>
      </c>
      <c r="B553" s="14" t="s">
        <v>295</v>
      </c>
      <c r="C553" s="14">
        <v>1</v>
      </c>
      <c r="D553" s="14">
        <v>12.998261283373701</v>
      </c>
    </row>
    <row r="554" spans="1:4" hidden="1" outlineLevel="1">
      <c r="A554" s="14" t="str">
        <f>'Categories Report'!$A$8</f>
        <v>Low</v>
      </c>
      <c r="B554" s="14" t="s">
        <v>295</v>
      </c>
      <c r="C554" s="14">
        <v>0</v>
      </c>
      <c r="D554" s="14">
        <v>15.284129697216899</v>
      </c>
    </row>
    <row r="555" spans="1:4" hidden="1" outlineLevel="1">
      <c r="A555" s="14" t="str">
        <f>'Categories Report'!$A$8</f>
        <v>Low</v>
      </c>
      <c r="B555" s="14" t="s">
        <v>313</v>
      </c>
      <c r="C555" s="14">
        <v>1</v>
      </c>
      <c r="D555" s="14">
        <v>10.975509249874801</v>
      </c>
    </row>
    <row r="556" spans="1:4" hidden="1" outlineLevel="1">
      <c r="A556" s="14" t="str">
        <f>'Categories Report'!$A$8</f>
        <v>Low</v>
      </c>
      <c r="B556" s="14" t="s">
        <v>313</v>
      </c>
      <c r="C556" s="14">
        <v>0</v>
      </c>
      <c r="D556" s="14">
        <v>17.306881730715801</v>
      </c>
    </row>
    <row r="557" spans="1:4" hidden="1" outlineLevel="1">
      <c r="A557" s="14" t="str">
        <f>'Categories Report'!$A$8</f>
        <v>Low</v>
      </c>
      <c r="B557" s="14" t="s">
        <v>284</v>
      </c>
      <c r="C557" s="14">
        <v>0</v>
      </c>
      <c r="D557" s="14">
        <v>23.0000491347873</v>
      </c>
    </row>
    <row r="558" spans="1:4" hidden="1" outlineLevel="1">
      <c r="A558" s="14" t="str">
        <f>'Categories Report'!$A$8</f>
        <v>Low</v>
      </c>
      <c r="B558" s="14" t="s">
        <v>284</v>
      </c>
      <c r="C558" s="14">
        <v>1</v>
      </c>
      <c r="D558" s="14">
        <v>5.2823418458033</v>
      </c>
    </row>
    <row r="559" spans="1:4" hidden="1" outlineLevel="1">
      <c r="A559" s="14" t="str">
        <f>'Categories Report'!$A$8</f>
        <v>Low</v>
      </c>
      <c r="B559" s="14" t="s">
        <v>270</v>
      </c>
      <c r="C559" s="14">
        <v>0</v>
      </c>
      <c r="D559" s="14">
        <v>23.3061728937803</v>
      </c>
    </row>
    <row r="560" spans="1:4" hidden="1" outlineLevel="1">
      <c r="A560" s="14" t="str">
        <f>'Categories Report'!$A$8</f>
        <v>Low</v>
      </c>
      <c r="B560" s="14" t="s">
        <v>270</v>
      </c>
      <c r="C560" s="14">
        <v>1</v>
      </c>
      <c r="D560" s="14">
        <v>4.9762180868103396</v>
      </c>
    </row>
    <row r="561" spans="1:4" hidden="1" outlineLevel="1">
      <c r="A561" s="14" t="str">
        <f>'Categories Report'!$A$8</f>
        <v>Low</v>
      </c>
      <c r="B561" s="14" t="s">
        <v>310</v>
      </c>
      <c r="C561" s="14">
        <v>0</v>
      </c>
      <c r="D561" s="14">
        <v>13</v>
      </c>
    </row>
    <row r="562" spans="1:4" hidden="1" outlineLevel="1">
      <c r="A562" s="14" t="str">
        <f>'Categories Report'!$A$8</f>
        <v>Low</v>
      </c>
      <c r="B562" s="14" t="s">
        <v>310</v>
      </c>
      <c r="C562" s="14">
        <v>1</v>
      </c>
      <c r="D562" s="14">
        <v>15.2823909805906</v>
      </c>
    </row>
    <row r="563" spans="1:4" hidden="1" outlineLevel="1">
      <c r="A563" s="14" t="str">
        <f>'Categories Report'!$A$8</f>
        <v>Low</v>
      </c>
      <c r="B563" s="14" t="s">
        <v>281</v>
      </c>
      <c r="C563" s="14">
        <v>0</v>
      </c>
      <c r="D563" s="14">
        <v>22.159183914809802</v>
      </c>
    </row>
    <row r="564" spans="1:4" hidden="1" outlineLevel="1">
      <c r="A564" s="14" t="str">
        <f>'Categories Report'!$A$8</f>
        <v>Low</v>
      </c>
      <c r="B564" s="14" t="s">
        <v>281</v>
      </c>
      <c r="C564" s="14">
        <v>1</v>
      </c>
      <c r="D564" s="14">
        <v>6.1232070657808197</v>
      </c>
    </row>
    <row r="565" spans="1:4" hidden="1" outlineLevel="1">
      <c r="A565" s="14" t="str">
        <f>'Categories Report'!$A$8</f>
        <v>Low</v>
      </c>
      <c r="B565" s="14" t="s">
        <v>305</v>
      </c>
      <c r="C565" s="14">
        <v>1</v>
      </c>
      <c r="D565" s="14">
        <v>17.282390980590598</v>
      </c>
    </row>
    <row r="566" spans="1:4" hidden="1" outlineLevel="1">
      <c r="A566" s="14" t="str">
        <f>'Categories Report'!$A$8</f>
        <v>Low</v>
      </c>
      <c r="B566" s="14" t="s">
        <v>305</v>
      </c>
      <c r="C566" s="14">
        <v>0</v>
      </c>
      <c r="D566" s="14">
        <v>11</v>
      </c>
    </row>
    <row r="567" spans="1:4" hidden="1" outlineLevel="1">
      <c r="A567" s="14" t="str">
        <f>'Categories Report'!$A$8</f>
        <v>Low</v>
      </c>
      <c r="B567" s="14" t="s">
        <v>274</v>
      </c>
      <c r="C567" s="14">
        <v>1</v>
      </c>
      <c r="D567" s="14">
        <v>7.28318877919844</v>
      </c>
    </row>
    <row r="568" spans="1:4" hidden="1" outlineLevel="1">
      <c r="A568" s="14" t="str">
        <f>'Categories Report'!$A$8</f>
        <v>Low</v>
      </c>
      <c r="B568" s="14" t="s">
        <v>274</v>
      </c>
      <c r="C568" s="14">
        <v>0</v>
      </c>
      <c r="D568" s="14">
        <v>20.999202201392201</v>
      </c>
    </row>
    <row r="569" spans="1:4" hidden="1" outlineLevel="1">
      <c r="A569" s="14" t="str">
        <f>'Categories Report'!$A$8</f>
        <v>Low</v>
      </c>
      <c r="B569" s="14" t="s">
        <v>272</v>
      </c>
      <c r="C569" s="14">
        <v>1</v>
      </c>
      <c r="D569" s="14">
        <v>5.1838127613945799</v>
      </c>
    </row>
    <row r="570" spans="1:4" hidden="1" outlineLevel="1">
      <c r="A570" s="14" t="str">
        <f>'Categories Report'!$A$8</f>
        <v>Low</v>
      </c>
      <c r="B570" s="14" t="s">
        <v>272</v>
      </c>
      <c r="C570" s="14">
        <v>0</v>
      </c>
      <c r="D570" s="14">
        <v>23.098578219196</v>
      </c>
    </row>
    <row r="571" spans="1:4" hidden="1" outlineLevel="1">
      <c r="A571" s="14" t="str">
        <f>'Categories Report'!$A$8</f>
        <v>Low</v>
      </c>
      <c r="B571" s="14" t="s">
        <v>290</v>
      </c>
      <c r="C571" s="14">
        <v>0</v>
      </c>
      <c r="D571" s="14">
        <v>20.099376017803898</v>
      </c>
    </row>
    <row r="572" spans="1:4" hidden="1" outlineLevel="1">
      <c r="A572" s="14" t="str">
        <f>'Categories Report'!$A$8</f>
        <v>Low</v>
      </c>
      <c r="B572" s="14" t="s">
        <v>290</v>
      </c>
      <c r="C572" s="14">
        <v>1</v>
      </c>
      <c r="D572" s="14">
        <v>8.1830149627867499</v>
      </c>
    </row>
    <row r="573" spans="1:4" hidden="1" outlineLevel="1">
      <c r="A573" s="14" t="str">
        <f>'Categories Report'!$A$8</f>
        <v>Low</v>
      </c>
      <c r="B573" s="14" t="s">
        <v>278</v>
      </c>
      <c r="C573" s="14">
        <v>0</v>
      </c>
      <c r="D573" s="14">
        <v>20.2603477840272</v>
      </c>
    </row>
    <row r="574" spans="1:4" hidden="1" outlineLevel="1">
      <c r="A574" s="14" t="str">
        <f>'Categories Report'!$A$8</f>
        <v>Low</v>
      </c>
      <c r="B574" s="14" t="s">
        <v>278</v>
      </c>
      <c r="C574" s="14">
        <v>1</v>
      </c>
      <c r="D574" s="14">
        <v>8.0220431965633807</v>
      </c>
    </row>
    <row r="575" spans="1:4" hidden="1" outlineLevel="1">
      <c r="A575" s="14" t="str">
        <f>'Categories Report'!$A$8</f>
        <v>Low</v>
      </c>
      <c r="B575" s="14" t="s">
        <v>283</v>
      </c>
      <c r="C575" s="14">
        <v>0</v>
      </c>
      <c r="D575" s="14">
        <v>23.284129697216901</v>
      </c>
    </row>
    <row r="576" spans="1:4" hidden="1" outlineLevel="1">
      <c r="A576" s="14" t="str">
        <f>'Categories Report'!$A$8</f>
        <v>Low</v>
      </c>
      <c r="B576" s="14" t="s">
        <v>283</v>
      </c>
      <c r="C576" s="14">
        <v>1</v>
      </c>
      <c r="D576" s="14">
        <v>4.9982612833737203</v>
      </c>
    </row>
    <row r="577" spans="1:7" hidden="1" outlineLevel="1">
      <c r="A577" s="14" t="str">
        <f>'Categories Report'!$A$8</f>
        <v>Low</v>
      </c>
      <c r="B577" s="14" t="s">
        <v>316</v>
      </c>
      <c r="C577" s="14">
        <v>0</v>
      </c>
      <c r="D577" s="14">
        <v>15.9992911630645</v>
      </c>
    </row>
    <row r="578" spans="1:7" hidden="1" outlineLevel="1">
      <c r="A578" s="14" t="str">
        <f>'Categories Report'!$A$8</f>
        <v>Low</v>
      </c>
      <c r="B578" s="14" t="s">
        <v>316</v>
      </c>
      <c r="C578" s="14">
        <v>1</v>
      </c>
      <c r="D578" s="14">
        <v>12.2830998175261</v>
      </c>
    </row>
    <row r="579" spans="1:7" hidden="1" outlineLevel="1">
      <c r="A579" s="14" t="str">
        <f>'Categories Report'!$A$8</f>
        <v>Low</v>
      </c>
      <c r="B579" s="14" t="s">
        <v>309</v>
      </c>
      <c r="C579" s="14">
        <v>1</v>
      </c>
      <c r="D579" s="14">
        <v>15.2823909805906</v>
      </c>
    </row>
    <row r="580" spans="1:7" hidden="1" outlineLevel="1">
      <c r="A580" s="14" t="str">
        <f>'Categories Report'!$A$8</f>
        <v>Low</v>
      </c>
      <c r="B580" s="14" t="s">
        <v>309</v>
      </c>
      <c r="C580" s="14">
        <v>0</v>
      </c>
      <c r="D580" s="14">
        <v>13</v>
      </c>
    </row>
    <row r="581" spans="1:7" hidden="1" outlineLevel="1">
      <c r="A581" s="14" t="str">
        <f>'Categories Report'!$A$8</f>
        <v>Low</v>
      </c>
      <c r="B581" s="14" t="s">
        <v>297</v>
      </c>
      <c r="C581" s="14">
        <v>0</v>
      </c>
      <c r="D581" s="14">
        <v>18.074747171219101</v>
      </c>
    </row>
    <row r="582" spans="1:7" hidden="1" outlineLevel="1">
      <c r="A582" s="14" t="str">
        <f>'Categories Report'!$A$8</f>
        <v>Low</v>
      </c>
      <c r="B582" s="14" t="s">
        <v>297</v>
      </c>
      <c r="C582" s="14">
        <v>1</v>
      </c>
      <c r="D582" s="14">
        <v>10.207643809371501</v>
      </c>
    </row>
    <row r="583" spans="1:7" hidden="1" outlineLevel="1">
      <c r="A583" s="14" t="str">
        <f>'Categories Report'!$A$8</f>
        <v>Low</v>
      </c>
      <c r="B583" s="14" t="s">
        <v>304</v>
      </c>
      <c r="C583" s="14">
        <v>0</v>
      </c>
      <c r="D583" s="14">
        <v>12</v>
      </c>
    </row>
    <row r="584" spans="1:7" hidden="1" outlineLevel="1">
      <c r="A584" s="14" t="str">
        <f>'Categories Report'!$A$8</f>
        <v>Low</v>
      </c>
      <c r="B584" s="14" t="s">
        <v>304</v>
      </c>
      <c r="C584" s="14">
        <v>1</v>
      </c>
      <c r="D584" s="14">
        <v>16.282390980590598</v>
      </c>
    </row>
    <row r="585" spans="1:7" hidden="1" outlineLevel="1">
      <c r="A585" s="14" t="str">
        <f>'Categories Report'!$A$8</f>
        <v>Low</v>
      </c>
      <c r="B585" s="14" t="s">
        <v>307</v>
      </c>
      <c r="C585" s="14">
        <v>0</v>
      </c>
      <c r="D585" s="14">
        <v>19.9981231869141</v>
      </c>
    </row>
    <row r="586" spans="1:7" hidden="1" outlineLevel="1">
      <c r="A586" s="14" t="str">
        <f>'Categories Report'!$A$8</f>
        <v>Low</v>
      </c>
      <c r="B586" s="14" t="s">
        <v>307</v>
      </c>
      <c r="C586" s="14">
        <v>1</v>
      </c>
      <c r="D586" s="14">
        <v>8.2842677936764897</v>
      </c>
    </row>
    <row r="587" spans="1:7" hidden="1" outlineLevel="1">
      <c r="A587" s="14" t="str">
        <f>'Categories Report'!$A$8</f>
        <v>Low</v>
      </c>
      <c r="B587" s="14" t="s">
        <v>322</v>
      </c>
      <c r="C587" s="14">
        <v>0</v>
      </c>
      <c r="D587" s="14">
        <v>18.206796875976401</v>
      </c>
    </row>
    <row r="588" spans="1:7" hidden="1" outlineLevel="1">
      <c r="A588" s="14" t="str">
        <f>'Categories Report'!$A$8</f>
        <v>Low</v>
      </c>
      <c r="B588" s="14" t="s">
        <v>322</v>
      </c>
      <c r="C588" s="14">
        <v>1</v>
      </c>
      <c r="D588" s="14">
        <v>10.075594104614201</v>
      </c>
    </row>
    <row r="589" spans="1:7" hidden="1" outlineLevel="1"/>
    <row r="590" spans="1:7" hidden="1" outlineLevel="1">
      <c r="A590" s="23" t="s">
        <v>340</v>
      </c>
      <c r="B590" s="19" t="s">
        <v>339</v>
      </c>
      <c r="C590"/>
      <c r="D590"/>
    </row>
    <row r="591" spans="1:7" hidden="1" outlineLevel="1">
      <c r="A591" s="23" t="s">
        <v>337</v>
      </c>
      <c r="B591" t="s">
        <v>334</v>
      </c>
      <c r="C591" t="s">
        <v>332</v>
      </c>
      <c r="D591" t="s">
        <v>333</v>
      </c>
      <c r="E591" t="s">
        <v>335</v>
      </c>
      <c r="F591" t="s">
        <v>331</v>
      </c>
      <c r="G591" t="s">
        <v>338</v>
      </c>
    </row>
    <row r="592" spans="1:7" hidden="1" outlineLevel="1">
      <c r="A592" s="20" t="s">
        <v>330</v>
      </c>
      <c r="B592" s="22">
        <v>63.356360582617697</v>
      </c>
      <c r="C592" s="22">
        <v>53.250902604915197</v>
      </c>
      <c r="D592" s="22">
        <v>55.272640530110394</v>
      </c>
      <c r="E592" s="22">
        <v>91.67236586893361</v>
      </c>
      <c r="F592" s="22">
        <v>34.447730413423031</v>
      </c>
      <c r="G592" s="22">
        <v>297.99999999999994</v>
      </c>
    </row>
    <row r="593" spans="1:7" hidden="1" outlineLevel="1">
      <c r="A593" s="20" t="s">
        <v>265</v>
      </c>
      <c r="B593" s="22">
        <v>36.652012307087901</v>
      </c>
      <c r="C593" s="22">
        <v>13.8632122986551</v>
      </c>
      <c r="D593" s="22">
        <v>12.049886447076499</v>
      </c>
      <c r="E593" s="22">
        <v>80.191836569376903</v>
      </c>
      <c r="F593" s="22">
        <v>6.2430523778035303</v>
      </c>
      <c r="G593" s="22">
        <v>148.99999999999994</v>
      </c>
    </row>
    <row r="594" spans="1:7" hidden="1" outlineLevel="1">
      <c r="A594" s="20" t="s">
        <v>1</v>
      </c>
      <c r="B594" s="22">
        <v>26.704348275529799</v>
      </c>
      <c r="C594" s="22">
        <v>39.387690306260097</v>
      </c>
      <c r="D594" s="22">
        <v>43.222754083033898</v>
      </c>
      <c r="E594" s="22">
        <v>11.4805292995567</v>
      </c>
      <c r="F594" s="22">
        <v>28.204678035619501</v>
      </c>
      <c r="G594" s="22">
        <v>149</v>
      </c>
    </row>
    <row r="595" spans="1:7" hidden="1" outlineLevel="1">
      <c r="A595" s="20" t="s">
        <v>262</v>
      </c>
      <c r="B595" s="22">
        <v>14.2600826058823</v>
      </c>
      <c r="C595" s="22">
        <v>20.776620605624501</v>
      </c>
      <c r="D595" s="22">
        <v>23.8088723824293</v>
      </c>
      <c r="E595" s="22">
        <v>81.362595432114318</v>
      </c>
      <c r="F595" s="22">
        <v>12.021645421817199</v>
      </c>
      <c r="G595" s="22">
        <v>152.22981644786762</v>
      </c>
    </row>
    <row r="596" spans="1:7" hidden="1" outlineLevel="1">
      <c r="A596" s="21" t="s">
        <v>265</v>
      </c>
      <c r="B596" s="22"/>
      <c r="C596" s="22"/>
      <c r="D596" s="22"/>
      <c r="E596" s="22">
        <v>76.114908223933796</v>
      </c>
      <c r="F596" s="22"/>
      <c r="G596" s="22">
        <v>76.114908223933796</v>
      </c>
    </row>
    <row r="597" spans="1:7" hidden="1" outlineLevel="1">
      <c r="A597" s="21" t="s">
        <v>1</v>
      </c>
      <c r="B597" s="22">
        <v>14.2600826058823</v>
      </c>
      <c r="C597" s="22">
        <v>20.776620605624501</v>
      </c>
      <c r="D597" s="22">
        <v>23.8088723824293</v>
      </c>
      <c r="E597" s="22">
        <v>5.2476872081805297</v>
      </c>
      <c r="F597" s="22">
        <v>12.021645421817199</v>
      </c>
      <c r="G597" s="22">
        <v>76.114908223933838</v>
      </c>
    </row>
    <row r="598" spans="1:7" hidden="1" outlineLevel="1">
      <c r="A598" s="20" t="s">
        <v>263</v>
      </c>
      <c r="B598" s="22">
        <v>44.121195654160154</v>
      </c>
      <c r="C598" s="22">
        <v>11.179383376900246</v>
      </c>
      <c r="D598" s="22">
        <v>17.13710201512578</v>
      </c>
      <c r="E598" s="22">
        <v>8.321063373985961</v>
      </c>
      <c r="F598" s="22">
        <v>8.4466571707790692</v>
      </c>
      <c r="G598" s="22">
        <v>89.205401590951212</v>
      </c>
    </row>
    <row r="599" spans="1:7" hidden="1" outlineLevel="1">
      <c r="A599" s="21" t="s">
        <v>265</v>
      </c>
      <c r="B599" s="22">
        <v>35.823327025443902</v>
      </c>
      <c r="C599" s="22">
        <v>2.8289043244461901E-3</v>
      </c>
      <c r="D599" s="22">
        <v>4.7186061031589803</v>
      </c>
      <c r="E599" s="22">
        <v>4.0579387594306997</v>
      </c>
      <c r="F599" s="22">
        <v>3.1175592926210099E-9</v>
      </c>
      <c r="G599" s="22">
        <v>44.602700795475585</v>
      </c>
    </row>
    <row r="600" spans="1:7" hidden="1" outlineLevel="1">
      <c r="A600" s="21" t="s">
        <v>1</v>
      </c>
      <c r="B600" s="22">
        <v>8.29786862871625</v>
      </c>
      <c r="C600" s="22">
        <v>11.1765544725758</v>
      </c>
      <c r="D600" s="22">
        <v>12.418495911966801</v>
      </c>
      <c r="E600" s="22">
        <v>4.2631246145552604</v>
      </c>
      <c r="F600" s="22">
        <v>8.4466571676615096</v>
      </c>
      <c r="G600" s="22">
        <v>44.602700795475627</v>
      </c>
    </row>
    <row r="601" spans="1:7" hidden="1" outlineLevel="1">
      <c r="A601" s="20" t="s">
        <v>264</v>
      </c>
      <c r="B601" s="22">
        <v>4.9750823225751581</v>
      </c>
      <c r="C601" s="22">
        <v>21.29489862239053</v>
      </c>
      <c r="D601" s="22">
        <v>14.32666613255544</v>
      </c>
      <c r="E601" s="22">
        <v>1.9887070628333146</v>
      </c>
      <c r="F601" s="22">
        <v>13.979427820826789</v>
      </c>
      <c r="G601" s="22">
        <v>56.564781961181225</v>
      </c>
    </row>
    <row r="602" spans="1:7" hidden="1" outlineLevel="1">
      <c r="A602" s="21" t="s">
        <v>265</v>
      </c>
      <c r="B602" s="22">
        <v>0.82868528164398803</v>
      </c>
      <c r="C602" s="22">
        <v>13.8603833943307</v>
      </c>
      <c r="D602" s="22">
        <v>7.33128034391755</v>
      </c>
      <c r="E602" s="22">
        <v>1.8989586012424502E-2</v>
      </c>
      <c r="F602" s="22">
        <v>6.2430523746859699</v>
      </c>
      <c r="G602" s="22">
        <v>28.28239098059063</v>
      </c>
    </row>
    <row r="603" spans="1:7" hidden="1" outlineLevel="1">
      <c r="A603" s="21" t="s">
        <v>1</v>
      </c>
      <c r="B603" s="22">
        <v>4.1463970409311699</v>
      </c>
      <c r="C603" s="22">
        <v>7.4345152280598299</v>
      </c>
      <c r="D603" s="22">
        <v>6.9953857886378898</v>
      </c>
      <c r="E603" s="22">
        <v>1.96971747682089</v>
      </c>
      <c r="F603" s="22">
        <v>7.7363754461408201</v>
      </c>
      <c r="G603" s="22">
        <v>28.282390980590598</v>
      </c>
    </row>
    <row r="604" spans="1:7" hidden="1" outlineLevel="1">
      <c r="A604" s="20" t="s">
        <v>338</v>
      </c>
      <c r="B604" s="22">
        <v>126.71272116523531</v>
      </c>
      <c r="C604" s="22">
        <v>106.50180520983048</v>
      </c>
      <c r="D604" s="22">
        <v>110.54528106022092</v>
      </c>
      <c r="E604" s="22">
        <v>183.34473173786722</v>
      </c>
      <c r="F604" s="22">
        <v>68.89546082684609</v>
      </c>
      <c r="G604" s="22">
        <v>596</v>
      </c>
    </row>
    <row r="605" spans="1:7" hidden="1" outlineLevel="1"/>
    <row r="606" spans="1:7" hidden="1" outlineLevel="1"/>
    <row r="607" spans="1:7" hidden="1" outlineLevel="1"/>
    <row r="608" spans="1:7" hidden="1" outlineLevel="1"/>
    <row r="609" hidden="1" outlineLevel="1"/>
    <row r="610" hidden="1" outlineLevel="1"/>
    <row r="611" hidden="1" outlineLevel="1"/>
    <row r="612" hidden="1" outlineLevel="1"/>
    <row r="613" hidden="1" outlineLevel="1"/>
    <row r="614" hidden="1" outlineLevel="1"/>
    <row r="615" hidden="1" outlineLevel="1"/>
    <row r="616" hidden="1" outlineLevel="1"/>
    <row r="617" hidden="1" outlineLevel="1"/>
    <row r="618" hidden="1" outlineLevel="1"/>
    <row r="619" hidden="1" outlineLevel="1"/>
    <row r="620" hidden="1" outlineLevel="1"/>
    <row r="621" hidden="1" outlineLevel="1"/>
    <row r="622" hidden="1" outlineLevel="1"/>
    <row r="623" hidden="1" outlineLevel="1"/>
    <row r="624" hidden="1" outlineLevel="1"/>
    <row r="625" hidden="1" outlineLevel="1"/>
    <row r="626" hidden="1" outlineLevel="1"/>
    <row r="627" hidden="1" outlineLevel="1"/>
    <row r="628" hidden="1" outlineLevel="1"/>
    <row r="629" hidden="1" outlineLevel="1"/>
    <row r="630" hidden="1" outlineLevel="1"/>
    <row r="631" hidden="1" outlineLevel="1"/>
    <row r="632" hidden="1" outlineLevel="1"/>
    <row r="633" hidden="1" outlineLevel="1"/>
    <row r="634" hidden="1" outlineLevel="1"/>
    <row r="635" hidden="1" outlineLevel="1"/>
    <row r="636" hidden="1" outlineLevel="1"/>
    <row r="637" hidden="1" outlineLevel="1"/>
    <row r="638" hidden="1" outlineLevel="1"/>
    <row r="639" hidden="1" outlineLevel="1"/>
    <row r="640" hidden="1" outlineLevel="1"/>
    <row r="641" hidden="1" outlineLevel="1"/>
    <row r="642" hidden="1" outlineLevel="1"/>
    <row r="643" hidden="1" outlineLevel="1"/>
    <row r="644" hidden="1" outlineLevel="1"/>
    <row r="645" hidden="1" outlineLevel="1"/>
    <row r="646" hidden="1" outlineLevel="1"/>
    <row r="647" hidden="1" outlineLevel="1"/>
    <row r="648" hidden="1" outlineLevel="1"/>
    <row r="649" hidden="1" outlineLevel="1"/>
    <row r="650" hidden="1" outlineLevel="1"/>
    <row r="651" hidden="1" outlineLevel="1"/>
    <row r="652" hidden="1" outlineLevel="1"/>
    <row r="653" hidden="1" outlineLevel="1"/>
    <row r="654" hidden="1" outlineLevel="1"/>
    <row r="655" hidden="1" outlineLevel="1"/>
    <row r="656" hidden="1" outlineLevel="1"/>
    <row r="657" hidden="1" outlineLevel="1"/>
    <row r="658" hidden="1" outlineLevel="1"/>
    <row r="659" hidden="1" outlineLevel="1"/>
    <row r="660" hidden="1" outlineLevel="1"/>
    <row r="661" hidden="1" outlineLevel="1"/>
    <row r="662" hidden="1" outlineLevel="1"/>
    <row r="663" hidden="1" outlineLevel="1"/>
    <row r="664" hidden="1" outlineLevel="1"/>
    <row r="665" hidden="1" outlineLevel="1"/>
    <row r="666" hidden="1" outlineLevel="1"/>
    <row r="667" hidden="1" outlineLevel="1"/>
    <row r="668" hidden="1" outlineLevel="1"/>
    <row r="669" hidden="1" outlineLevel="1"/>
    <row r="670" hidden="1" outlineLevel="1"/>
    <row r="671" hidden="1" outlineLevel="1"/>
    <row r="672" hidden="1" outlineLevel="1"/>
    <row r="673" hidden="1" outlineLevel="1"/>
    <row r="674" hidden="1" outlineLevel="1"/>
    <row r="675" hidden="1" outlineLevel="1"/>
    <row r="676" hidden="1" outlineLevel="1"/>
    <row r="677" hidden="1" outlineLevel="1"/>
    <row r="678" hidden="1" outlineLevel="1"/>
    <row r="679" hidden="1" outlineLevel="1"/>
    <row r="680" hidden="1" outlineLevel="1"/>
    <row r="681" hidden="1" outlineLevel="1"/>
    <row r="682" hidden="1" outlineLevel="1"/>
    <row r="683" hidden="1" outlineLevel="1"/>
    <row r="684" hidden="1" outlineLevel="1"/>
    <row r="685" hidden="1" outlineLevel="1"/>
    <row r="686" hidden="1" outlineLevel="1"/>
    <row r="687" hidden="1" outlineLevel="1"/>
    <row r="688" hidden="1" outlineLevel="1"/>
    <row r="689" hidden="1" outlineLevel="1"/>
    <row r="690" hidden="1" outlineLevel="1"/>
    <row r="691" hidden="1" outlineLevel="1"/>
    <row r="692" hidden="1" outlineLevel="1"/>
    <row r="693" hidden="1" outlineLevel="1"/>
    <row r="694" hidden="1" outlineLevel="1"/>
    <row r="695" hidden="1" outlineLevel="1"/>
    <row r="696" hidden="1" outlineLevel="1"/>
    <row r="697" hidden="1" outlineLevel="1"/>
    <row r="698" hidden="1" outlineLevel="1"/>
    <row r="699" hidden="1" outlineLevel="1"/>
    <row r="700" hidden="1" outlineLevel="1"/>
    <row r="701" hidden="1" outlineLevel="1"/>
    <row r="702" hidden="1" outlineLevel="1"/>
    <row r="703" hidden="1" outlineLevel="1"/>
    <row r="704" hidden="1" outlineLevel="1"/>
    <row r="705" hidden="1" outlineLevel="1"/>
    <row r="706" hidden="1" outlineLevel="1"/>
    <row r="707" hidden="1" outlineLevel="1"/>
    <row r="708" hidden="1" outlineLevel="1"/>
    <row r="709" hidden="1" outlineLevel="1"/>
    <row r="710" hidden="1" outlineLevel="1"/>
    <row r="711" hidden="1" outlineLevel="1"/>
    <row r="712" hidden="1" outlineLevel="1"/>
    <row r="713" hidden="1" outlineLevel="1"/>
    <row r="714" hidden="1" outlineLevel="1"/>
    <row r="715" hidden="1" outlineLevel="1"/>
    <row r="716" hidden="1" outlineLevel="1"/>
    <row r="717" hidden="1" outlineLevel="1"/>
    <row r="718" hidden="1" outlineLevel="1"/>
    <row r="719" hidden="1" outlineLevel="1"/>
    <row r="720" hidden="1" outlineLevel="1"/>
    <row r="721" hidden="1" outlineLevel="1"/>
    <row r="722" hidden="1" outlineLevel="1"/>
    <row r="723" hidden="1" outlineLevel="1"/>
    <row r="724" hidden="1" outlineLevel="1"/>
    <row r="725" hidden="1" outlineLevel="1"/>
    <row r="726" hidden="1" outlineLevel="1"/>
    <row r="727" hidden="1" outlineLevel="1"/>
    <row r="728" hidden="1" outlineLevel="1"/>
    <row r="729" hidden="1" outlineLevel="1"/>
    <row r="730" hidden="1" outlineLevel="1"/>
    <row r="731" hidden="1" outlineLevel="1"/>
    <row r="732" hidden="1" outlineLevel="1"/>
    <row r="733" hidden="1" outlineLevel="1"/>
    <row r="734" hidden="1" outlineLevel="1"/>
    <row r="735" hidden="1" outlineLevel="1"/>
    <row r="736" hidden="1" outlineLevel="1"/>
    <row r="737" hidden="1" outlineLevel="1"/>
    <row r="738" hidden="1" outlineLevel="1"/>
    <row r="739" hidden="1" outlineLevel="1"/>
    <row r="740" hidden="1" outlineLevel="1"/>
    <row r="741" hidden="1" outlineLevel="1"/>
    <row r="742" hidden="1" outlineLevel="1"/>
    <row r="743" hidden="1" outlineLevel="1"/>
    <row r="744" hidden="1" outlineLevel="1"/>
    <row r="745" hidden="1" outlineLevel="1"/>
    <row r="746" hidden="1" outlineLevel="1"/>
    <row r="747" hidden="1" outlineLevel="1"/>
    <row r="748" hidden="1" outlineLevel="1"/>
    <row r="749" hidden="1" outlineLevel="1"/>
    <row r="750" hidden="1" outlineLevel="1"/>
    <row r="751" hidden="1" outlineLevel="1"/>
    <row r="752" hidden="1" outlineLevel="1"/>
    <row r="753" hidden="1" outlineLevel="1"/>
    <row r="754" collapsed="1"/>
  </sheetData>
  <mergeCells count="7">
    <mergeCell ref="A133:G133"/>
    <mergeCell ref="A1:G1"/>
    <mergeCell ref="A3:G3"/>
    <mergeCell ref="A4:G4"/>
    <mergeCell ref="A11:G11"/>
    <mergeCell ref="A12:G12"/>
    <mergeCell ref="A132:G132"/>
  </mergeCells>
  <conditionalFormatting sqref="B6">
    <cfRule type="dataBar" priority="1">
      <dataBar>
        <cfvo type="num" val="0"/>
        <cfvo type="num" val="78"/>
        <color theme="4"/>
      </dataBar>
    </cfRule>
  </conditionalFormatting>
  <conditionalFormatting sqref="B7">
    <cfRule type="dataBar" priority="2">
      <dataBar>
        <cfvo type="num" val="0"/>
        <cfvo type="num" val="78"/>
        <color theme="5"/>
      </dataBar>
    </cfRule>
  </conditionalFormatting>
  <conditionalFormatting sqref="B8">
    <cfRule type="dataBar" priority="3">
      <dataBar>
        <cfvo type="num" val="0"/>
        <cfvo type="num" val="78"/>
        <color theme="6"/>
      </dataBar>
    </cfRule>
  </conditionalFormatting>
  <conditionalFormatting sqref="D14:D63">
    <cfRule type="dataBar" priority="4">
      <dataBar showValue="0">
        <cfvo type="num" val="0"/>
        <cfvo type="num" val="100"/>
        <color theme="4"/>
      </dataBar>
    </cfRule>
  </conditionalFormatting>
  <conditionalFormatting sqref="D64:D76">
    <cfRule type="dataBar" priority="5">
      <dataBar showValue="0">
        <cfvo type="num" val="0"/>
        <cfvo type="num" val="100"/>
        <color theme="5"/>
      </dataBar>
    </cfRule>
  </conditionalFormatting>
  <conditionalFormatting sqref="D77:D128">
    <cfRule type="dataBar" priority="6">
      <dataBar showValue="0">
        <cfvo type="num" val="0"/>
        <cfvo type="num" val="100"/>
        <color theme="6"/>
      </dataBar>
    </cfRule>
  </conditionalFormatting>
  <pageMargins left="0.7" right="0.7" top="0.75" bottom="0.75" header="0.3" footer="0.3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Overview</vt:lpstr>
      <vt:lpstr>Sheet1</vt:lpstr>
      <vt:lpstr>Sheet2</vt:lpstr>
      <vt:lpstr>Categories Report_0</vt:lpstr>
      <vt:lpstr>Categories Report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Haitham A. El-Ghareeb</cp:lastModifiedBy>
  <dcterms:created xsi:type="dcterms:W3CDTF">2010-05-31T20:08:27Z</dcterms:created>
  <dcterms:modified xsi:type="dcterms:W3CDTF">2010-06-07T16:20:34Z</dcterms:modified>
</cp:coreProperties>
</file>