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017"/>
  <workbookPr defaultThemeVersion="124226"/>
  <bookViews>
    <workbookView xWindow="-90" yWindow="-405" windowWidth="19320" windowHeight="10080" activeTab="2"/>
  </bookViews>
  <sheets>
    <sheet name="Overview" sheetId="1" r:id="rId1"/>
    <sheet name="Sheet1" sheetId="2" r:id="rId2"/>
    <sheet name="Sheet2" sheetId="3" r:id="rId3"/>
  </sheets>
  <calcPr calcId="144315"/>
</workbook>
</file>

<file path=xl/calcChain.xml><?xml version="1.0" encoding="utf-8"?>
<calcChain xmlns="http://schemas.openxmlformats.org/spreadsheetml/2006/main">
  <c r="D142" i="3" l="1"/>
  <c r="D141" i="3"/>
  <c r="D140" i="3"/>
  <c r="D139" i="3"/>
  <c r="D138" i="3"/>
  <c r="D137" i="3"/>
  <c r="D136" i="3"/>
  <c r="C144" i="3"/>
  <c r="A104" i="1"/>
  <c r="C97" i="3"/>
  <c r="C96" i="3"/>
  <c r="C95" i="3"/>
  <c r="E101" i="2" l="1"/>
  <c r="E100" i="2"/>
  <c r="E99" i="2"/>
  <c r="E98" i="2"/>
  <c r="E97" i="2"/>
  <c r="E80" i="2"/>
  <c r="E95" i="2"/>
  <c r="E94" i="2"/>
  <c r="E93" i="2"/>
  <c r="F90" i="2"/>
  <c r="G90" i="2"/>
  <c r="H90" i="2"/>
  <c r="I90" i="2"/>
  <c r="J90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AF90" i="2"/>
  <c r="AG90" i="2"/>
  <c r="AH90" i="2"/>
  <c r="AI90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AY90" i="2"/>
  <c r="AZ90" i="2"/>
  <c r="BA90" i="2"/>
  <c r="BB90" i="2"/>
  <c r="E90" i="2"/>
  <c r="E89" i="2"/>
  <c r="E88" i="2"/>
  <c r="E87" i="2"/>
  <c r="E84" i="2"/>
  <c r="E83" i="2"/>
  <c r="E82" i="2"/>
  <c r="E81" i="2"/>
  <c r="E78" i="2"/>
  <c r="E77" i="2"/>
  <c r="E76" i="2"/>
  <c r="F73" i="2"/>
  <c r="G73" i="2"/>
  <c r="H73" i="2"/>
  <c r="I73" i="2"/>
  <c r="J73" i="2"/>
  <c r="K73" i="2"/>
  <c r="L73" i="2"/>
  <c r="M73" i="2"/>
  <c r="N73" i="2"/>
  <c r="O73" i="2"/>
  <c r="P73" i="2"/>
  <c r="Q73" i="2"/>
  <c r="R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AF73" i="2"/>
  <c r="AG73" i="2"/>
  <c r="AH73" i="2"/>
  <c r="AI73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AY73" i="2"/>
  <c r="AZ73" i="2"/>
  <c r="BA73" i="2"/>
  <c r="BB73" i="2"/>
  <c r="E73" i="2"/>
  <c r="E72" i="2"/>
  <c r="E71" i="2"/>
  <c r="E70" i="2"/>
  <c r="E67" i="2"/>
  <c r="E66" i="2"/>
  <c r="E65" i="2"/>
  <c r="E64" i="2"/>
  <c r="E63" i="2"/>
  <c r="E61" i="2"/>
  <c r="E60" i="2"/>
  <c r="E59" i="2"/>
  <c r="F56" i="2"/>
  <c r="G56" i="2"/>
  <c r="H56" i="2"/>
  <c r="I56" i="2"/>
  <c r="J56" i="2"/>
  <c r="K56" i="2"/>
  <c r="L56" i="2"/>
  <c r="M56" i="2"/>
  <c r="N56" i="2"/>
  <c r="O56" i="2"/>
  <c r="P56" i="2"/>
  <c r="Q56" i="2"/>
  <c r="R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AF56" i="2"/>
  <c r="AG56" i="2"/>
  <c r="AH56" i="2"/>
  <c r="AI56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AY56" i="2"/>
  <c r="AZ56" i="2"/>
  <c r="BA56" i="2"/>
  <c r="BB56" i="2"/>
  <c r="E56" i="2"/>
  <c r="E55" i="2"/>
  <c r="E54" i="2"/>
  <c r="E53" i="2"/>
  <c r="E50" i="2"/>
  <c r="E49" i="2"/>
  <c r="E48" i="2"/>
  <c r="E47" i="2"/>
  <c r="E46" i="2"/>
  <c r="E29" i="2"/>
  <c r="F39" i="2"/>
  <c r="G39" i="2"/>
  <c r="H39" i="2"/>
  <c r="I39" i="2"/>
  <c r="J39" i="2"/>
  <c r="K39" i="2"/>
  <c r="L39" i="2"/>
  <c r="M39" i="2"/>
  <c r="N39" i="2"/>
  <c r="O39" i="2"/>
  <c r="P39" i="2"/>
  <c r="Q39" i="2"/>
  <c r="R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AF39" i="2"/>
  <c r="AG39" i="2"/>
  <c r="AH39" i="2"/>
  <c r="AI39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E39" i="2"/>
  <c r="E38" i="2"/>
  <c r="E37" i="2"/>
  <c r="E36" i="2"/>
  <c r="E33" i="2"/>
  <c r="E32" i="2"/>
  <c r="E31" i="2"/>
  <c r="E30" i="2"/>
  <c r="F22" i="2"/>
  <c r="G22" i="2"/>
  <c r="H22" i="2"/>
  <c r="I22" i="2"/>
  <c r="J22" i="2"/>
  <c r="K22" i="2"/>
  <c r="L22" i="2"/>
  <c r="M22" i="2"/>
  <c r="N22" i="2"/>
  <c r="O22" i="2"/>
  <c r="P22" i="2"/>
  <c r="Q22" i="2"/>
  <c r="R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AF22" i="2"/>
  <c r="AG22" i="2"/>
  <c r="AH22" i="2"/>
  <c r="AI22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E22" i="2"/>
  <c r="E26" i="2" s="1"/>
  <c r="E21" i="2"/>
  <c r="E20" i="2"/>
  <c r="E19" i="2"/>
  <c r="E43" i="2" l="1"/>
  <c r="E42" i="2"/>
  <c r="E44" i="2"/>
  <c r="E25" i="2"/>
  <c r="E27" i="2"/>
  <c r="E16" i="2"/>
  <c r="E15" i="2"/>
  <c r="E13" i="2"/>
  <c r="E14" i="2"/>
  <c r="E12" i="2"/>
  <c r="BB5" i="2" l="1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AY5" i="2"/>
  <c r="AZ5" i="2"/>
  <c r="BA5" i="2"/>
  <c r="F5" i="2"/>
  <c r="E5" i="2"/>
  <c r="E4" i="2"/>
  <c r="E3" i="2"/>
  <c r="E2" i="2"/>
  <c r="E9" i="2" l="1"/>
  <c r="E8" i="2"/>
  <c r="E10" i="2"/>
</calcChain>
</file>

<file path=xl/sharedStrings.xml><?xml version="1.0" encoding="utf-8"?>
<sst xmlns="http://schemas.openxmlformats.org/spreadsheetml/2006/main" count="508" uniqueCount="174">
  <si>
    <t>Name</t>
  </si>
  <si>
    <t>Time taken</t>
  </si>
  <si>
    <t>Grade/50</t>
  </si>
  <si>
    <t>#1</t>
  </si>
  <si>
    <t>#2</t>
  </si>
  <si>
    <t>#3</t>
  </si>
  <si>
    <t>#4</t>
  </si>
  <si>
    <t>#5</t>
  </si>
  <si>
    <t>#6</t>
  </si>
  <si>
    <t>#7</t>
  </si>
  <si>
    <t>#8</t>
  </si>
  <si>
    <t>#9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</si>
  <si>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</si>
  <si>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</si>
  <si>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</si>
  <si>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</si>
  <si>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</si>
  <si>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</si>
  <si>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</si>
  <si>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</si>
  <si>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</si>
  <si>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</si>
  <si>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</si>
  <si>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</si>
  <si>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</si>
  <si>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</si>
  <si>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</si>
  <si>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</si>
  <si>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</si>
  <si>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</si>
  <si>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</si>
  <si>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</si>
  <si>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</si>
  <si>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</si>
  <si>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</si>
  <si>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</si>
  <si>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</si>
  <si>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</si>
  <si>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</si>
  <si>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</si>
  <si>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</si>
  <si>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</si>
  <si>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</si>
  <si>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</si>
  <si>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</si>
  <si>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</si>
  <si>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</si>
  <si>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</si>
  <si>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</si>
  <si>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</si>
  <si>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</si>
  <si>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</si>
  <si>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</si>
  <si>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Feedback</t>
  </si>
  <si>
    <t>Sara Zaki</t>
  </si>
  <si>
    <t>&lt;p&gt;Excellent&lt;/p&gt;</t>
  </si>
  <si>
    <t>waleed amin</t>
  </si>
  <si>
    <t>&lt;p&gt;Good&lt;/p&gt;</t>
  </si>
  <si>
    <t>shymaa mohamed ali</t>
  </si>
  <si>
    <t>&lt;p&gt;Fair&lt;/p&gt;</t>
  </si>
  <si>
    <t>bassma eazat</t>
  </si>
  <si>
    <t>alsayed aboukhalel</t>
  </si>
  <si>
    <t>&lt;p&gt;Please Try to Study Harder&lt;/p&gt;</t>
  </si>
  <si>
    <t>Wasim Nofal</t>
  </si>
  <si>
    <t>sarah ahmad</t>
  </si>
  <si>
    <t>Rania Osama</t>
  </si>
  <si>
    <t>sally mohsen</t>
  </si>
  <si>
    <t>Asmaa Elpakrey</t>
  </si>
  <si>
    <t>ahmed naser</t>
  </si>
  <si>
    <t>ahmed wafeek</t>
  </si>
  <si>
    <t>samia mohamed</t>
  </si>
  <si>
    <t>Amany Fouad</t>
  </si>
  <si>
    <t>ibrahim el hasnony</t>
  </si>
  <si>
    <t>احمد عاطف العوضى طلبه</t>
  </si>
  <si>
    <t>احمد محمد عبد الوهاب السايس</t>
  </si>
  <si>
    <t>اسامه محمد السيد الصاوى</t>
  </si>
  <si>
    <t>dalia ahmed</t>
  </si>
  <si>
    <t>احمد عبد الرحيم يوسف العواد</t>
  </si>
  <si>
    <t>سالي شوقي الاسناوي</t>
  </si>
  <si>
    <t>Zeinab Mohamed</t>
  </si>
  <si>
    <t>ابراهيم هلال</t>
  </si>
  <si>
    <t>&lt;p&gt;Very Good&lt;/p&gt;</t>
  </si>
  <si>
    <t>hanaa abd-allah mosa</t>
  </si>
  <si>
    <t>Hadeel  Sharaf</t>
  </si>
  <si>
    <t>Yasmine Mohamed El-Mahdy</t>
  </si>
  <si>
    <t>Rana Muhammad Talaat</t>
  </si>
  <si>
    <t>ahmed elmahalawy</t>
  </si>
  <si>
    <t>1324 /mohammed ezzat</t>
  </si>
  <si>
    <t>Radwa Ahmed Mohammed Abd El-Aziz</t>
  </si>
  <si>
    <t>hany lotfy</t>
  </si>
  <si>
    <t>hanan ghaboor</t>
  </si>
  <si>
    <t>عبدالرحمن محمد الدسوقى أحمد</t>
  </si>
  <si>
    <t>samar helmy</t>
  </si>
  <si>
    <t>rana sayed ahmed</t>
  </si>
  <si>
    <t>eman abd elhady</t>
  </si>
  <si>
    <t>wesam ahmed Abdel-sameea</t>
  </si>
  <si>
    <t>bahaa osamaa</t>
  </si>
  <si>
    <t>reem salama</t>
  </si>
  <si>
    <t>sarah magdy</t>
  </si>
  <si>
    <t>amal nabil</t>
  </si>
  <si>
    <t>محمود اسماعيل</t>
  </si>
  <si>
    <t>ibrahem saba</t>
  </si>
  <si>
    <t>محمود عبدالله رجائى العدوى</t>
  </si>
  <si>
    <t>tamer habib</t>
  </si>
  <si>
    <t>aya gamal</t>
  </si>
  <si>
    <t>مروه رزق عبدالحميد البدالى</t>
  </si>
  <si>
    <t>مروه خالد عبدالمنعم رخا</t>
  </si>
  <si>
    <t>ghada abo elmagd</t>
  </si>
  <si>
    <t>مروه بلال ربيع قويده</t>
  </si>
  <si>
    <t>Mohammed Hosny El Wkel</t>
  </si>
  <si>
    <t>Mahmoud Abdallah El Metwally</t>
  </si>
  <si>
    <t>nesma salah</t>
  </si>
  <si>
    <t>hend ibrahim ali</t>
  </si>
  <si>
    <t>mona  yousry yousif</t>
  </si>
  <si>
    <t>doaa el-shaf3y</t>
  </si>
  <si>
    <t>محمد  احمد عبد الحميد مصطفى</t>
  </si>
  <si>
    <t>Mai Ragab Abd-elhamed</t>
  </si>
  <si>
    <t>yusra shrif</t>
  </si>
  <si>
    <t>amal mo7amad</t>
  </si>
  <si>
    <t>سناء  صادق</t>
  </si>
  <si>
    <t>وفاء  سمير</t>
  </si>
  <si>
    <t>dano dano</t>
  </si>
  <si>
    <t>alaa medhat</t>
  </si>
  <si>
    <t>gamela ali</t>
  </si>
  <si>
    <t>ehsan nabil</t>
  </si>
  <si>
    <t>basma ahmed elsayed</t>
  </si>
  <si>
    <t>Reham Faid</t>
  </si>
  <si>
    <t>shymaa said</t>
  </si>
  <si>
    <t>farouk nageh</t>
  </si>
  <si>
    <t>nesma hamdy</t>
  </si>
  <si>
    <t>Hanan Nasr</t>
  </si>
  <si>
    <t>hassan mohamed</t>
  </si>
  <si>
    <t>Amal Ahmed</t>
  </si>
  <si>
    <t>osama zaki</t>
  </si>
  <si>
    <t>reham bahgat</t>
  </si>
  <si>
    <t>Ahmed Gamal Mohamed Akl</t>
  </si>
  <si>
    <t>so3ad Mohamed</t>
  </si>
  <si>
    <t>محمد أشرف إبراهيم الطنساوى</t>
  </si>
  <si>
    <t>محمد عبدالفتاح  ابو اليزيد</t>
  </si>
  <si>
    <t>Hassan Elsayed</t>
  </si>
  <si>
    <t>yasmin eldosoky</t>
  </si>
  <si>
    <t>Amany Reda</t>
  </si>
  <si>
    <t>eslam diaa</t>
  </si>
  <si>
    <t>ahmed roshdy wafik mohamed salem</t>
  </si>
  <si>
    <t>hind adel</t>
  </si>
  <si>
    <t>aya mahmoud</t>
  </si>
  <si>
    <t>ahmed elsayed albasuny</t>
  </si>
  <si>
    <t>Rana El-Kahlawi</t>
  </si>
  <si>
    <t>marwa ahmed</t>
  </si>
  <si>
    <t>soaad mohamed</t>
  </si>
  <si>
    <t>Group 1</t>
  </si>
  <si>
    <t>Total=</t>
  </si>
  <si>
    <t xml:space="preserve">Time Average = </t>
  </si>
  <si>
    <t xml:space="preserve">Marks Average = </t>
  </si>
  <si>
    <t xml:space="preserve">No. of Correct Answers = </t>
  </si>
  <si>
    <t xml:space="preserve">No. of Easy Correct Answers = </t>
  </si>
  <si>
    <t xml:space="preserve">No. of Medium Correct Answers = </t>
  </si>
  <si>
    <t xml:space="preserve">No. of Hard Correct Answers = </t>
  </si>
  <si>
    <t>No. of Students Score &gt; 0 &amp; &lt;= 10 =</t>
  </si>
  <si>
    <t>No. of Students Score &gt; 10 &amp; &lt;= 20 =</t>
  </si>
  <si>
    <t>No. of Students Score &gt; 20 &amp; &lt;= 30 =</t>
  </si>
  <si>
    <t>No. of Students Score &gt; 30 &amp; &lt;= 40 =</t>
  </si>
  <si>
    <t>No. of Students Score &gt; 40 &amp; &lt;= 50 =</t>
  </si>
  <si>
    <t>Group 2</t>
  </si>
  <si>
    <t>Group 3</t>
  </si>
  <si>
    <t>Group 4</t>
  </si>
  <si>
    <t>Group 5</t>
  </si>
  <si>
    <t>Group 6</t>
  </si>
  <si>
    <t>Combined</t>
  </si>
  <si>
    <t xml:space="preserve">Total = </t>
  </si>
  <si>
    <t>Time Average =</t>
  </si>
  <si>
    <t>Marks Average=</t>
  </si>
  <si>
    <t>Group 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</si>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</sst>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Protection="1"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2" borderId="0" xfId="0" applyFill="1" applyProtection="1">
      <protection locked="0"/>
    </xf>
    <xf numFmtId="0" fontId="0" fillId="3" borderId="0" xfId="0" applyFill="1" applyProtection="1">
      <protection locked="0"/>
    </xf>
    <xf numFmtId="0" fontId="1" fillId="4" borderId="0" xfId="0" applyFont="1" applyFill="1" applyAlignment="1" applyProtection="1">
      <alignment horizontal="center"/>
      <protection locked="0"/>
    </xf>
    <xf numFmtId="0" fontId="0" fillId="4" borderId="0" xfId="0" applyFill="1" applyProtection="1">
      <protection locked="0"/>
    </xf>
    <xf numFmtId="0" fontId="1" fillId="5" borderId="0" xfId="0" applyFont="1" applyFill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0" fillId="0" borderId="0" xfId="0" applyFill="1" applyProtection="1">
      <protection locked="0"/>
    </xf>
    <xf numFmtId="0" fontId="0" fillId="6" borderId="0" xfId="0" applyFill="1" applyProtection="1">
      <protection locked="0"/>
    </xf>
    <xf numFmtId="0" fontId="2" fillId="0" borderId="0" xfId="0" applyFont="1" applyProtection="1">
      <protection locked="0"/>
    </xf>
    <xf numFmtId="0" fontId="2" fillId="3" borderId="0" xfId="0" applyFont="1" applyFill="1" applyProtection="1">
      <protection locked="0"/>
    </xf>
    <xf numFmtId="168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Distribution for 1st Quiz / 2009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Sheet2!$D$2:$D$92</c:f>
              <c:numCache>
                <c:formatCode>General</c:formatCode>
                <c:ptCount val="91"/>
                <c:pt idx="0">
                  <c:v>1.28</c:v>
                </c:pt>
                <c:pt idx="1">
                  <c:v>1.3</c:v>
                </c:pt>
                <c:pt idx="2">
                  <c:v>1.33</c:v>
                </c:pt>
                <c:pt idx="3">
                  <c:v>1.34</c:v>
                </c:pt>
                <c:pt idx="4">
                  <c:v>1.58</c:v>
                </c:pt>
                <c:pt idx="5">
                  <c:v>2.2999999999999998</c:v>
                </c:pt>
                <c:pt idx="6">
                  <c:v>2.33</c:v>
                </c:pt>
                <c:pt idx="7">
                  <c:v>2.37</c:v>
                </c:pt>
                <c:pt idx="8">
                  <c:v>2.4</c:v>
                </c:pt>
                <c:pt idx="9">
                  <c:v>3.28</c:v>
                </c:pt>
                <c:pt idx="10">
                  <c:v>3.42</c:v>
                </c:pt>
                <c:pt idx="11">
                  <c:v>3.45</c:v>
                </c:pt>
                <c:pt idx="12">
                  <c:v>3.46</c:v>
                </c:pt>
                <c:pt idx="13">
                  <c:v>3.57</c:v>
                </c:pt>
                <c:pt idx="14">
                  <c:v>4.2</c:v>
                </c:pt>
                <c:pt idx="15">
                  <c:v>4.55</c:v>
                </c:pt>
                <c:pt idx="16">
                  <c:v>5.15</c:v>
                </c:pt>
                <c:pt idx="17">
                  <c:v>5.51</c:v>
                </c:pt>
                <c:pt idx="18">
                  <c:v>6.1</c:v>
                </c:pt>
                <c:pt idx="19">
                  <c:v>7.44</c:v>
                </c:pt>
                <c:pt idx="20">
                  <c:v>7.46</c:v>
                </c:pt>
                <c:pt idx="21">
                  <c:v>7.48</c:v>
                </c:pt>
                <c:pt idx="22">
                  <c:v>7.56</c:v>
                </c:pt>
                <c:pt idx="23">
                  <c:v>8.1999999999999993</c:v>
                </c:pt>
                <c:pt idx="24">
                  <c:v>8.2100000000000009</c:v>
                </c:pt>
                <c:pt idx="25">
                  <c:v>8.2899999999999991</c:v>
                </c:pt>
                <c:pt idx="26">
                  <c:v>8.3699999999999992</c:v>
                </c:pt>
                <c:pt idx="27">
                  <c:v>8.43</c:v>
                </c:pt>
                <c:pt idx="28">
                  <c:v>8.49</c:v>
                </c:pt>
                <c:pt idx="29">
                  <c:v>8.51</c:v>
                </c:pt>
                <c:pt idx="30">
                  <c:v>9.48</c:v>
                </c:pt>
                <c:pt idx="31">
                  <c:v>9.9</c:v>
                </c:pt>
                <c:pt idx="32">
                  <c:v>10.29</c:v>
                </c:pt>
                <c:pt idx="33">
                  <c:v>10.44</c:v>
                </c:pt>
                <c:pt idx="34">
                  <c:v>11.28</c:v>
                </c:pt>
                <c:pt idx="35">
                  <c:v>11.42</c:v>
                </c:pt>
                <c:pt idx="36">
                  <c:v>12.45</c:v>
                </c:pt>
                <c:pt idx="37">
                  <c:v>13.43</c:v>
                </c:pt>
                <c:pt idx="38">
                  <c:v>14.47</c:v>
                </c:pt>
                <c:pt idx="39">
                  <c:v>15.17</c:v>
                </c:pt>
                <c:pt idx="40">
                  <c:v>15.39</c:v>
                </c:pt>
                <c:pt idx="41">
                  <c:v>16.13</c:v>
                </c:pt>
                <c:pt idx="42">
                  <c:v>16.18</c:v>
                </c:pt>
                <c:pt idx="43">
                  <c:v>16.329999999999998</c:v>
                </c:pt>
                <c:pt idx="44">
                  <c:v>16.41</c:v>
                </c:pt>
                <c:pt idx="45">
                  <c:v>16.489999999999998</c:v>
                </c:pt>
                <c:pt idx="46">
                  <c:v>16.52</c:v>
                </c:pt>
                <c:pt idx="47">
                  <c:v>16.59</c:v>
                </c:pt>
                <c:pt idx="48">
                  <c:v>17.22</c:v>
                </c:pt>
                <c:pt idx="49">
                  <c:v>17.54</c:v>
                </c:pt>
                <c:pt idx="50">
                  <c:v>18.55</c:v>
                </c:pt>
                <c:pt idx="51">
                  <c:v>19.16</c:v>
                </c:pt>
                <c:pt idx="52">
                  <c:v>19.510000000000002</c:v>
                </c:pt>
                <c:pt idx="53">
                  <c:v>19.54</c:v>
                </c:pt>
                <c:pt idx="54">
                  <c:v>20.190000000000001</c:v>
                </c:pt>
                <c:pt idx="55">
                  <c:v>20.43</c:v>
                </c:pt>
                <c:pt idx="56">
                  <c:v>21.21</c:v>
                </c:pt>
                <c:pt idx="57">
                  <c:v>21.3</c:v>
                </c:pt>
                <c:pt idx="58">
                  <c:v>21.51</c:v>
                </c:pt>
                <c:pt idx="59">
                  <c:v>22.36</c:v>
                </c:pt>
                <c:pt idx="60">
                  <c:v>22.4</c:v>
                </c:pt>
                <c:pt idx="61">
                  <c:v>22.4</c:v>
                </c:pt>
                <c:pt idx="62">
                  <c:v>22.48</c:v>
                </c:pt>
                <c:pt idx="63">
                  <c:v>23.16</c:v>
                </c:pt>
                <c:pt idx="64">
                  <c:v>26.24</c:v>
                </c:pt>
                <c:pt idx="65">
                  <c:v>26.32</c:v>
                </c:pt>
                <c:pt idx="66">
                  <c:v>27.18</c:v>
                </c:pt>
                <c:pt idx="67">
                  <c:v>27.23</c:v>
                </c:pt>
                <c:pt idx="68">
                  <c:v>27.42</c:v>
                </c:pt>
                <c:pt idx="69">
                  <c:v>27.49</c:v>
                </c:pt>
                <c:pt idx="70">
                  <c:v>29</c:v>
                </c:pt>
                <c:pt idx="71">
                  <c:v>29.16</c:v>
                </c:pt>
                <c:pt idx="72">
                  <c:v>29.23</c:v>
                </c:pt>
                <c:pt idx="73">
                  <c:v>29.3</c:v>
                </c:pt>
                <c:pt idx="74">
                  <c:v>36.130000000000003</c:v>
                </c:pt>
                <c:pt idx="75">
                  <c:v>36.14</c:v>
                </c:pt>
                <c:pt idx="76">
                  <c:v>36.229999999999997</c:v>
                </c:pt>
                <c:pt idx="77">
                  <c:v>38.29</c:v>
                </c:pt>
                <c:pt idx="78">
                  <c:v>42.29</c:v>
                </c:pt>
                <c:pt idx="79">
                  <c:v>42.4</c:v>
                </c:pt>
                <c:pt idx="80">
                  <c:v>43.27</c:v>
                </c:pt>
                <c:pt idx="81">
                  <c:v>43.59</c:v>
                </c:pt>
                <c:pt idx="82">
                  <c:v>44.5</c:v>
                </c:pt>
                <c:pt idx="83">
                  <c:v>46.48</c:v>
                </c:pt>
                <c:pt idx="84">
                  <c:v>49.36</c:v>
                </c:pt>
                <c:pt idx="85">
                  <c:v>52.41</c:v>
                </c:pt>
                <c:pt idx="86">
                  <c:v>55.16</c:v>
                </c:pt>
                <c:pt idx="87">
                  <c:v>55.44</c:v>
                </c:pt>
                <c:pt idx="88">
                  <c:v>58.22</c:v>
                </c:pt>
                <c:pt idx="89">
                  <c:v>60</c:v>
                </c:pt>
                <c:pt idx="90">
                  <c:v>60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02528"/>
        <c:axId val="148100224"/>
      </c:scatterChart>
      <c:valAx>
        <c:axId val="148102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48100224"/>
        <c:crosses val="autoZero"/>
        <c:crossBetween val="midCat"/>
      </c:valAx>
      <c:valAx>
        <c:axId val="148100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48102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Marks</a:t>
            </a:r>
            <a:r>
              <a:rPr lang="en-US" baseline="0"/>
              <a:t> Distribution for 1st Quiz / 2009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yVal>
            <c:numRef>
              <c:f>Sheet2!$E$2:$E$92</c:f>
              <c:numCache>
                <c:formatCode>General</c:formatCode>
                <c:ptCount val="91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21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30</c:v>
                </c:pt>
                <c:pt idx="10">
                  <c:v>27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20</c:v>
                </c:pt>
                <c:pt idx="15">
                  <c:v>33</c:v>
                </c:pt>
                <c:pt idx="16">
                  <c:v>30</c:v>
                </c:pt>
                <c:pt idx="17">
                  <c:v>27</c:v>
                </c:pt>
                <c:pt idx="18">
                  <c:v>27</c:v>
                </c:pt>
                <c:pt idx="19">
                  <c:v>29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28</c:v>
                </c:pt>
                <c:pt idx="24">
                  <c:v>27</c:v>
                </c:pt>
                <c:pt idx="25">
                  <c:v>31</c:v>
                </c:pt>
                <c:pt idx="26">
                  <c:v>25</c:v>
                </c:pt>
                <c:pt idx="27">
                  <c:v>26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47</c:v>
                </c:pt>
                <c:pt idx="38">
                  <c:v>29</c:v>
                </c:pt>
                <c:pt idx="39">
                  <c:v>49</c:v>
                </c:pt>
                <c:pt idx="40">
                  <c:v>29</c:v>
                </c:pt>
                <c:pt idx="41">
                  <c:v>32</c:v>
                </c:pt>
                <c:pt idx="42">
                  <c:v>25</c:v>
                </c:pt>
                <c:pt idx="43">
                  <c:v>25</c:v>
                </c:pt>
                <c:pt idx="44">
                  <c:v>23</c:v>
                </c:pt>
                <c:pt idx="45">
                  <c:v>24</c:v>
                </c:pt>
                <c:pt idx="46">
                  <c:v>27</c:v>
                </c:pt>
                <c:pt idx="47">
                  <c:v>32</c:v>
                </c:pt>
                <c:pt idx="48">
                  <c:v>31</c:v>
                </c:pt>
                <c:pt idx="49">
                  <c:v>26</c:v>
                </c:pt>
                <c:pt idx="50">
                  <c:v>48</c:v>
                </c:pt>
                <c:pt idx="51">
                  <c:v>33</c:v>
                </c:pt>
                <c:pt idx="52">
                  <c:v>47</c:v>
                </c:pt>
                <c:pt idx="53">
                  <c:v>26</c:v>
                </c:pt>
                <c:pt idx="54">
                  <c:v>23</c:v>
                </c:pt>
                <c:pt idx="55">
                  <c:v>43</c:v>
                </c:pt>
                <c:pt idx="56">
                  <c:v>30</c:v>
                </c:pt>
                <c:pt idx="57">
                  <c:v>29</c:v>
                </c:pt>
                <c:pt idx="58">
                  <c:v>48</c:v>
                </c:pt>
                <c:pt idx="59">
                  <c:v>33</c:v>
                </c:pt>
                <c:pt idx="60">
                  <c:v>21</c:v>
                </c:pt>
                <c:pt idx="61">
                  <c:v>31</c:v>
                </c:pt>
                <c:pt idx="62">
                  <c:v>30</c:v>
                </c:pt>
                <c:pt idx="63">
                  <c:v>32</c:v>
                </c:pt>
                <c:pt idx="64">
                  <c:v>26</c:v>
                </c:pt>
                <c:pt idx="65">
                  <c:v>29</c:v>
                </c:pt>
                <c:pt idx="66">
                  <c:v>48</c:v>
                </c:pt>
                <c:pt idx="67">
                  <c:v>30</c:v>
                </c:pt>
                <c:pt idx="68">
                  <c:v>29</c:v>
                </c:pt>
                <c:pt idx="69">
                  <c:v>29</c:v>
                </c:pt>
                <c:pt idx="70">
                  <c:v>26</c:v>
                </c:pt>
                <c:pt idx="71">
                  <c:v>28</c:v>
                </c:pt>
                <c:pt idx="72">
                  <c:v>38</c:v>
                </c:pt>
                <c:pt idx="73">
                  <c:v>29</c:v>
                </c:pt>
                <c:pt idx="74">
                  <c:v>29</c:v>
                </c:pt>
                <c:pt idx="75">
                  <c:v>45</c:v>
                </c:pt>
                <c:pt idx="76">
                  <c:v>32</c:v>
                </c:pt>
                <c:pt idx="77">
                  <c:v>29</c:v>
                </c:pt>
                <c:pt idx="78">
                  <c:v>32</c:v>
                </c:pt>
                <c:pt idx="79">
                  <c:v>28</c:v>
                </c:pt>
                <c:pt idx="80">
                  <c:v>25</c:v>
                </c:pt>
                <c:pt idx="81">
                  <c:v>34</c:v>
                </c:pt>
                <c:pt idx="82">
                  <c:v>29</c:v>
                </c:pt>
                <c:pt idx="83">
                  <c:v>32</c:v>
                </c:pt>
                <c:pt idx="84">
                  <c:v>36</c:v>
                </c:pt>
                <c:pt idx="85">
                  <c:v>33</c:v>
                </c:pt>
                <c:pt idx="86">
                  <c:v>30</c:v>
                </c:pt>
                <c:pt idx="87">
                  <c:v>48</c:v>
                </c:pt>
                <c:pt idx="88">
                  <c:v>50</c:v>
                </c:pt>
                <c:pt idx="89">
                  <c:v>27</c:v>
                </c:pt>
                <c:pt idx="90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063936"/>
        <c:axId val="166983936"/>
      </c:scatterChart>
      <c:valAx>
        <c:axId val="167063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</a:t>
                </a:r>
                <a:r>
                  <a:rPr lang="en-US" baseline="0"/>
                  <a:t> of Students</a:t>
                </a:r>
                <a:endParaRPr lang="en-US"/>
              </a:p>
            </c:rich>
          </c:tx>
          <c:layout/>
          <c:overlay val="0"/>
        </c:title>
        <c:majorTickMark val="out"/>
        <c:minorTickMark val="none"/>
        <c:tickLblPos val="nextTo"/>
        <c:crossAx val="166983936"/>
        <c:crosses val="autoZero"/>
        <c:crossBetween val="midCat"/>
      </c:valAx>
      <c:valAx>
        <c:axId val="166983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Scored</a:t>
                </a:r>
                <a:r>
                  <a:rPr lang="en-US" baseline="0"/>
                  <a:t> Mark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670639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 and Marks Relevance for 1st Quiz / 2010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Sheet2!$D$2:$D$92</c:f>
              <c:numCache>
                <c:formatCode>General</c:formatCode>
                <c:ptCount val="91"/>
                <c:pt idx="0">
                  <c:v>1.28</c:v>
                </c:pt>
                <c:pt idx="1">
                  <c:v>1.3</c:v>
                </c:pt>
                <c:pt idx="2">
                  <c:v>1.33</c:v>
                </c:pt>
                <c:pt idx="3">
                  <c:v>1.34</c:v>
                </c:pt>
                <c:pt idx="4">
                  <c:v>1.58</c:v>
                </c:pt>
                <c:pt idx="5">
                  <c:v>2.2999999999999998</c:v>
                </c:pt>
                <c:pt idx="6">
                  <c:v>2.33</c:v>
                </c:pt>
                <c:pt idx="7">
                  <c:v>2.37</c:v>
                </c:pt>
                <c:pt idx="8">
                  <c:v>2.4</c:v>
                </c:pt>
                <c:pt idx="9">
                  <c:v>3.28</c:v>
                </c:pt>
                <c:pt idx="10">
                  <c:v>3.42</c:v>
                </c:pt>
                <c:pt idx="11">
                  <c:v>3.45</c:v>
                </c:pt>
                <c:pt idx="12">
                  <c:v>3.46</c:v>
                </c:pt>
                <c:pt idx="13">
                  <c:v>3.57</c:v>
                </c:pt>
                <c:pt idx="14">
                  <c:v>4.2</c:v>
                </c:pt>
                <c:pt idx="15">
                  <c:v>4.55</c:v>
                </c:pt>
                <c:pt idx="16">
                  <c:v>5.15</c:v>
                </c:pt>
                <c:pt idx="17">
                  <c:v>5.51</c:v>
                </c:pt>
                <c:pt idx="18">
                  <c:v>6.1</c:v>
                </c:pt>
                <c:pt idx="19">
                  <c:v>7.44</c:v>
                </c:pt>
                <c:pt idx="20">
                  <c:v>7.46</c:v>
                </c:pt>
                <c:pt idx="21">
                  <c:v>7.48</c:v>
                </c:pt>
                <c:pt idx="22">
                  <c:v>7.56</c:v>
                </c:pt>
                <c:pt idx="23">
                  <c:v>8.1999999999999993</c:v>
                </c:pt>
                <c:pt idx="24">
                  <c:v>8.2100000000000009</c:v>
                </c:pt>
                <c:pt idx="25">
                  <c:v>8.2899999999999991</c:v>
                </c:pt>
                <c:pt idx="26">
                  <c:v>8.3699999999999992</c:v>
                </c:pt>
                <c:pt idx="27">
                  <c:v>8.43</c:v>
                </c:pt>
                <c:pt idx="28">
                  <c:v>8.49</c:v>
                </c:pt>
                <c:pt idx="29">
                  <c:v>8.51</c:v>
                </c:pt>
                <c:pt idx="30">
                  <c:v>9.48</c:v>
                </c:pt>
                <c:pt idx="31">
                  <c:v>9.9</c:v>
                </c:pt>
                <c:pt idx="32">
                  <c:v>10.29</c:v>
                </c:pt>
                <c:pt idx="33">
                  <c:v>10.44</c:v>
                </c:pt>
                <c:pt idx="34">
                  <c:v>11.28</c:v>
                </c:pt>
                <c:pt idx="35">
                  <c:v>11.42</c:v>
                </c:pt>
                <c:pt idx="36">
                  <c:v>12.45</c:v>
                </c:pt>
                <c:pt idx="37">
                  <c:v>13.43</c:v>
                </c:pt>
                <c:pt idx="38">
                  <c:v>14.47</c:v>
                </c:pt>
                <c:pt idx="39">
                  <c:v>15.17</c:v>
                </c:pt>
                <c:pt idx="40">
                  <c:v>15.39</c:v>
                </c:pt>
                <c:pt idx="41">
                  <c:v>16.13</c:v>
                </c:pt>
                <c:pt idx="42">
                  <c:v>16.18</c:v>
                </c:pt>
                <c:pt idx="43">
                  <c:v>16.329999999999998</c:v>
                </c:pt>
                <c:pt idx="44">
                  <c:v>16.41</c:v>
                </c:pt>
                <c:pt idx="45">
                  <c:v>16.489999999999998</c:v>
                </c:pt>
                <c:pt idx="46">
                  <c:v>16.52</c:v>
                </c:pt>
                <c:pt idx="47">
                  <c:v>16.59</c:v>
                </c:pt>
                <c:pt idx="48">
                  <c:v>17.22</c:v>
                </c:pt>
                <c:pt idx="49">
                  <c:v>17.54</c:v>
                </c:pt>
                <c:pt idx="50">
                  <c:v>18.55</c:v>
                </c:pt>
                <c:pt idx="51">
                  <c:v>19.16</c:v>
                </c:pt>
                <c:pt idx="52">
                  <c:v>19.510000000000002</c:v>
                </c:pt>
                <c:pt idx="53">
                  <c:v>19.54</c:v>
                </c:pt>
                <c:pt idx="54">
                  <c:v>20.190000000000001</c:v>
                </c:pt>
                <c:pt idx="55">
                  <c:v>20.43</c:v>
                </c:pt>
                <c:pt idx="56">
                  <c:v>21.21</c:v>
                </c:pt>
                <c:pt idx="57">
                  <c:v>21.3</c:v>
                </c:pt>
                <c:pt idx="58">
                  <c:v>21.51</c:v>
                </c:pt>
                <c:pt idx="59">
                  <c:v>22.36</c:v>
                </c:pt>
                <c:pt idx="60">
                  <c:v>22.4</c:v>
                </c:pt>
                <c:pt idx="61">
                  <c:v>22.4</c:v>
                </c:pt>
                <c:pt idx="62">
                  <c:v>22.48</c:v>
                </c:pt>
                <c:pt idx="63">
                  <c:v>23.16</c:v>
                </c:pt>
                <c:pt idx="64">
                  <c:v>26.24</c:v>
                </c:pt>
                <c:pt idx="65">
                  <c:v>26.32</c:v>
                </c:pt>
                <c:pt idx="66">
                  <c:v>27.18</c:v>
                </c:pt>
                <c:pt idx="67">
                  <c:v>27.23</c:v>
                </c:pt>
                <c:pt idx="68">
                  <c:v>27.42</c:v>
                </c:pt>
                <c:pt idx="69">
                  <c:v>27.49</c:v>
                </c:pt>
                <c:pt idx="70">
                  <c:v>29</c:v>
                </c:pt>
                <c:pt idx="71">
                  <c:v>29.16</c:v>
                </c:pt>
                <c:pt idx="72">
                  <c:v>29.23</c:v>
                </c:pt>
                <c:pt idx="73">
                  <c:v>29.3</c:v>
                </c:pt>
                <c:pt idx="74">
                  <c:v>36.130000000000003</c:v>
                </c:pt>
                <c:pt idx="75">
                  <c:v>36.14</c:v>
                </c:pt>
                <c:pt idx="76">
                  <c:v>36.229999999999997</c:v>
                </c:pt>
                <c:pt idx="77">
                  <c:v>38.29</c:v>
                </c:pt>
                <c:pt idx="78">
                  <c:v>42.29</c:v>
                </c:pt>
                <c:pt idx="79">
                  <c:v>42.4</c:v>
                </c:pt>
                <c:pt idx="80">
                  <c:v>43.27</c:v>
                </c:pt>
                <c:pt idx="81">
                  <c:v>43.59</c:v>
                </c:pt>
                <c:pt idx="82">
                  <c:v>44.5</c:v>
                </c:pt>
                <c:pt idx="83">
                  <c:v>46.48</c:v>
                </c:pt>
                <c:pt idx="84">
                  <c:v>49.36</c:v>
                </c:pt>
                <c:pt idx="85">
                  <c:v>52.41</c:v>
                </c:pt>
                <c:pt idx="86">
                  <c:v>55.16</c:v>
                </c:pt>
                <c:pt idx="87">
                  <c:v>55.44</c:v>
                </c:pt>
                <c:pt idx="88">
                  <c:v>58.22</c:v>
                </c:pt>
                <c:pt idx="89">
                  <c:v>60</c:v>
                </c:pt>
                <c:pt idx="90">
                  <c:v>60</c:v>
                </c:pt>
              </c:numCache>
            </c:numRef>
          </c:xVal>
          <c:yVal>
            <c:numRef>
              <c:f>Sheet2!$E$2:$E$92</c:f>
              <c:numCache>
                <c:formatCode>General</c:formatCode>
                <c:ptCount val="91"/>
                <c:pt idx="0">
                  <c:v>29</c:v>
                </c:pt>
                <c:pt idx="1">
                  <c:v>27</c:v>
                </c:pt>
                <c:pt idx="2">
                  <c:v>26</c:v>
                </c:pt>
                <c:pt idx="3">
                  <c:v>26</c:v>
                </c:pt>
                <c:pt idx="4">
                  <c:v>21</c:v>
                </c:pt>
                <c:pt idx="5">
                  <c:v>29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30</c:v>
                </c:pt>
                <c:pt idx="10">
                  <c:v>27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20</c:v>
                </c:pt>
                <c:pt idx="15">
                  <c:v>33</c:v>
                </c:pt>
                <c:pt idx="16">
                  <c:v>30</c:v>
                </c:pt>
                <c:pt idx="17">
                  <c:v>27</c:v>
                </c:pt>
                <c:pt idx="18">
                  <c:v>27</c:v>
                </c:pt>
                <c:pt idx="19">
                  <c:v>29</c:v>
                </c:pt>
                <c:pt idx="20">
                  <c:v>28</c:v>
                </c:pt>
                <c:pt idx="21">
                  <c:v>29</c:v>
                </c:pt>
                <c:pt idx="22">
                  <c:v>32</c:v>
                </c:pt>
                <c:pt idx="23">
                  <c:v>28</c:v>
                </c:pt>
                <c:pt idx="24">
                  <c:v>27</c:v>
                </c:pt>
                <c:pt idx="25">
                  <c:v>31</c:v>
                </c:pt>
                <c:pt idx="26">
                  <c:v>25</c:v>
                </c:pt>
                <c:pt idx="27">
                  <c:v>26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28</c:v>
                </c:pt>
                <c:pt idx="32">
                  <c:v>26</c:v>
                </c:pt>
                <c:pt idx="33">
                  <c:v>27</c:v>
                </c:pt>
                <c:pt idx="34">
                  <c:v>30</c:v>
                </c:pt>
                <c:pt idx="35">
                  <c:v>29</c:v>
                </c:pt>
                <c:pt idx="36">
                  <c:v>29</c:v>
                </c:pt>
                <c:pt idx="37">
                  <c:v>47</c:v>
                </c:pt>
                <c:pt idx="38">
                  <c:v>29</c:v>
                </c:pt>
                <c:pt idx="39">
                  <c:v>49</c:v>
                </c:pt>
                <c:pt idx="40">
                  <c:v>29</c:v>
                </c:pt>
                <c:pt idx="41">
                  <c:v>32</c:v>
                </c:pt>
                <c:pt idx="42">
                  <c:v>25</c:v>
                </c:pt>
                <c:pt idx="43">
                  <c:v>25</c:v>
                </c:pt>
                <c:pt idx="44">
                  <c:v>23</c:v>
                </c:pt>
                <c:pt idx="45">
                  <c:v>24</c:v>
                </c:pt>
                <c:pt idx="46">
                  <c:v>27</c:v>
                </c:pt>
                <c:pt idx="47">
                  <c:v>32</c:v>
                </c:pt>
                <c:pt idx="48">
                  <c:v>31</c:v>
                </c:pt>
                <c:pt idx="49">
                  <c:v>26</c:v>
                </c:pt>
                <c:pt idx="50">
                  <c:v>48</c:v>
                </c:pt>
                <c:pt idx="51">
                  <c:v>33</c:v>
                </c:pt>
                <c:pt idx="52">
                  <c:v>47</c:v>
                </c:pt>
                <c:pt idx="53">
                  <c:v>26</c:v>
                </c:pt>
                <c:pt idx="54">
                  <c:v>23</c:v>
                </c:pt>
                <c:pt idx="55">
                  <c:v>43</c:v>
                </c:pt>
                <c:pt idx="56">
                  <c:v>30</c:v>
                </c:pt>
                <c:pt idx="57">
                  <c:v>29</c:v>
                </c:pt>
                <c:pt idx="58">
                  <c:v>48</c:v>
                </c:pt>
                <c:pt idx="59">
                  <c:v>33</c:v>
                </c:pt>
                <c:pt idx="60">
                  <c:v>21</c:v>
                </c:pt>
                <c:pt idx="61">
                  <c:v>31</c:v>
                </c:pt>
                <c:pt idx="62">
                  <c:v>30</c:v>
                </c:pt>
                <c:pt idx="63">
                  <c:v>32</c:v>
                </c:pt>
                <c:pt idx="64">
                  <c:v>26</c:v>
                </c:pt>
                <c:pt idx="65">
                  <c:v>29</c:v>
                </c:pt>
                <c:pt idx="66">
                  <c:v>48</c:v>
                </c:pt>
                <c:pt idx="67">
                  <c:v>30</c:v>
                </c:pt>
                <c:pt idx="68">
                  <c:v>29</c:v>
                </c:pt>
                <c:pt idx="69">
                  <c:v>29</c:v>
                </c:pt>
                <c:pt idx="70">
                  <c:v>26</c:v>
                </c:pt>
                <c:pt idx="71">
                  <c:v>28</c:v>
                </c:pt>
                <c:pt idx="72">
                  <c:v>38</c:v>
                </c:pt>
                <c:pt idx="73">
                  <c:v>29</c:v>
                </c:pt>
                <c:pt idx="74">
                  <c:v>29</c:v>
                </c:pt>
                <c:pt idx="75">
                  <c:v>45</c:v>
                </c:pt>
                <c:pt idx="76">
                  <c:v>32</c:v>
                </c:pt>
                <c:pt idx="77">
                  <c:v>29</c:v>
                </c:pt>
                <c:pt idx="78">
                  <c:v>32</c:v>
                </c:pt>
                <c:pt idx="79">
                  <c:v>28</c:v>
                </c:pt>
                <c:pt idx="80">
                  <c:v>25</c:v>
                </c:pt>
                <c:pt idx="81">
                  <c:v>34</c:v>
                </c:pt>
                <c:pt idx="82">
                  <c:v>29</c:v>
                </c:pt>
                <c:pt idx="83">
                  <c:v>32</c:v>
                </c:pt>
                <c:pt idx="84">
                  <c:v>36</c:v>
                </c:pt>
                <c:pt idx="85">
                  <c:v>33</c:v>
                </c:pt>
                <c:pt idx="86">
                  <c:v>30</c:v>
                </c:pt>
                <c:pt idx="87">
                  <c:v>48</c:v>
                </c:pt>
                <c:pt idx="88">
                  <c:v>50</c:v>
                </c:pt>
                <c:pt idx="89">
                  <c:v>27</c:v>
                </c:pt>
                <c:pt idx="90">
                  <c:v>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66528"/>
        <c:axId val="269716096"/>
      </c:scatterChart>
      <c:valAx>
        <c:axId val="124166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Consumed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69716096"/>
        <c:crosses val="autoZero"/>
        <c:crossBetween val="midCat"/>
      </c:valAx>
      <c:valAx>
        <c:axId val="269716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Marks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241665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Group</a:t>
            </a:r>
            <a:r>
              <a:rPr lang="en-US" baseline="0"/>
              <a:t> Percentage for 1st Quiz / 2009</a:t>
            </a:r>
            <a:endParaRPr lang="en-US"/>
          </a:p>
        </c:rich>
      </c:tx>
      <c:layout/>
      <c:overlay val="0"/>
    </c:title>
    <c:autoTitleDeleted val="0"/>
    <c:view3D>
      <c:rotX val="30"/>
      <c:rotY val="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Lbls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Sheet2!$A$136:$A$142</c:f>
              <c:strCache>
                <c:ptCount val="7"/>
                <c:pt idx="0">
                  <c:v>Group 0</c:v>
                </c:pt>
                <c:pt idx="1">
                  <c:v>Group 1</c:v>
                </c:pt>
                <c:pt idx="2">
                  <c:v>Group 2</c:v>
                </c:pt>
                <c:pt idx="3">
                  <c:v>Group 3</c:v>
                </c:pt>
                <c:pt idx="4">
                  <c:v>Group 4</c:v>
                </c:pt>
                <c:pt idx="5">
                  <c:v>Group 5</c:v>
                </c:pt>
                <c:pt idx="6">
                  <c:v>Group 6</c:v>
                </c:pt>
              </c:strCache>
            </c:strRef>
          </c:cat>
          <c:val>
            <c:numRef>
              <c:f>Sheet2!$E$136:$E$142</c:f>
              <c:numCache>
                <c:formatCode>0.0%</c:formatCode>
                <c:ptCount val="7"/>
                <c:pt idx="0">
                  <c:v>0</c:v>
                </c:pt>
                <c:pt idx="1">
                  <c:v>0.35164835164835168</c:v>
                </c:pt>
                <c:pt idx="2">
                  <c:v>0.24175824175824176</c:v>
                </c:pt>
                <c:pt idx="3">
                  <c:v>0.21978021978021978</c:v>
                </c:pt>
                <c:pt idx="4">
                  <c:v>4.3956043956043959E-2</c:v>
                </c:pt>
                <c:pt idx="5">
                  <c:v>7.6923076923076927E-2</c:v>
                </c:pt>
                <c:pt idx="6">
                  <c:v>6.5934065934065936E-2</c:v>
                </c:pt>
              </c:numCache>
            </c:numRef>
          </c:val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</c:dLbls>
      </c:pie3D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97</xdr:row>
      <xdr:rowOff>42862</xdr:rowOff>
    </xdr:from>
    <xdr:to>
      <xdr:col>10</xdr:col>
      <xdr:colOff>314325</xdr:colOff>
      <xdr:row>114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600075</xdr:colOff>
      <xdr:row>96</xdr:row>
      <xdr:rowOff>128587</xdr:rowOff>
    </xdr:from>
    <xdr:to>
      <xdr:col>19</xdr:col>
      <xdr:colOff>295275</xdr:colOff>
      <xdr:row>113</xdr:row>
      <xdr:rowOff>119062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9525</xdr:colOff>
      <xdr:row>116</xdr:row>
      <xdr:rowOff>14287</xdr:rowOff>
    </xdr:from>
    <xdr:to>
      <xdr:col>14</xdr:col>
      <xdr:colOff>314325</xdr:colOff>
      <xdr:row>133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314325</xdr:colOff>
      <xdr:row>136</xdr:row>
      <xdr:rowOff>128587</xdr:rowOff>
    </xdr:from>
    <xdr:to>
      <xdr:col>15</xdr:col>
      <xdr:colOff>9525</xdr:colOff>
      <xdr:row>153</xdr:row>
      <xdr:rowOff>119062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04"/>
  <sheetViews>
    <sheetView topLeftCell="A74" workbookViewId="0">
      <selection activeCell="A105" sqref="A105"/>
    </sheetView>
  </sheetViews>
  <sheetFormatPr defaultRowHeight="12.75" x14ac:dyDescent="0.2"/>
  <cols>
    <col min="9" max="9" width="9.140625" style="5"/>
    <col min="13" max="14" width="9.140625" style="5"/>
    <col min="19" max="19" width="9.140625" style="7"/>
    <col min="21" max="21" width="9.140625" style="5"/>
    <col min="25" max="25" width="9.140625" style="7"/>
    <col min="27" max="27" width="9.140625" style="5"/>
    <col min="33" max="33" width="9.140625" style="7"/>
    <col min="42" max="44" width="9.140625" style="5"/>
    <col min="45" max="45" width="9.140625" style="7"/>
    <col min="48" max="49" width="9.140625" style="5"/>
    <col min="52" max="52" width="9.140625" style="7"/>
  </cols>
  <sheetData>
    <row r="1" spans="1:56" x14ac:dyDescent="0.2">
      <c r="A1" s="1" t="s">
        <v>0</v>
      </c>
      <c r="B1" s="1"/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4" t="s">
        <v>6</v>
      </c>
      <c r="J1" s="1" t="s">
        <v>7</v>
      </c>
      <c r="K1" s="1" t="s">
        <v>8</v>
      </c>
      <c r="L1" s="1" t="s">
        <v>9</v>
      </c>
      <c r="M1" s="4" t="s">
        <v>10</v>
      </c>
      <c r="N1" s="4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6" t="s">
        <v>16</v>
      </c>
      <c r="T1" s="1" t="s">
        <v>17</v>
      </c>
      <c r="U1" s="4" t="s">
        <v>18</v>
      </c>
      <c r="V1" s="1" t="s">
        <v>19</v>
      </c>
      <c r="W1" s="1" t="s">
        <v>20</v>
      </c>
      <c r="X1" s="1" t="s">
        <v>21</v>
      </c>
      <c r="Y1" s="6" t="s">
        <v>22</v>
      </c>
      <c r="Z1" s="1" t="s">
        <v>23</v>
      </c>
      <c r="AA1" s="4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6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4" t="s">
        <v>39</v>
      </c>
      <c r="AQ1" s="4" t="s">
        <v>40</v>
      </c>
      <c r="AR1" s="4" t="s">
        <v>41</v>
      </c>
      <c r="AS1" s="6" t="s">
        <v>42</v>
      </c>
      <c r="AT1" s="1" t="s">
        <v>43</v>
      </c>
      <c r="AU1" s="1" t="s">
        <v>44</v>
      </c>
      <c r="AV1" s="4" t="s">
        <v>45</v>
      </c>
      <c r="AW1" s="4" t="s">
        <v>46</v>
      </c>
      <c r="AX1" s="1" t="s">
        <v>47</v>
      </c>
      <c r="AY1" s="1" t="s">
        <v>48</v>
      </c>
      <c r="AZ1" s="6" t="s">
        <v>49</v>
      </c>
      <c r="BA1" s="1" t="s">
        <v>50</v>
      </c>
      <c r="BB1" s="1" t="s">
        <v>51</v>
      </c>
      <c r="BC1" s="1" t="s">
        <v>52</v>
      </c>
      <c r="BD1" s="1" t="s">
        <v>53</v>
      </c>
    </row>
    <row r="2" spans="1:56" x14ac:dyDescent="0.2">
      <c r="A2" t="s">
        <v>137</v>
      </c>
      <c r="D2">
        <v>1.28</v>
      </c>
      <c r="E2">
        <v>29</v>
      </c>
      <c r="F2">
        <v>1</v>
      </c>
      <c r="G2">
        <v>1</v>
      </c>
      <c r="H2">
        <v>0</v>
      </c>
      <c r="I2" s="5">
        <v>1</v>
      </c>
      <c r="J2">
        <v>1</v>
      </c>
      <c r="K2">
        <v>1</v>
      </c>
      <c r="L2">
        <v>1</v>
      </c>
      <c r="M2" s="5">
        <v>1</v>
      </c>
      <c r="N2" s="5">
        <v>0</v>
      </c>
      <c r="O2">
        <v>1</v>
      </c>
      <c r="P2">
        <v>1</v>
      </c>
      <c r="Q2">
        <v>0</v>
      </c>
      <c r="R2">
        <v>1</v>
      </c>
      <c r="S2" s="7">
        <v>0</v>
      </c>
      <c r="T2">
        <v>0</v>
      </c>
      <c r="U2" s="5">
        <v>1</v>
      </c>
      <c r="V2">
        <v>0</v>
      </c>
      <c r="W2">
        <v>1</v>
      </c>
      <c r="X2">
        <v>1</v>
      </c>
      <c r="Y2" s="7">
        <v>0</v>
      </c>
      <c r="Z2">
        <v>0</v>
      </c>
      <c r="AA2" s="5">
        <v>1</v>
      </c>
      <c r="AB2">
        <v>1</v>
      </c>
      <c r="AC2">
        <v>1</v>
      </c>
      <c r="AD2">
        <v>0</v>
      </c>
      <c r="AE2">
        <v>1</v>
      </c>
      <c r="AF2">
        <v>0</v>
      </c>
      <c r="AG2" s="7">
        <v>1</v>
      </c>
      <c r="AH2">
        <v>1</v>
      </c>
      <c r="AI2">
        <v>1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 s="5">
        <v>0</v>
      </c>
      <c r="AQ2" s="5">
        <v>1</v>
      </c>
      <c r="AR2" s="5">
        <v>0</v>
      </c>
      <c r="AS2" s="7">
        <v>0</v>
      </c>
      <c r="AT2">
        <v>1</v>
      </c>
      <c r="AU2">
        <v>0</v>
      </c>
      <c r="AV2" s="5">
        <v>0</v>
      </c>
      <c r="AW2" s="5">
        <v>1</v>
      </c>
      <c r="AX2">
        <v>1</v>
      </c>
      <c r="AY2">
        <v>1</v>
      </c>
      <c r="AZ2" s="7">
        <v>0</v>
      </c>
      <c r="BA2">
        <v>0</v>
      </c>
      <c r="BB2">
        <v>1</v>
      </c>
      <c r="BC2">
        <v>0</v>
      </c>
      <c r="BD2" t="s">
        <v>55</v>
      </c>
    </row>
    <row r="3" spans="1:56" x14ac:dyDescent="0.2">
      <c r="A3" t="s">
        <v>133</v>
      </c>
      <c r="D3">
        <v>1.3</v>
      </c>
      <c r="E3">
        <v>27</v>
      </c>
      <c r="F3">
        <v>1</v>
      </c>
      <c r="G3">
        <v>1</v>
      </c>
      <c r="H3">
        <v>0</v>
      </c>
      <c r="I3" s="5">
        <v>1</v>
      </c>
      <c r="J3">
        <v>1</v>
      </c>
      <c r="K3">
        <v>0</v>
      </c>
      <c r="L3">
        <v>0</v>
      </c>
      <c r="M3" s="5">
        <v>0</v>
      </c>
      <c r="N3" s="5">
        <v>0</v>
      </c>
      <c r="O3">
        <v>1</v>
      </c>
      <c r="P3">
        <v>0</v>
      </c>
      <c r="Q3">
        <v>1</v>
      </c>
      <c r="R3">
        <v>1</v>
      </c>
      <c r="S3" s="7">
        <v>1</v>
      </c>
      <c r="T3">
        <v>1</v>
      </c>
      <c r="U3" s="5">
        <v>0</v>
      </c>
      <c r="V3">
        <v>0</v>
      </c>
      <c r="W3">
        <v>0</v>
      </c>
      <c r="X3">
        <v>1</v>
      </c>
      <c r="Y3" s="7">
        <v>1</v>
      </c>
      <c r="Z3">
        <v>1</v>
      </c>
      <c r="AA3" s="5">
        <v>0</v>
      </c>
      <c r="AB3">
        <v>1</v>
      </c>
      <c r="AC3">
        <v>1</v>
      </c>
      <c r="AD3">
        <v>1</v>
      </c>
      <c r="AE3">
        <v>0</v>
      </c>
      <c r="AF3">
        <v>0</v>
      </c>
      <c r="AG3" s="7">
        <v>1</v>
      </c>
      <c r="AH3">
        <v>0</v>
      </c>
      <c r="AI3">
        <v>1</v>
      </c>
      <c r="AJ3">
        <v>1</v>
      </c>
      <c r="AK3">
        <v>0</v>
      </c>
      <c r="AL3">
        <v>0</v>
      </c>
      <c r="AM3">
        <v>1</v>
      </c>
      <c r="AN3">
        <v>0</v>
      </c>
      <c r="AO3">
        <v>1</v>
      </c>
      <c r="AP3" s="5">
        <v>0</v>
      </c>
      <c r="AQ3" s="5">
        <v>1</v>
      </c>
      <c r="AR3" s="5">
        <v>1</v>
      </c>
      <c r="AS3" s="7">
        <v>0</v>
      </c>
      <c r="AT3">
        <v>0</v>
      </c>
      <c r="AU3">
        <v>0</v>
      </c>
      <c r="AV3" s="5">
        <v>0</v>
      </c>
      <c r="AW3" s="5">
        <v>1</v>
      </c>
      <c r="AX3">
        <v>1</v>
      </c>
      <c r="AY3">
        <v>1</v>
      </c>
      <c r="AZ3" s="7">
        <v>1</v>
      </c>
      <c r="BA3">
        <v>0</v>
      </c>
      <c r="BB3">
        <v>0</v>
      </c>
      <c r="BC3">
        <v>1</v>
      </c>
      <c r="BD3" t="s">
        <v>57</v>
      </c>
    </row>
    <row r="4" spans="1:56" x14ac:dyDescent="0.2">
      <c r="A4" t="s">
        <v>145</v>
      </c>
      <c r="D4">
        <v>1.33</v>
      </c>
      <c r="E4">
        <v>26</v>
      </c>
      <c r="F4">
        <v>0</v>
      </c>
      <c r="G4">
        <v>1</v>
      </c>
      <c r="H4">
        <v>0</v>
      </c>
      <c r="I4" s="5">
        <v>0</v>
      </c>
      <c r="J4">
        <v>1</v>
      </c>
      <c r="K4">
        <v>1</v>
      </c>
      <c r="L4">
        <v>1</v>
      </c>
      <c r="M4" s="5">
        <v>0</v>
      </c>
      <c r="N4" s="5">
        <v>0</v>
      </c>
      <c r="O4">
        <v>1</v>
      </c>
      <c r="P4">
        <v>0</v>
      </c>
      <c r="Q4">
        <v>1</v>
      </c>
      <c r="R4">
        <v>1</v>
      </c>
      <c r="S4" s="7">
        <v>1</v>
      </c>
      <c r="T4">
        <v>0</v>
      </c>
      <c r="U4" s="5">
        <v>0</v>
      </c>
      <c r="V4">
        <v>0</v>
      </c>
      <c r="W4">
        <v>1</v>
      </c>
      <c r="X4">
        <v>1</v>
      </c>
      <c r="Y4" s="7">
        <v>0</v>
      </c>
      <c r="Z4">
        <v>1</v>
      </c>
      <c r="AA4" s="5">
        <v>0</v>
      </c>
      <c r="AB4">
        <v>1</v>
      </c>
      <c r="AC4">
        <v>0</v>
      </c>
      <c r="AD4">
        <v>1</v>
      </c>
      <c r="AE4">
        <v>0</v>
      </c>
      <c r="AF4">
        <v>0</v>
      </c>
      <c r="AG4" s="7">
        <v>1</v>
      </c>
      <c r="AH4">
        <v>0</v>
      </c>
      <c r="AI4">
        <v>1</v>
      </c>
      <c r="AJ4">
        <v>0</v>
      </c>
      <c r="AK4">
        <v>1</v>
      </c>
      <c r="AL4">
        <v>1</v>
      </c>
      <c r="AM4">
        <v>0</v>
      </c>
      <c r="AN4">
        <v>1</v>
      </c>
      <c r="AO4">
        <v>1</v>
      </c>
      <c r="AP4" s="5">
        <v>0</v>
      </c>
      <c r="AQ4" s="5">
        <v>1</v>
      </c>
      <c r="AR4" s="5">
        <v>0</v>
      </c>
      <c r="AS4" s="7">
        <v>1</v>
      </c>
      <c r="AT4">
        <v>1</v>
      </c>
      <c r="AU4">
        <v>1</v>
      </c>
      <c r="AV4" s="5">
        <v>0</v>
      </c>
      <c r="AW4" s="5">
        <v>1</v>
      </c>
      <c r="AX4">
        <v>1</v>
      </c>
      <c r="AY4">
        <v>1</v>
      </c>
      <c r="AZ4" s="7">
        <v>0</v>
      </c>
      <c r="BA4">
        <v>0</v>
      </c>
      <c r="BB4">
        <v>0</v>
      </c>
      <c r="BC4">
        <v>0</v>
      </c>
      <c r="BD4" t="s">
        <v>59</v>
      </c>
    </row>
    <row r="5" spans="1:56" x14ac:dyDescent="0.2">
      <c r="A5" t="s">
        <v>146</v>
      </c>
      <c r="D5">
        <v>1.34</v>
      </c>
      <c r="E5">
        <v>26</v>
      </c>
      <c r="F5">
        <v>0</v>
      </c>
      <c r="G5">
        <v>1</v>
      </c>
      <c r="H5">
        <v>0</v>
      </c>
      <c r="I5" s="5">
        <v>0</v>
      </c>
      <c r="J5">
        <v>1</v>
      </c>
      <c r="K5">
        <v>1</v>
      </c>
      <c r="L5">
        <v>1</v>
      </c>
      <c r="M5" s="5">
        <v>0</v>
      </c>
      <c r="N5" s="5">
        <v>0</v>
      </c>
      <c r="O5">
        <v>1</v>
      </c>
      <c r="P5">
        <v>0</v>
      </c>
      <c r="Q5">
        <v>1</v>
      </c>
      <c r="R5">
        <v>1</v>
      </c>
      <c r="S5" s="7">
        <v>1</v>
      </c>
      <c r="T5">
        <v>0</v>
      </c>
      <c r="U5" s="5">
        <v>0</v>
      </c>
      <c r="V5">
        <v>0</v>
      </c>
      <c r="W5">
        <v>1</v>
      </c>
      <c r="X5">
        <v>1</v>
      </c>
      <c r="Y5" s="7">
        <v>0</v>
      </c>
      <c r="Z5">
        <v>1</v>
      </c>
      <c r="AA5" s="5">
        <v>0</v>
      </c>
      <c r="AB5">
        <v>1</v>
      </c>
      <c r="AC5">
        <v>0</v>
      </c>
      <c r="AD5">
        <v>1</v>
      </c>
      <c r="AE5">
        <v>0</v>
      </c>
      <c r="AF5">
        <v>0</v>
      </c>
      <c r="AG5" s="7">
        <v>1</v>
      </c>
      <c r="AH5">
        <v>0</v>
      </c>
      <c r="AI5">
        <v>1</v>
      </c>
      <c r="AJ5">
        <v>0</v>
      </c>
      <c r="AK5">
        <v>1</v>
      </c>
      <c r="AL5">
        <v>1</v>
      </c>
      <c r="AM5">
        <v>0</v>
      </c>
      <c r="AN5">
        <v>1</v>
      </c>
      <c r="AO5">
        <v>1</v>
      </c>
      <c r="AP5" s="5">
        <v>0</v>
      </c>
      <c r="AQ5" s="5">
        <v>1</v>
      </c>
      <c r="AR5" s="5">
        <v>0</v>
      </c>
      <c r="AS5" s="7">
        <v>1</v>
      </c>
      <c r="AT5">
        <v>1</v>
      </c>
      <c r="AU5">
        <v>1</v>
      </c>
      <c r="AV5" s="5">
        <v>0</v>
      </c>
      <c r="AW5" s="5">
        <v>1</v>
      </c>
      <c r="AX5">
        <v>1</v>
      </c>
      <c r="AY5">
        <v>1</v>
      </c>
      <c r="AZ5" s="7">
        <v>0</v>
      </c>
      <c r="BA5">
        <v>0</v>
      </c>
      <c r="BB5">
        <v>0</v>
      </c>
      <c r="BC5">
        <v>0</v>
      </c>
      <c r="BD5" t="s">
        <v>59</v>
      </c>
    </row>
    <row r="6" spans="1:56" x14ac:dyDescent="0.2">
      <c r="A6" t="s">
        <v>86</v>
      </c>
      <c r="D6">
        <v>1.58</v>
      </c>
      <c r="E6">
        <v>21</v>
      </c>
      <c r="F6">
        <v>0</v>
      </c>
      <c r="G6">
        <v>1</v>
      </c>
      <c r="H6">
        <v>0</v>
      </c>
      <c r="I6" s="5">
        <v>0</v>
      </c>
      <c r="J6">
        <v>1</v>
      </c>
      <c r="K6">
        <v>1</v>
      </c>
      <c r="L6">
        <v>0</v>
      </c>
      <c r="M6" s="5">
        <v>0</v>
      </c>
      <c r="N6" s="5">
        <v>0</v>
      </c>
      <c r="O6">
        <v>1</v>
      </c>
      <c r="P6">
        <v>0</v>
      </c>
      <c r="Q6">
        <v>0</v>
      </c>
      <c r="R6">
        <v>0</v>
      </c>
      <c r="S6" s="7">
        <v>0</v>
      </c>
      <c r="T6">
        <v>0</v>
      </c>
      <c r="U6" s="5">
        <v>0</v>
      </c>
      <c r="V6">
        <v>0</v>
      </c>
      <c r="W6">
        <v>1</v>
      </c>
      <c r="X6">
        <v>0</v>
      </c>
      <c r="Y6" s="7">
        <v>0</v>
      </c>
      <c r="Z6">
        <v>1</v>
      </c>
      <c r="AA6" s="5">
        <v>0</v>
      </c>
      <c r="AB6">
        <v>0</v>
      </c>
      <c r="AC6">
        <v>0</v>
      </c>
      <c r="AD6">
        <v>1</v>
      </c>
      <c r="AE6">
        <v>0</v>
      </c>
      <c r="AF6">
        <v>0</v>
      </c>
      <c r="AG6" s="7">
        <v>1</v>
      </c>
      <c r="AH6">
        <v>0</v>
      </c>
      <c r="AI6">
        <v>1</v>
      </c>
      <c r="AJ6">
        <v>0</v>
      </c>
      <c r="AK6">
        <v>0</v>
      </c>
      <c r="AL6">
        <v>1</v>
      </c>
      <c r="AM6">
        <v>1</v>
      </c>
      <c r="AN6">
        <v>1</v>
      </c>
      <c r="AO6">
        <v>1</v>
      </c>
      <c r="AP6" s="5">
        <v>0</v>
      </c>
      <c r="AQ6" s="5">
        <v>1</v>
      </c>
      <c r="AR6" s="5">
        <v>0</v>
      </c>
      <c r="AS6" s="7">
        <v>0</v>
      </c>
      <c r="AT6">
        <v>1</v>
      </c>
      <c r="AU6">
        <v>1</v>
      </c>
      <c r="AV6" s="5">
        <v>0</v>
      </c>
      <c r="AW6" s="5">
        <v>1</v>
      </c>
      <c r="AX6">
        <v>1</v>
      </c>
      <c r="AY6">
        <v>1</v>
      </c>
      <c r="AZ6" s="7">
        <v>1</v>
      </c>
      <c r="BA6">
        <v>0</v>
      </c>
      <c r="BB6">
        <v>0</v>
      </c>
      <c r="BC6">
        <v>1</v>
      </c>
      <c r="BD6" t="s">
        <v>62</v>
      </c>
    </row>
    <row r="7" spans="1:56" x14ac:dyDescent="0.2">
      <c r="A7" t="s">
        <v>143</v>
      </c>
      <c r="D7">
        <v>2.2999999999999998</v>
      </c>
      <c r="E7">
        <v>29</v>
      </c>
      <c r="F7">
        <v>0</v>
      </c>
      <c r="G7">
        <v>1</v>
      </c>
      <c r="H7">
        <v>1</v>
      </c>
      <c r="I7" s="5">
        <v>0</v>
      </c>
      <c r="J7">
        <v>1</v>
      </c>
      <c r="K7">
        <v>1</v>
      </c>
      <c r="L7">
        <v>1</v>
      </c>
      <c r="M7" s="5">
        <v>1</v>
      </c>
      <c r="N7" s="5">
        <v>0</v>
      </c>
      <c r="O7">
        <v>1</v>
      </c>
      <c r="P7">
        <v>0</v>
      </c>
      <c r="Q7">
        <v>1</v>
      </c>
      <c r="R7">
        <v>1</v>
      </c>
      <c r="S7" s="7">
        <v>1</v>
      </c>
      <c r="T7">
        <v>0</v>
      </c>
      <c r="U7" s="5">
        <v>0</v>
      </c>
      <c r="V7">
        <v>0</v>
      </c>
      <c r="W7">
        <v>1</v>
      </c>
      <c r="X7">
        <v>1</v>
      </c>
      <c r="Y7" s="7">
        <v>1</v>
      </c>
      <c r="Z7">
        <v>0</v>
      </c>
      <c r="AA7" s="5">
        <v>0</v>
      </c>
      <c r="AB7">
        <v>1</v>
      </c>
      <c r="AC7">
        <v>0</v>
      </c>
      <c r="AD7">
        <v>0</v>
      </c>
      <c r="AE7">
        <v>0</v>
      </c>
      <c r="AF7">
        <v>1</v>
      </c>
      <c r="AG7" s="7">
        <v>1</v>
      </c>
      <c r="AH7">
        <v>0</v>
      </c>
      <c r="AI7">
        <v>1</v>
      </c>
      <c r="AJ7">
        <v>0</v>
      </c>
      <c r="AK7">
        <v>1</v>
      </c>
      <c r="AL7">
        <v>1</v>
      </c>
      <c r="AM7">
        <v>0</v>
      </c>
      <c r="AN7">
        <v>1</v>
      </c>
      <c r="AO7">
        <v>1</v>
      </c>
      <c r="AP7" s="5">
        <v>0</v>
      </c>
      <c r="AQ7" s="5">
        <v>1</v>
      </c>
      <c r="AR7" s="5">
        <v>0</v>
      </c>
      <c r="AS7" s="7">
        <v>1</v>
      </c>
      <c r="AT7">
        <v>1</v>
      </c>
      <c r="AU7">
        <v>1</v>
      </c>
      <c r="AV7" s="5">
        <v>0</v>
      </c>
      <c r="AW7" s="5">
        <v>1</v>
      </c>
      <c r="AX7">
        <v>1</v>
      </c>
      <c r="AY7">
        <v>1</v>
      </c>
      <c r="AZ7" s="7">
        <v>0</v>
      </c>
      <c r="BA7">
        <v>1</v>
      </c>
      <c r="BB7">
        <v>0</v>
      </c>
      <c r="BC7">
        <v>0</v>
      </c>
      <c r="BD7" t="s">
        <v>59</v>
      </c>
    </row>
    <row r="8" spans="1:56" x14ac:dyDescent="0.2">
      <c r="A8" t="s">
        <v>87</v>
      </c>
      <c r="D8">
        <v>2.33</v>
      </c>
      <c r="E8">
        <v>28</v>
      </c>
      <c r="F8">
        <v>0</v>
      </c>
      <c r="G8">
        <v>1</v>
      </c>
      <c r="H8">
        <v>0</v>
      </c>
      <c r="I8" s="5">
        <v>0</v>
      </c>
      <c r="J8">
        <v>1</v>
      </c>
      <c r="K8">
        <v>1</v>
      </c>
      <c r="L8">
        <v>1</v>
      </c>
      <c r="M8" s="5">
        <v>0</v>
      </c>
      <c r="N8" s="5">
        <v>0</v>
      </c>
      <c r="O8">
        <v>1</v>
      </c>
      <c r="P8">
        <v>0</v>
      </c>
      <c r="Q8">
        <v>1</v>
      </c>
      <c r="R8">
        <v>1</v>
      </c>
      <c r="S8" s="7">
        <v>1</v>
      </c>
      <c r="T8">
        <v>0</v>
      </c>
      <c r="U8" s="5">
        <v>1</v>
      </c>
      <c r="V8">
        <v>0</v>
      </c>
      <c r="W8">
        <v>1</v>
      </c>
      <c r="X8">
        <v>0</v>
      </c>
      <c r="Y8" s="7">
        <v>0</v>
      </c>
      <c r="Z8">
        <v>1</v>
      </c>
      <c r="AA8" s="5">
        <v>0</v>
      </c>
      <c r="AB8">
        <v>1</v>
      </c>
      <c r="AC8">
        <v>0</v>
      </c>
      <c r="AD8">
        <v>1</v>
      </c>
      <c r="AE8">
        <v>0</v>
      </c>
      <c r="AF8">
        <v>1</v>
      </c>
      <c r="AG8" s="7">
        <v>1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1</v>
      </c>
      <c r="AO8">
        <v>0</v>
      </c>
      <c r="AP8" s="5">
        <v>0</v>
      </c>
      <c r="AQ8" s="5">
        <v>1</v>
      </c>
      <c r="AR8" s="5">
        <v>0</v>
      </c>
      <c r="AS8" s="7">
        <v>1</v>
      </c>
      <c r="AT8">
        <v>1</v>
      </c>
      <c r="AU8">
        <v>0</v>
      </c>
      <c r="AV8" s="5">
        <v>0</v>
      </c>
      <c r="AW8" s="5">
        <v>1</v>
      </c>
      <c r="AX8">
        <v>1</v>
      </c>
      <c r="AY8">
        <v>1</v>
      </c>
      <c r="AZ8" s="7">
        <v>1</v>
      </c>
      <c r="BA8">
        <v>1</v>
      </c>
      <c r="BB8">
        <v>1</v>
      </c>
      <c r="BC8">
        <v>1</v>
      </c>
      <c r="BD8" t="s">
        <v>59</v>
      </c>
    </row>
    <row r="9" spans="1:56" x14ac:dyDescent="0.2">
      <c r="A9" t="s">
        <v>96</v>
      </c>
      <c r="D9">
        <v>2.37</v>
      </c>
      <c r="E9">
        <v>28</v>
      </c>
      <c r="F9">
        <v>0</v>
      </c>
      <c r="G9">
        <v>0</v>
      </c>
      <c r="H9">
        <v>0</v>
      </c>
      <c r="I9" s="5">
        <v>0</v>
      </c>
      <c r="J9">
        <v>1</v>
      </c>
      <c r="K9">
        <v>0</v>
      </c>
      <c r="L9">
        <v>1</v>
      </c>
      <c r="M9" s="5">
        <v>0</v>
      </c>
      <c r="N9" s="5">
        <v>0</v>
      </c>
      <c r="O9">
        <v>1</v>
      </c>
      <c r="P9">
        <v>0</v>
      </c>
      <c r="Q9">
        <v>1</v>
      </c>
      <c r="R9">
        <v>1</v>
      </c>
      <c r="S9" s="7">
        <v>1</v>
      </c>
      <c r="T9">
        <v>1</v>
      </c>
      <c r="U9" s="5">
        <v>0</v>
      </c>
      <c r="V9">
        <v>1</v>
      </c>
      <c r="W9">
        <v>0</v>
      </c>
      <c r="X9">
        <v>1</v>
      </c>
      <c r="Y9" s="7">
        <v>1</v>
      </c>
      <c r="Z9">
        <v>0</v>
      </c>
      <c r="AA9" s="5">
        <v>1</v>
      </c>
      <c r="AB9">
        <v>1</v>
      </c>
      <c r="AC9">
        <v>1</v>
      </c>
      <c r="AD9">
        <v>1</v>
      </c>
      <c r="AE9">
        <v>1</v>
      </c>
      <c r="AF9">
        <v>1</v>
      </c>
      <c r="AG9" s="7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 s="5">
        <v>0</v>
      </c>
      <c r="AQ9" s="5">
        <v>1</v>
      </c>
      <c r="AR9" s="5">
        <v>1</v>
      </c>
      <c r="AS9" s="7">
        <v>1</v>
      </c>
      <c r="AT9">
        <v>1</v>
      </c>
      <c r="AU9">
        <v>0</v>
      </c>
      <c r="AV9" s="5">
        <v>0</v>
      </c>
      <c r="AW9" s="5">
        <v>1</v>
      </c>
      <c r="AX9">
        <v>1</v>
      </c>
      <c r="AY9">
        <v>0</v>
      </c>
      <c r="AZ9" s="7">
        <v>0</v>
      </c>
      <c r="BA9">
        <v>1</v>
      </c>
      <c r="BB9">
        <v>0</v>
      </c>
      <c r="BC9">
        <v>0</v>
      </c>
      <c r="BD9" t="s">
        <v>62</v>
      </c>
    </row>
    <row r="10" spans="1:56" x14ac:dyDescent="0.2">
      <c r="A10" t="s">
        <v>138</v>
      </c>
      <c r="D10">
        <v>2.4</v>
      </c>
      <c r="E10">
        <v>28</v>
      </c>
      <c r="F10">
        <v>0</v>
      </c>
      <c r="G10">
        <v>1</v>
      </c>
      <c r="H10">
        <v>0</v>
      </c>
      <c r="I10" s="5">
        <v>0</v>
      </c>
      <c r="J10">
        <v>1</v>
      </c>
      <c r="K10">
        <v>1</v>
      </c>
      <c r="L10">
        <v>1</v>
      </c>
      <c r="M10" s="5">
        <v>1</v>
      </c>
      <c r="N10" s="5">
        <v>1</v>
      </c>
      <c r="O10">
        <v>1</v>
      </c>
      <c r="P10">
        <v>0</v>
      </c>
      <c r="Q10">
        <v>1</v>
      </c>
      <c r="R10">
        <v>1</v>
      </c>
      <c r="S10" s="7">
        <v>0</v>
      </c>
      <c r="T10">
        <v>0</v>
      </c>
      <c r="U10" s="5">
        <v>0</v>
      </c>
      <c r="V10">
        <v>0</v>
      </c>
      <c r="W10">
        <v>1</v>
      </c>
      <c r="X10">
        <v>1</v>
      </c>
      <c r="Y10" s="7">
        <v>0</v>
      </c>
      <c r="Z10">
        <v>1</v>
      </c>
      <c r="AA10" s="5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 s="7">
        <v>1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1</v>
      </c>
      <c r="AO10">
        <v>0</v>
      </c>
      <c r="AP10" s="5">
        <v>0</v>
      </c>
      <c r="AQ10" s="5">
        <v>1</v>
      </c>
      <c r="AR10" s="5">
        <v>1</v>
      </c>
      <c r="AS10" s="7">
        <v>0</v>
      </c>
      <c r="AT10">
        <v>1</v>
      </c>
      <c r="AU10">
        <v>1</v>
      </c>
      <c r="AV10" s="5">
        <v>1</v>
      </c>
      <c r="AW10" s="5">
        <v>1</v>
      </c>
      <c r="AX10">
        <v>1</v>
      </c>
      <c r="AY10">
        <v>0</v>
      </c>
      <c r="AZ10" s="7">
        <v>1</v>
      </c>
      <c r="BA10">
        <v>1</v>
      </c>
      <c r="BB10">
        <v>0</v>
      </c>
      <c r="BC10">
        <v>0</v>
      </c>
      <c r="BD10" t="s">
        <v>59</v>
      </c>
    </row>
    <row r="11" spans="1:56" x14ac:dyDescent="0.2">
      <c r="A11" t="s">
        <v>139</v>
      </c>
      <c r="D11">
        <v>3.28</v>
      </c>
      <c r="E11">
        <v>30</v>
      </c>
      <c r="F11">
        <v>0</v>
      </c>
      <c r="G11">
        <v>1</v>
      </c>
      <c r="H11">
        <v>1</v>
      </c>
      <c r="I11" s="5">
        <v>0</v>
      </c>
      <c r="J11">
        <v>1</v>
      </c>
      <c r="K11">
        <v>1</v>
      </c>
      <c r="L11">
        <v>1</v>
      </c>
      <c r="M11" s="5">
        <v>0</v>
      </c>
      <c r="N11" s="5">
        <v>0</v>
      </c>
      <c r="O11">
        <v>0</v>
      </c>
      <c r="P11">
        <v>1</v>
      </c>
      <c r="Q11">
        <v>1</v>
      </c>
      <c r="R11">
        <v>1</v>
      </c>
      <c r="S11" s="7">
        <v>0</v>
      </c>
      <c r="T11">
        <v>1</v>
      </c>
      <c r="U11" s="5">
        <v>0</v>
      </c>
      <c r="V11">
        <v>0</v>
      </c>
      <c r="W11">
        <v>1</v>
      </c>
      <c r="X11">
        <v>1</v>
      </c>
      <c r="Y11" s="7">
        <v>1</v>
      </c>
      <c r="Z11">
        <v>0</v>
      </c>
      <c r="AA11" s="5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 s="7">
        <v>1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1</v>
      </c>
      <c r="AP11" s="5">
        <v>1</v>
      </c>
      <c r="AQ11" s="5">
        <v>0</v>
      </c>
      <c r="AR11" s="5">
        <v>1</v>
      </c>
      <c r="AS11" s="7">
        <v>1</v>
      </c>
      <c r="AT11">
        <v>1</v>
      </c>
      <c r="AU11">
        <v>1</v>
      </c>
      <c r="AV11" s="5">
        <v>0</v>
      </c>
      <c r="AW11" s="5">
        <v>1</v>
      </c>
      <c r="AX11">
        <v>0</v>
      </c>
      <c r="AY11">
        <v>0</v>
      </c>
      <c r="AZ11" s="7">
        <v>1</v>
      </c>
      <c r="BA11">
        <v>1</v>
      </c>
      <c r="BB11">
        <v>0</v>
      </c>
      <c r="BC11">
        <v>1</v>
      </c>
      <c r="BD11" t="s">
        <v>55</v>
      </c>
    </row>
    <row r="12" spans="1:56" x14ac:dyDescent="0.2">
      <c r="A12" t="s">
        <v>101</v>
      </c>
      <c r="D12">
        <v>3.42</v>
      </c>
      <c r="E12">
        <v>27</v>
      </c>
      <c r="F12">
        <v>0</v>
      </c>
      <c r="G12">
        <v>1</v>
      </c>
      <c r="H12">
        <v>0</v>
      </c>
      <c r="I12" s="5">
        <v>0</v>
      </c>
      <c r="J12">
        <v>0</v>
      </c>
      <c r="K12">
        <v>1</v>
      </c>
      <c r="L12">
        <v>1</v>
      </c>
      <c r="M12" s="5">
        <v>1</v>
      </c>
      <c r="N12" s="5">
        <v>0</v>
      </c>
      <c r="O12">
        <v>1</v>
      </c>
      <c r="P12">
        <v>1</v>
      </c>
      <c r="Q12">
        <v>1</v>
      </c>
      <c r="R12">
        <v>1</v>
      </c>
      <c r="S12" s="7">
        <v>0</v>
      </c>
      <c r="T12">
        <v>1</v>
      </c>
      <c r="U12" s="5">
        <v>0</v>
      </c>
      <c r="V12">
        <v>1</v>
      </c>
      <c r="W12">
        <v>1</v>
      </c>
      <c r="X12">
        <v>0</v>
      </c>
      <c r="Y12" s="7">
        <v>0</v>
      </c>
      <c r="Z12">
        <v>1</v>
      </c>
      <c r="AA12" s="5">
        <v>1</v>
      </c>
      <c r="AB12">
        <v>1</v>
      </c>
      <c r="AC12">
        <v>0</v>
      </c>
      <c r="AD12">
        <v>1</v>
      </c>
      <c r="AE12">
        <v>1</v>
      </c>
      <c r="AF12">
        <v>0</v>
      </c>
      <c r="AG12" s="7">
        <v>1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1</v>
      </c>
      <c r="AP12" s="5">
        <v>0</v>
      </c>
      <c r="AQ12" s="5">
        <v>0</v>
      </c>
      <c r="AR12" s="5">
        <v>0</v>
      </c>
      <c r="AS12" s="7">
        <v>0</v>
      </c>
      <c r="AT12">
        <v>1</v>
      </c>
      <c r="AU12">
        <v>1</v>
      </c>
      <c r="AV12" s="5">
        <v>0</v>
      </c>
      <c r="AW12" s="5">
        <v>0</v>
      </c>
      <c r="AX12">
        <v>1</v>
      </c>
      <c r="AY12">
        <v>1</v>
      </c>
      <c r="AZ12" s="7">
        <v>0</v>
      </c>
      <c r="BA12">
        <v>0</v>
      </c>
      <c r="BB12">
        <v>0</v>
      </c>
      <c r="BC12">
        <v>1</v>
      </c>
      <c r="BD12" t="s">
        <v>59</v>
      </c>
    </row>
    <row r="13" spans="1:56" x14ac:dyDescent="0.2">
      <c r="A13" t="s">
        <v>149</v>
      </c>
      <c r="D13">
        <v>3.45</v>
      </c>
      <c r="E13">
        <v>25</v>
      </c>
      <c r="F13">
        <v>0</v>
      </c>
      <c r="G13">
        <v>1</v>
      </c>
      <c r="H13">
        <v>0</v>
      </c>
      <c r="I13" s="5">
        <v>0</v>
      </c>
      <c r="J13">
        <v>0</v>
      </c>
      <c r="K13">
        <v>1</v>
      </c>
      <c r="L13">
        <v>1</v>
      </c>
      <c r="M13" s="5">
        <v>0</v>
      </c>
      <c r="N13" s="5">
        <v>0</v>
      </c>
      <c r="O13">
        <v>1</v>
      </c>
      <c r="P13">
        <v>0</v>
      </c>
      <c r="Q13">
        <v>1</v>
      </c>
      <c r="R13">
        <v>1</v>
      </c>
      <c r="S13" s="7">
        <v>1</v>
      </c>
      <c r="T13">
        <v>0</v>
      </c>
      <c r="U13" s="5">
        <v>0</v>
      </c>
      <c r="V13">
        <v>1</v>
      </c>
      <c r="W13">
        <v>1</v>
      </c>
      <c r="X13">
        <v>1</v>
      </c>
      <c r="Y13" s="7">
        <v>0</v>
      </c>
      <c r="Z13">
        <v>1</v>
      </c>
      <c r="AA13" s="5">
        <v>0</v>
      </c>
      <c r="AB13">
        <v>1</v>
      </c>
      <c r="AC13">
        <v>1</v>
      </c>
      <c r="AD13">
        <v>1</v>
      </c>
      <c r="AE13">
        <v>0</v>
      </c>
      <c r="AF13">
        <v>0</v>
      </c>
      <c r="AG13" s="7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1</v>
      </c>
      <c r="AO13">
        <v>1</v>
      </c>
      <c r="AP13" s="5">
        <v>1</v>
      </c>
      <c r="AQ13" s="5">
        <v>1</v>
      </c>
      <c r="AR13" s="5">
        <v>0</v>
      </c>
      <c r="AS13" s="7">
        <v>1</v>
      </c>
      <c r="AT13">
        <v>1</v>
      </c>
      <c r="AU13">
        <v>1</v>
      </c>
      <c r="AV13" s="5">
        <v>0</v>
      </c>
      <c r="AW13" s="5">
        <v>1</v>
      </c>
      <c r="AX13">
        <v>1</v>
      </c>
      <c r="AY13">
        <v>0</v>
      </c>
      <c r="AZ13" s="7">
        <v>0</v>
      </c>
      <c r="BA13">
        <v>0</v>
      </c>
      <c r="BB13">
        <v>0</v>
      </c>
      <c r="BC13">
        <v>0</v>
      </c>
      <c r="BD13" t="s">
        <v>59</v>
      </c>
    </row>
    <row r="14" spans="1:56" x14ac:dyDescent="0.2">
      <c r="A14" t="s">
        <v>89</v>
      </c>
      <c r="D14">
        <v>3.46</v>
      </c>
      <c r="E14">
        <v>26</v>
      </c>
      <c r="F14">
        <v>0</v>
      </c>
      <c r="G14">
        <v>1</v>
      </c>
      <c r="H14">
        <v>0</v>
      </c>
      <c r="I14" s="5">
        <v>0</v>
      </c>
      <c r="J14">
        <v>1</v>
      </c>
      <c r="K14">
        <v>1</v>
      </c>
      <c r="L14">
        <v>1</v>
      </c>
      <c r="M14" s="5">
        <v>0</v>
      </c>
      <c r="N14" s="5">
        <v>0</v>
      </c>
      <c r="O14">
        <v>1</v>
      </c>
      <c r="P14">
        <v>0</v>
      </c>
      <c r="Q14">
        <v>1</v>
      </c>
      <c r="R14">
        <v>1</v>
      </c>
      <c r="S14" s="7">
        <v>1</v>
      </c>
      <c r="T14">
        <v>0</v>
      </c>
      <c r="U14" s="5">
        <v>0</v>
      </c>
      <c r="V14">
        <v>0</v>
      </c>
      <c r="W14">
        <v>1</v>
      </c>
      <c r="X14">
        <v>1</v>
      </c>
      <c r="Y14" s="7">
        <v>0</v>
      </c>
      <c r="Z14">
        <v>1</v>
      </c>
      <c r="AA14" s="5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 s="7">
        <v>1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1</v>
      </c>
      <c r="AO14">
        <v>1</v>
      </c>
      <c r="AP14" s="5">
        <v>0</v>
      </c>
      <c r="AQ14" s="5">
        <v>1</v>
      </c>
      <c r="AR14" s="5">
        <v>0</v>
      </c>
      <c r="AS14" s="7">
        <v>1</v>
      </c>
      <c r="AT14">
        <v>1</v>
      </c>
      <c r="AU14">
        <v>1</v>
      </c>
      <c r="AV14" s="5">
        <v>0</v>
      </c>
      <c r="AW14" s="5">
        <v>1</v>
      </c>
      <c r="AX14">
        <v>1</v>
      </c>
      <c r="AY14">
        <v>1</v>
      </c>
      <c r="AZ14" s="7">
        <v>0</v>
      </c>
      <c r="BA14">
        <v>0</v>
      </c>
      <c r="BB14">
        <v>0</v>
      </c>
      <c r="BC14">
        <v>0</v>
      </c>
      <c r="BD14" t="s">
        <v>59</v>
      </c>
    </row>
    <row r="15" spans="1:56" x14ac:dyDescent="0.2">
      <c r="A15" t="s">
        <v>121</v>
      </c>
      <c r="D15">
        <v>3.57</v>
      </c>
      <c r="E15">
        <v>27</v>
      </c>
      <c r="F15">
        <v>0</v>
      </c>
      <c r="G15">
        <v>0</v>
      </c>
      <c r="H15">
        <v>0</v>
      </c>
      <c r="I15" s="5">
        <v>1</v>
      </c>
      <c r="J15">
        <v>0</v>
      </c>
      <c r="K15">
        <v>0</v>
      </c>
      <c r="L15">
        <v>1</v>
      </c>
      <c r="M15" s="5">
        <v>0</v>
      </c>
      <c r="N15" s="5">
        <v>0</v>
      </c>
      <c r="O15">
        <v>1</v>
      </c>
      <c r="P15">
        <v>0</v>
      </c>
      <c r="Q15">
        <v>0</v>
      </c>
      <c r="R15">
        <v>1</v>
      </c>
      <c r="S15" s="7">
        <v>1</v>
      </c>
      <c r="T15">
        <v>1</v>
      </c>
      <c r="U15" s="5">
        <v>1</v>
      </c>
      <c r="V15">
        <v>1</v>
      </c>
      <c r="W15">
        <v>1</v>
      </c>
      <c r="X15">
        <v>0</v>
      </c>
      <c r="Y15" s="7">
        <v>1</v>
      </c>
      <c r="Z15">
        <v>1</v>
      </c>
      <c r="AA15" s="5">
        <v>1</v>
      </c>
      <c r="AB15">
        <v>0</v>
      </c>
      <c r="AC15">
        <v>0</v>
      </c>
      <c r="AD15">
        <v>0</v>
      </c>
      <c r="AE15">
        <v>1</v>
      </c>
      <c r="AF15">
        <v>1</v>
      </c>
      <c r="AG15" s="7">
        <v>1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1</v>
      </c>
      <c r="AO15">
        <v>1</v>
      </c>
      <c r="AP15" s="5">
        <v>1</v>
      </c>
      <c r="AQ15" s="5">
        <v>0</v>
      </c>
      <c r="AR15" s="5">
        <v>0</v>
      </c>
      <c r="AS15" s="7">
        <v>1</v>
      </c>
      <c r="AT15">
        <v>1</v>
      </c>
      <c r="AU15">
        <v>1</v>
      </c>
      <c r="AV15" s="5">
        <v>0</v>
      </c>
      <c r="AW15" s="5">
        <v>0</v>
      </c>
      <c r="AX15">
        <v>1</v>
      </c>
      <c r="AY15">
        <v>1</v>
      </c>
      <c r="AZ15" s="7">
        <v>0</v>
      </c>
      <c r="BA15">
        <v>1</v>
      </c>
      <c r="BB15">
        <v>1</v>
      </c>
      <c r="BC15">
        <v>0</v>
      </c>
      <c r="BD15" t="s">
        <v>59</v>
      </c>
    </row>
    <row r="16" spans="1:56" x14ac:dyDescent="0.2">
      <c r="A16" t="s">
        <v>61</v>
      </c>
      <c r="D16">
        <v>4.2</v>
      </c>
      <c r="E16">
        <v>20</v>
      </c>
      <c r="F16">
        <v>0</v>
      </c>
      <c r="G16">
        <v>0</v>
      </c>
      <c r="H16">
        <v>0</v>
      </c>
      <c r="I16" s="5">
        <v>1</v>
      </c>
      <c r="J16">
        <v>0</v>
      </c>
      <c r="K16">
        <v>0</v>
      </c>
      <c r="L16">
        <v>1</v>
      </c>
      <c r="M16" s="5">
        <v>1</v>
      </c>
      <c r="N16" s="5">
        <v>0</v>
      </c>
      <c r="O16">
        <v>1</v>
      </c>
      <c r="P16">
        <v>0</v>
      </c>
      <c r="Q16">
        <v>0</v>
      </c>
      <c r="R16">
        <v>0</v>
      </c>
      <c r="S16" s="7">
        <v>1</v>
      </c>
      <c r="T16">
        <v>0</v>
      </c>
      <c r="U16" s="5">
        <v>0</v>
      </c>
      <c r="V16">
        <v>0</v>
      </c>
      <c r="W16">
        <v>0</v>
      </c>
      <c r="X16">
        <v>1</v>
      </c>
      <c r="Y16" s="7">
        <v>1</v>
      </c>
      <c r="Z16">
        <v>1</v>
      </c>
      <c r="AA16" s="5">
        <v>0</v>
      </c>
      <c r="AB16">
        <v>1</v>
      </c>
      <c r="AC16">
        <v>0</v>
      </c>
      <c r="AD16">
        <v>0</v>
      </c>
      <c r="AE16">
        <v>0</v>
      </c>
      <c r="AF16">
        <v>1</v>
      </c>
      <c r="AG16" s="7">
        <v>0</v>
      </c>
      <c r="AH16">
        <v>0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1</v>
      </c>
      <c r="AO16">
        <v>1</v>
      </c>
      <c r="AP16" s="5">
        <v>0</v>
      </c>
      <c r="AQ16" s="5">
        <v>1</v>
      </c>
      <c r="AR16" s="5">
        <v>0</v>
      </c>
      <c r="AS16" s="7">
        <v>1</v>
      </c>
      <c r="AT16">
        <v>1</v>
      </c>
      <c r="AU16">
        <v>1</v>
      </c>
      <c r="AV16" s="5">
        <v>0</v>
      </c>
      <c r="AW16" s="5">
        <v>0</v>
      </c>
      <c r="AX16">
        <v>1</v>
      </c>
      <c r="AY16">
        <v>0</v>
      </c>
      <c r="AZ16" s="7">
        <v>0</v>
      </c>
      <c r="BA16">
        <v>0</v>
      </c>
      <c r="BB16">
        <v>0</v>
      </c>
      <c r="BC16">
        <v>0</v>
      </c>
      <c r="BD16" t="s">
        <v>55</v>
      </c>
    </row>
    <row r="17" spans="1:56" x14ac:dyDescent="0.2">
      <c r="A17" t="s">
        <v>115</v>
      </c>
      <c r="D17">
        <v>4.55</v>
      </c>
      <c r="E17">
        <v>33</v>
      </c>
      <c r="F17">
        <v>0</v>
      </c>
      <c r="G17">
        <v>0</v>
      </c>
      <c r="H17">
        <v>1</v>
      </c>
      <c r="I17" s="5">
        <v>0</v>
      </c>
      <c r="J17">
        <v>1</v>
      </c>
      <c r="K17">
        <v>1</v>
      </c>
      <c r="L17">
        <v>1</v>
      </c>
      <c r="M17" s="5">
        <v>1</v>
      </c>
      <c r="N17" s="5">
        <v>1</v>
      </c>
      <c r="O17">
        <v>1</v>
      </c>
      <c r="P17">
        <v>1</v>
      </c>
      <c r="Q17">
        <v>1</v>
      </c>
      <c r="R17">
        <v>1</v>
      </c>
      <c r="S17" s="7">
        <v>0</v>
      </c>
      <c r="T17">
        <v>1</v>
      </c>
      <c r="U17" s="5">
        <v>1</v>
      </c>
      <c r="V17">
        <v>1</v>
      </c>
      <c r="W17">
        <v>1</v>
      </c>
      <c r="X17">
        <v>0</v>
      </c>
      <c r="Y17" s="7">
        <v>1</v>
      </c>
      <c r="Z17">
        <v>0</v>
      </c>
      <c r="AA17" s="5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 s="7">
        <v>1</v>
      </c>
      <c r="AH17">
        <v>1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 s="5">
        <v>0</v>
      </c>
      <c r="AQ17" s="5">
        <v>1</v>
      </c>
      <c r="AR17" s="5">
        <v>1</v>
      </c>
      <c r="AS17" s="7">
        <v>1</v>
      </c>
      <c r="AT17">
        <v>0</v>
      </c>
      <c r="AU17">
        <v>0</v>
      </c>
      <c r="AV17" s="5">
        <v>1</v>
      </c>
      <c r="AW17" s="5">
        <v>1</v>
      </c>
      <c r="AX17">
        <v>0</v>
      </c>
      <c r="AY17">
        <v>1</v>
      </c>
      <c r="AZ17" s="7">
        <v>1</v>
      </c>
      <c r="BA17">
        <v>1</v>
      </c>
      <c r="BB17">
        <v>0</v>
      </c>
      <c r="BC17">
        <v>0</v>
      </c>
      <c r="BD17" t="s">
        <v>55</v>
      </c>
    </row>
    <row r="18" spans="1:56" x14ac:dyDescent="0.2">
      <c r="A18" t="s">
        <v>131</v>
      </c>
      <c r="D18">
        <v>5.15</v>
      </c>
      <c r="E18">
        <v>30</v>
      </c>
      <c r="F18">
        <v>1</v>
      </c>
      <c r="G18">
        <v>1</v>
      </c>
      <c r="H18">
        <v>0</v>
      </c>
      <c r="I18" s="5">
        <v>0</v>
      </c>
      <c r="J18">
        <v>1</v>
      </c>
      <c r="K18">
        <v>1</v>
      </c>
      <c r="L18">
        <v>1</v>
      </c>
      <c r="M18" s="5">
        <v>0</v>
      </c>
      <c r="N18" s="5">
        <v>0</v>
      </c>
      <c r="O18">
        <v>0</v>
      </c>
      <c r="P18">
        <v>1</v>
      </c>
      <c r="Q18">
        <v>1</v>
      </c>
      <c r="R18">
        <v>1</v>
      </c>
      <c r="S18" s="7">
        <v>1</v>
      </c>
      <c r="T18">
        <v>1</v>
      </c>
      <c r="U18" s="5">
        <v>1</v>
      </c>
      <c r="V18">
        <v>1</v>
      </c>
      <c r="W18">
        <v>1</v>
      </c>
      <c r="X18">
        <v>0</v>
      </c>
      <c r="Y18" s="7">
        <v>1</v>
      </c>
      <c r="Z18">
        <v>0</v>
      </c>
      <c r="AA18" s="5">
        <v>1</v>
      </c>
      <c r="AB18">
        <v>1</v>
      </c>
      <c r="AC18">
        <v>0</v>
      </c>
      <c r="AD18">
        <v>1</v>
      </c>
      <c r="AE18">
        <v>0</v>
      </c>
      <c r="AF18">
        <v>0</v>
      </c>
      <c r="AG18" s="7">
        <v>1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1</v>
      </c>
      <c r="AP18" s="5">
        <v>0</v>
      </c>
      <c r="AQ18" s="5">
        <v>0</v>
      </c>
      <c r="AR18" s="5">
        <v>1</v>
      </c>
      <c r="AS18" s="7">
        <v>1</v>
      </c>
      <c r="AT18">
        <v>0</v>
      </c>
      <c r="AU18">
        <v>1</v>
      </c>
      <c r="AV18" s="5">
        <v>1</v>
      </c>
      <c r="AW18" s="5">
        <v>1</v>
      </c>
      <c r="AX18">
        <v>1</v>
      </c>
      <c r="AY18">
        <v>1</v>
      </c>
      <c r="AZ18" s="7">
        <v>0</v>
      </c>
      <c r="BA18">
        <v>1</v>
      </c>
      <c r="BB18">
        <v>0</v>
      </c>
      <c r="BC18">
        <v>0</v>
      </c>
      <c r="BD18" t="s">
        <v>55</v>
      </c>
    </row>
    <row r="19" spans="1:56" x14ac:dyDescent="0.2">
      <c r="A19" t="s">
        <v>60</v>
      </c>
      <c r="D19">
        <v>5.51</v>
      </c>
      <c r="E19">
        <v>27</v>
      </c>
      <c r="F19">
        <v>0</v>
      </c>
      <c r="G19">
        <v>1</v>
      </c>
      <c r="H19">
        <v>0</v>
      </c>
      <c r="I19" s="5">
        <v>0</v>
      </c>
      <c r="J19">
        <v>1</v>
      </c>
      <c r="K19">
        <v>1</v>
      </c>
      <c r="L19">
        <v>1</v>
      </c>
      <c r="M19" s="5">
        <v>1</v>
      </c>
      <c r="N19" s="5">
        <v>1</v>
      </c>
      <c r="O19">
        <v>1</v>
      </c>
      <c r="P19">
        <v>0</v>
      </c>
      <c r="Q19">
        <v>1</v>
      </c>
      <c r="R19">
        <v>1</v>
      </c>
      <c r="S19" s="7">
        <v>1</v>
      </c>
      <c r="T19">
        <v>0</v>
      </c>
      <c r="U19" s="5">
        <v>0</v>
      </c>
      <c r="V19">
        <v>0</v>
      </c>
      <c r="W19">
        <v>0</v>
      </c>
      <c r="X19">
        <v>1</v>
      </c>
      <c r="Y19" s="7">
        <v>0</v>
      </c>
      <c r="Z19">
        <v>1</v>
      </c>
      <c r="AA19" s="5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 s="7">
        <v>1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1</v>
      </c>
      <c r="AP19" s="5">
        <v>0</v>
      </c>
      <c r="AQ19" s="5">
        <v>0</v>
      </c>
      <c r="AR19" s="5">
        <v>1</v>
      </c>
      <c r="AS19" s="7">
        <v>0</v>
      </c>
      <c r="AT19">
        <v>1</v>
      </c>
      <c r="AU19">
        <v>0</v>
      </c>
      <c r="AV19" s="5">
        <v>1</v>
      </c>
      <c r="AW19" s="5">
        <v>1</v>
      </c>
      <c r="AX19">
        <v>1</v>
      </c>
      <c r="AY19">
        <v>1</v>
      </c>
      <c r="AZ19" s="7">
        <v>0</v>
      </c>
      <c r="BA19">
        <v>1</v>
      </c>
      <c r="BB19">
        <v>0</v>
      </c>
      <c r="BC19">
        <v>1</v>
      </c>
      <c r="BD19" t="s">
        <v>55</v>
      </c>
    </row>
    <row r="20" spans="1:56" x14ac:dyDescent="0.2">
      <c r="A20" t="s">
        <v>98</v>
      </c>
      <c r="D20">
        <v>6.1</v>
      </c>
      <c r="E20">
        <v>27</v>
      </c>
      <c r="F20">
        <v>0</v>
      </c>
      <c r="G20">
        <v>0</v>
      </c>
      <c r="H20">
        <v>0</v>
      </c>
      <c r="I20" s="5">
        <v>0</v>
      </c>
      <c r="J20">
        <v>1</v>
      </c>
      <c r="K20">
        <v>1</v>
      </c>
      <c r="L20">
        <v>1</v>
      </c>
      <c r="M20" s="5">
        <v>0</v>
      </c>
      <c r="N20" s="5">
        <v>1</v>
      </c>
      <c r="O20">
        <v>1</v>
      </c>
      <c r="P20">
        <v>0</v>
      </c>
      <c r="Q20">
        <v>1</v>
      </c>
      <c r="R20">
        <v>1</v>
      </c>
      <c r="S20" s="7">
        <v>1</v>
      </c>
      <c r="T20">
        <v>0</v>
      </c>
      <c r="U20" s="5">
        <v>0</v>
      </c>
      <c r="V20">
        <v>0</v>
      </c>
      <c r="W20">
        <v>1</v>
      </c>
      <c r="X20">
        <v>1</v>
      </c>
      <c r="Y20" s="7">
        <v>0</v>
      </c>
      <c r="Z20">
        <v>0</v>
      </c>
      <c r="AA20" s="5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 s="7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 s="5">
        <v>0</v>
      </c>
      <c r="AQ20" s="5">
        <v>0</v>
      </c>
      <c r="AR20" s="5">
        <v>0</v>
      </c>
      <c r="AS20" s="7">
        <v>1</v>
      </c>
      <c r="AT20">
        <v>1</v>
      </c>
      <c r="AU20">
        <v>1</v>
      </c>
      <c r="AV20" s="5">
        <v>0</v>
      </c>
      <c r="AW20" s="5">
        <v>0</v>
      </c>
      <c r="AX20">
        <v>1</v>
      </c>
      <c r="AY20">
        <v>1</v>
      </c>
      <c r="AZ20" s="7">
        <v>0</v>
      </c>
      <c r="BA20">
        <v>1</v>
      </c>
      <c r="BB20">
        <v>0</v>
      </c>
      <c r="BC20">
        <v>0</v>
      </c>
      <c r="BD20" t="s">
        <v>62</v>
      </c>
    </row>
    <row r="21" spans="1:56" x14ac:dyDescent="0.2">
      <c r="A21" t="s">
        <v>119</v>
      </c>
      <c r="D21">
        <v>7.44</v>
      </c>
      <c r="E21">
        <v>29</v>
      </c>
      <c r="F21">
        <v>0</v>
      </c>
      <c r="G21">
        <v>1</v>
      </c>
      <c r="H21">
        <v>0</v>
      </c>
      <c r="I21" s="5">
        <v>0</v>
      </c>
      <c r="J21">
        <v>1</v>
      </c>
      <c r="K21">
        <v>1</v>
      </c>
      <c r="L21">
        <v>1</v>
      </c>
      <c r="M21" s="5">
        <v>0</v>
      </c>
      <c r="N21" s="5">
        <v>1</v>
      </c>
      <c r="O21">
        <v>1</v>
      </c>
      <c r="P21">
        <v>0</v>
      </c>
      <c r="Q21">
        <v>1</v>
      </c>
      <c r="R21">
        <v>1</v>
      </c>
      <c r="S21" s="7">
        <v>1</v>
      </c>
      <c r="T21">
        <v>0</v>
      </c>
      <c r="U21" s="5">
        <v>1</v>
      </c>
      <c r="V21">
        <v>0</v>
      </c>
      <c r="W21">
        <v>1</v>
      </c>
      <c r="X21">
        <v>1</v>
      </c>
      <c r="Y21" s="7">
        <v>1</v>
      </c>
      <c r="Z21">
        <v>1</v>
      </c>
      <c r="AA21" s="5">
        <v>1</v>
      </c>
      <c r="AB21">
        <v>1</v>
      </c>
      <c r="AC21">
        <v>0</v>
      </c>
      <c r="AD21">
        <v>1</v>
      </c>
      <c r="AE21">
        <v>1</v>
      </c>
      <c r="AF21">
        <v>0</v>
      </c>
      <c r="AG21" s="7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 s="5">
        <v>1</v>
      </c>
      <c r="AQ21" s="5">
        <v>1</v>
      </c>
      <c r="AR21" s="5">
        <v>0</v>
      </c>
      <c r="AS21" s="7">
        <v>1</v>
      </c>
      <c r="AT21">
        <v>1</v>
      </c>
      <c r="AU21">
        <v>1</v>
      </c>
      <c r="AV21" s="5">
        <v>1</v>
      </c>
      <c r="AW21" s="5">
        <v>0</v>
      </c>
      <c r="AX21">
        <v>1</v>
      </c>
      <c r="AY21">
        <v>0</v>
      </c>
      <c r="AZ21" s="7">
        <v>1</v>
      </c>
      <c r="BA21">
        <v>0</v>
      </c>
      <c r="BB21">
        <v>0</v>
      </c>
      <c r="BC21">
        <v>0</v>
      </c>
      <c r="BD21" t="s">
        <v>55</v>
      </c>
    </row>
    <row r="22" spans="1:56" x14ac:dyDescent="0.2">
      <c r="A22" t="s">
        <v>132</v>
      </c>
      <c r="D22">
        <v>7.46</v>
      </c>
      <c r="E22">
        <v>28</v>
      </c>
      <c r="F22">
        <v>0</v>
      </c>
      <c r="G22">
        <v>0</v>
      </c>
      <c r="H22">
        <v>1</v>
      </c>
      <c r="I22" s="5">
        <v>0</v>
      </c>
      <c r="J22">
        <v>1</v>
      </c>
      <c r="K22">
        <v>1</v>
      </c>
      <c r="L22">
        <v>1</v>
      </c>
      <c r="M22" s="5">
        <v>1</v>
      </c>
      <c r="N22" s="5">
        <v>0</v>
      </c>
      <c r="O22">
        <v>0</v>
      </c>
      <c r="P22">
        <v>0</v>
      </c>
      <c r="Q22">
        <v>1</v>
      </c>
      <c r="R22">
        <v>1</v>
      </c>
      <c r="S22" s="7">
        <v>1</v>
      </c>
      <c r="T22">
        <v>0</v>
      </c>
      <c r="U22" s="5">
        <v>1</v>
      </c>
      <c r="V22">
        <v>0</v>
      </c>
      <c r="W22">
        <v>1</v>
      </c>
      <c r="X22">
        <v>0</v>
      </c>
      <c r="Y22" s="7">
        <v>1</v>
      </c>
      <c r="Z22">
        <v>1</v>
      </c>
      <c r="AA22" s="5">
        <v>0</v>
      </c>
      <c r="AB22">
        <v>1</v>
      </c>
      <c r="AC22">
        <v>0</v>
      </c>
      <c r="AD22">
        <v>0</v>
      </c>
      <c r="AE22">
        <v>1</v>
      </c>
      <c r="AF22">
        <v>1</v>
      </c>
      <c r="AG22" s="7">
        <v>0</v>
      </c>
      <c r="AH22">
        <v>1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1</v>
      </c>
      <c r="AP22" s="5">
        <v>1</v>
      </c>
      <c r="AQ22" s="5">
        <v>1</v>
      </c>
      <c r="AR22" s="5">
        <v>1</v>
      </c>
      <c r="AS22" s="7">
        <v>1</v>
      </c>
      <c r="AT22">
        <v>1</v>
      </c>
      <c r="AU22">
        <v>0</v>
      </c>
      <c r="AV22" s="5">
        <v>1</v>
      </c>
      <c r="AW22" s="5">
        <v>1</v>
      </c>
      <c r="AX22">
        <v>1</v>
      </c>
      <c r="AY22">
        <v>0</v>
      </c>
      <c r="AZ22" s="7">
        <v>0</v>
      </c>
      <c r="BA22">
        <v>0</v>
      </c>
      <c r="BB22">
        <v>0</v>
      </c>
      <c r="BC22">
        <v>0</v>
      </c>
      <c r="BD22" t="s">
        <v>55</v>
      </c>
    </row>
    <row r="23" spans="1:56" x14ac:dyDescent="0.2">
      <c r="A23" t="s">
        <v>106</v>
      </c>
      <c r="D23">
        <v>7.48</v>
      </c>
      <c r="E23">
        <v>29</v>
      </c>
      <c r="F23">
        <v>0</v>
      </c>
      <c r="G23">
        <v>1</v>
      </c>
      <c r="H23">
        <v>0</v>
      </c>
      <c r="I23" s="5">
        <v>0</v>
      </c>
      <c r="J23">
        <v>1</v>
      </c>
      <c r="K23">
        <v>1</v>
      </c>
      <c r="L23">
        <v>1</v>
      </c>
      <c r="M23" s="5">
        <v>1</v>
      </c>
      <c r="N23" s="5">
        <v>1</v>
      </c>
      <c r="O23">
        <v>0</v>
      </c>
      <c r="P23">
        <v>0</v>
      </c>
      <c r="Q23">
        <v>0</v>
      </c>
      <c r="R23">
        <v>1</v>
      </c>
      <c r="S23" s="7">
        <v>1</v>
      </c>
      <c r="T23">
        <v>0</v>
      </c>
      <c r="U23" s="5">
        <v>1</v>
      </c>
      <c r="V23">
        <v>1</v>
      </c>
      <c r="W23">
        <v>1</v>
      </c>
      <c r="X23">
        <v>1</v>
      </c>
      <c r="Y23" s="7">
        <v>1</v>
      </c>
      <c r="Z23">
        <v>1</v>
      </c>
      <c r="AA23" s="5">
        <v>0</v>
      </c>
      <c r="AB23">
        <v>1</v>
      </c>
      <c r="AC23">
        <v>0</v>
      </c>
      <c r="AD23">
        <v>1</v>
      </c>
      <c r="AE23">
        <v>1</v>
      </c>
      <c r="AF23">
        <v>0</v>
      </c>
      <c r="AG23" s="7">
        <v>1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1</v>
      </c>
      <c r="AO23">
        <v>1</v>
      </c>
      <c r="AP23" s="5">
        <v>0</v>
      </c>
      <c r="AQ23" s="5">
        <v>0</v>
      </c>
      <c r="AR23" s="5">
        <v>1</v>
      </c>
      <c r="AS23" s="7">
        <v>0</v>
      </c>
      <c r="AT23">
        <v>1</v>
      </c>
      <c r="AU23">
        <v>1</v>
      </c>
      <c r="AV23" s="5">
        <v>1</v>
      </c>
      <c r="AW23" s="5">
        <v>0</v>
      </c>
      <c r="AX23">
        <v>1</v>
      </c>
      <c r="AY23">
        <v>1</v>
      </c>
      <c r="AZ23" s="7">
        <v>0</v>
      </c>
      <c r="BA23">
        <v>1</v>
      </c>
      <c r="BB23">
        <v>0</v>
      </c>
      <c r="BC23">
        <v>0</v>
      </c>
      <c r="BD23" t="s">
        <v>59</v>
      </c>
    </row>
    <row r="24" spans="1:56" x14ac:dyDescent="0.2">
      <c r="A24" t="s">
        <v>68</v>
      </c>
      <c r="D24">
        <v>7.56</v>
      </c>
      <c r="E24">
        <v>32</v>
      </c>
      <c r="F24">
        <v>0</v>
      </c>
      <c r="G24">
        <v>0</v>
      </c>
      <c r="H24">
        <v>1</v>
      </c>
      <c r="I24" s="5">
        <v>1</v>
      </c>
      <c r="J24">
        <v>0</v>
      </c>
      <c r="K24">
        <v>1</v>
      </c>
      <c r="L24">
        <v>1</v>
      </c>
      <c r="M24" s="5">
        <v>1</v>
      </c>
      <c r="N24" s="5">
        <v>1</v>
      </c>
      <c r="O24">
        <v>1</v>
      </c>
      <c r="P24">
        <v>1</v>
      </c>
      <c r="Q24">
        <v>0</v>
      </c>
      <c r="R24">
        <v>1</v>
      </c>
      <c r="S24" s="7">
        <v>1</v>
      </c>
      <c r="T24">
        <v>0</v>
      </c>
      <c r="U24" s="5">
        <v>0</v>
      </c>
      <c r="V24">
        <v>1</v>
      </c>
      <c r="W24">
        <v>1</v>
      </c>
      <c r="X24">
        <v>1</v>
      </c>
      <c r="Y24" s="7">
        <v>0</v>
      </c>
      <c r="Z24">
        <v>1</v>
      </c>
      <c r="AA24" s="5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 s="7">
        <v>0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1</v>
      </c>
      <c r="AN24">
        <v>1</v>
      </c>
      <c r="AO24">
        <v>1</v>
      </c>
      <c r="AP24" s="5">
        <v>0</v>
      </c>
      <c r="AQ24" s="5">
        <v>1</v>
      </c>
      <c r="AR24" s="5">
        <v>1</v>
      </c>
      <c r="AS24" s="7">
        <v>1</v>
      </c>
      <c r="AT24">
        <v>1</v>
      </c>
      <c r="AU24">
        <v>1</v>
      </c>
      <c r="AV24" s="5">
        <v>0</v>
      </c>
      <c r="AW24" s="5">
        <v>1</v>
      </c>
      <c r="AX24">
        <v>1</v>
      </c>
      <c r="AY24">
        <v>1</v>
      </c>
      <c r="AZ24" s="7">
        <v>0</v>
      </c>
      <c r="BA24">
        <v>1</v>
      </c>
      <c r="BB24">
        <v>0</v>
      </c>
      <c r="BC24">
        <v>1</v>
      </c>
      <c r="BD24" t="s">
        <v>81</v>
      </c>
    </row>
    <row r="25" spans="1:56" x14ac:dyDescent="0.2">
      <c r="A25" t="s">
        <v>66</v>
      </c>
      <c r="D25">
        <v>8.1999999999999993</v>
      </c>
      <c r="E25">
        <v>28</v>
      </c>
      <c r="F25">
        <v>0</v>
      </c>
      <c r="G25">
        <v>1</v>
      </c>
      <c r="H25">
        <v>0</v>
      </c>
      <c r="I25" s="5">
        <v>0</v>
      </c>
      <c r="J25">
        <v>1</v>
      </c>
      <c r="K25">
        <v>0</v>
      </c>
      <c r="L25">
        <v>1</v>
      </c>
      <c r="M25" s="5">
        <v>0</v>
      </c>
      <c r="N25" s="5">
        <v>0</v>
      </c>
      <c r="O25">
        <v>0</v>
      </c>
      <c r="P25">
        <v>0</v>
      </c>
      <c r="Q25">
        <v>1</v>
      </c>
      <c r="R25">
        <v>1</v>
      </c>
      <c r="S25" s="7">
        <v>0</v>
      </c>
      <c r="T25">
        <v>0</v>
      </c>
      <c r="U25" s="5">
        <v>1</v>
      </c>
      <c r="V25">
        <v>0</v>
      </c>
      <c r="W25">
        <v>1</v>
      </c>
      <c r="X25">
        <v>1</v>
      </c>
      <c r="Y25" s="7">
        <v>1</v>
      </c>
      <c r="Z25">
        <v>1</v>
      </c>
      <c r="AA25" s="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 s="7">
        <v>0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1</v>
      </c>
      <c r="AP25" s="5">
        <v>1</v>
      </c>
      <c r="AQ25" s="5">
        <v>0</v>
      </c>
      <c r="AR25" s="5">
        <v>0</v>
      </c>
      <c r="AS25" s="7">
        <v>1</v>
      </c>
      <c r="AT25">
        <v>1</v>
      </c>
      <c r="AU25">
        <v>1</v>
      </c>
      <c r="AV25" s="5">
        <v>1</v>
      </c>
      <c r="AW25" s="5">
        <v>0</v>
      </c>
      <c r="AX25">
        <v>1</v>
      </c>
      <c r="AY25">
        <v>0</v>
      </c>
      <c r="AZ25" s="7">
        <v>0</v>
      </c>
      <c r="BA25">
        <v>1</v>
      </c>
      <c r="BB25">
        <v>1</v>
      </c>
      <c r="BC25">
        <v>1</v>
      </c>
      <c r="BD25" t="s">
        <v>59</v>
      </c>
    </row>
    <row r="26" spans="1:56" x14ac:dyDescent="0.2">
      <c r="A26" t="s">
        <v>144</v>
      </c>
      <c r="D26">
        <v>8.2100000000000009</v>
      </c>
      <c r="E26">
        <v>27</v>
      </c>
      <c r="F26">
        <v>0</v>
      </c>
      <c r="G26">
        <v>1</v>
      </c>
      <c r="H26">
        <v>0</v>
      </c>
      <c r="I26" s="5">
        <v>0</v>
      </c>
      <c r="J26">
        <v>1</v>
      </c>
      <c r="K26">
        <v>1</v>
      </c>
      <c r="L26">
        <v>1</v>
      </c>
      <c r="M26" s="5">
        <v>0</v>
      </c>
      <c r="N26" s="5">
        <v>1</v>
      </c>
      <c r="O26">
        <v>1</v>
      </c>
      <c r="P26">
        <v>0</v>
      </c>
      <c r="Q26">
        <v>1</v>
      </c>
      <c r="R26">
        <v>1</v>
      </c>
      <c r="S26" s="7">
        <v>1</v>
      </c>
      <c r="T26">
        <v>0</v>
      </c>
      <c r="U26" s="5">
        <v>0</v>
      </c>
      <c r="V26">
        <v>0</v>
      </c>
      <c r="W26">
        <v>1</v>
      </c>
      <c r="X26">
        <v>1</v>
      </c>
      <c r="Y26" s="7">
        <v>0</v>
      </c>
      <c r="Z26">
        <v>1</v>
      </c>
      <c r="AA26" s="5">
        <v>0</v>
      </c>
      <c r="AB26">
        <v>1</v>
      </c>
      <c r="AC26">
        <v>0</v>
      </c>
      <c r="AD26">
        <v>1</v>
      </c>
      <c r="AE26">
        <v>0</v>
      </c>
      <c r="AF26">
        <v>0</v>
      </c>
      <c r="AG26" s="7">
        <v>1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1</v>
      </c>
      <c r="AO26">
        <v>1</v>
      </c>
      <c r="AP26" s="5">
        <v>0</v>
      </c>
      <c r="AQ26" s="5">
        <v>1</v>
      </c>
      <c r="AR26" s="5">
        <v>0</v>
      </c>
      <c r="AS26" s="7">
        <v>1</v>
      </c>
      <c r="AT26">
        <v>1</v>
      </c>
      <c r="AU26">
        <v>1</v>
      </c>
      <c r="AV26" s="5">
        <v>0</v>
      </c>
      <c r="AW26" s="5">
        <v>1</v>
      </c>
      <c r="AX26">
        <v>1</v>
      </c>
      <c r="AY26">
        <v>1</v>
      </c>
      <c r="AZ26" s="7">
        <v>0</v>
      </c>
      <c r="BA26">
        <v>0</v>
      </c>
      <c r="BB26">
        <v>0</v>
      </c>
      <c r="BC26">
        <v>0</v>
      </c>
      <c r="BD26" t="s">
        <v>57</v>
      </c>
    </row>
    <row r="27" spans="1:56" x14ac:dyDescent="0.2">
      <c r="A27" t="s">
        <v>141</v>
      </c>
      <c r="D27">
        <v>8.2899999999999991</v>
      </c>
      <c r="E27">
        <v>31</v>
      </c>
      <c r="F27">
        <v>0</v>
      </c>
      <c r="G27">
        <v>1</v>
      </c>
      <c r="H27">
        <v>1</v>
      </c>
      <c r="I27" s="5">
        <v>1</v>
      </c>
      <c r="J27">
        <v>1</v>
      </c>
      <c r="K27">
        <v>1</v>
      </c>
      <c r="L27">
        <v>1</v>
      </c>
      <c r="M27" s="5">
        <v>1</v>
      </c>
      <c r="N27" s="5">
        <v>0</v>
      </c>
      <c r="O27">
        <v>0</v>
      </c>
      <c r="P27">
        <v>0</v>
      </c>
      <c r="Q27">
        <v>1</v>
      </c>
      <c r="R27">
        <v>1</v>
      </c>
      <c r="S27" s="7">
        <v>0</v>
      </c>
      <c r="T27">
        <v>0</v>
      </c>
      <c r="U27" s="5">
        <v>0</v>
      </c>
      <c r="V27">
        <v>1</v>
      </c>
      <c r="W27">
        <v>1</v>
      </c>
      <c r="X27">
        <v>1</v>
      </c>
      <c r="Y27" s="7">
        <v>0</v>
      </c>
      <c r="Z27">
        <v>1</v>
      </c>
      <c r="AA27" s="5">
        <v>1</v>
      </c>
      <c r="AB27">
        <v>1</v>
      </c>
      <c r="AC27">
        <v>0</v>
      </c>
      <c r="AD27">
        <v>0</v>
      </c>
      <c r="AE27">
        <v>1</v>
      </c>
      <c r="AF27">
        <v>1</v>
      </c>
      <c r="AG27" s="7">
        <v>0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 s="5">
        <v>1</v>
      </c>
      <c r="AQ27" s="5">
        <v>0</v>
      </c>
      <c r="AR27" s="5">
        <v>0</v>
      </c>
      <c r="AS27" s="7">
        <v>1</v>
      </c>
      <c r="AT27">
        <v>0</v>
      </c>
      <c r="AU27">
        <v>1</v>
      </c>
      <c r="AV27" s="5">
        <v>1</v>
      </c>
      <c r="AW27" s="5">
        <v>0</v>
      </c>
      <c r="AX27">
        <v>1</v>
      </c>
      <c r="AY27">
        <v>1</v>
      </c>
      <c r="AZ27" s="7">
        <v>1</v>
      </c>
      <c r="BA27">
        <v>1</v>
      </c>
      <c r="BB27">
        <v>0</v>
      </c>
      <c r="BC27">
        <v>0</v>
      </c>
      <c r="BD27" t="s">
        <v>59</v>
      </c>
    </row>
    <row r="28" spans="1:56" x14ac:dyDescent="0.2">
      <c r="A28" t="s">
        <v>148</v>
      </c>
      <c r="D28">
        <v>8.3699999999999992</v>
      </c>
      <c r="E28">
        <v>25</v>
      </c>
      <c r="F28">
        <v>0</v>
      </c>
      <c r="G28">
        <v>1</v>
      </c>
      <c r="H28">
        <v>1</v>
      </c>
      <c r="I28" s="5">
        <v>0</v>
      </c>
      <c r="J28">
        <v>1</v>
      </c>
      <c r="K28">
        <v>1</v>
      </c>
      <c r="L28">
        <v>1</v>
      </c>
      <c r="M28" s="5">
        <v>0</v>
      </c>
      <c r="N28" s="5">
        <v>0</v>
      </c>
      <c r="O28">
        <v>0</v>
      </c>
      <c r="P28">
        <v>0</v>
      </c>
      <c r="Q28">
        <v>1</v>
      </c>
      <c r="R28">
        <v>1</v>
      </c>
      <c r="S28" s="7">
        <v>1</v>
      </c>
      <c r="T28">
        <v>0</v>
      </c>
      <c r="U28" s="5">
        <v>1</v>
      </c>
      <c r="V28">
        <v>0</v>
      </c>
      <c r="W28">
        <v>0</v>
      </c>
      <c r="X28">
        <v>1</v>
      </c>
      <c r="Y28" s="7">
        <v>1</v>
      </c>
      <c r="Z28">
        <v>1</v>
      </c>
      <c r="AA28" s="5">
        <v>0</v>
      </c>
      <c r="AB28">
        <v>1</v>
      </c>
      <c r="AC28">
        <v>0</v>
      </c>
      <c r="AD28">
        <v>1</v>
      </c>
      <c r="AE28">
        <v>1</v>
      </c>
      <c r="AF28">
        <v>0</v>
      </c>
      <c r="AG28" s="7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1</v>
      </c>
      <c r="AP28" s="5">
        <v>0</v>
      </c>
      <c r="AQ28" s="5">
        <v>1</v>
      </c>
      <c r="AR28" s="5">
        <v>0</v>
      </c>
      <c r="AS28" s="7">
        <v>1</v>
      </c>
      <c r="AT28">
        <v>0</v>
      </c>
      <c r="AU28">
        <v>1</v>
      </c>
      <c r="AV28" s="5">
        <v>0</v>
      </c>
      <c r="AW28" s="5">
        <v>1</v>
      </c>
      <c r="AX28">
        <v>1</v>
      </c>
      <c r="AY28">
        <v>1</v>
      </c>
      <c r="AZ28" s="7">
        <v>0</v>
      </c>
      <c r="BA28">
        <v>1</v>
      </c>
      <c r="BB28">
        <v>0</v>
      </c>
      <c r="BC28">
        <v>0</v>
      </c>
      <c r="BD28" t="s">
        <v>59</v>
      </c>
    </row>
    <row r="29" spans="1:56" x14ac:dyDescent="0.2">
      <c r="A29" t="s">
        <v>127</v>
      </c>
      <c r="D29">
        <v>8.43</v>
      </c>
      <c r="E29">
        <v>26</v>
      </c>
      <c r="F29">
        <v>0</v>
      </c>
      <c r="G29">
        <v>1</v>
      </c>
      <c r="H29">
        <v>0</v>
      </c>
      <c r="I29" s="5">
        <v>0</v>
      </c>
      <c r="J29">
        <v>1</v>
      </c>
      <c r="K29">
        <v>1</v>
      </c>
      <c r="L29">
        <v>1</v>
      </c>
      <c r="M29" s="5">
        <v>0</v>
      </c>
      <c r="N29" s="5">
        <v>0</v>
      </c>
      <c r="O29">
        <v>1</v>
      </c>
      <c r="P29">
        <v>0</v>
      </c>
      <c r="Q29">
        <v>1</v>
      </c>
      <c r="R29">
        <v>1</v>
      </c>
      <c r="S29" s="7">
        <v>1</v>
      </c>
      <c r="T29">
        <v>0</v>
      </c>
      <c r="U29" s="5">
        <v>0</v>
      </c>
      <c r="V29">
        <v>0</v>
      </c>
      <c r="W29">
        <v>1</v>
      </c>
      <c r="X29">
        <v>1</v>
      </c>
      <c r="Y29" s="7">
        <v>0</v>
      </c>
      <c r="Z29">
        <v>1</v>
      </c>
      <c r="AA29" s="5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 s="7">
        <v>1</v>
      </c>
      <c r="AH29">
        <v>0</v>
      </c>
      <c r="AI29">
        <v>1</v>
      </c>
      <c r="AJ29">
        <v>0</v>
      </c>
      <c r="AK29">
        <v>1</v>
      </c>
      <c r="AL29">
        <v>1</v>
      </c>
      <c r="AM29">
        <v>0</v>
      </c>
      <c r="AN29">
        <v>1</v>
      </c>
      <c r="AO29">
        <v>1</v>
      </c>
      <c r="AP29" s="5">
        <v>0</v>
      </c>
      <c r="AQ29" s="5">
        <v>1</v>
      </c>
      <c r="AR29" s="5">
        <v>0</v>
      </c>
      <c r="AS29" s="7">
        <v>1</v>
      </c>
      <c r="AT29">
        <v>1</v>
      </c>
      <c r="AU29">
        <v>1</v>
      </c>
      <c r="AV29" s="5">
        <v>0</v>
      </c>
      <c r="AW29" s="5">
        <v>1</v>
      </c>
      <c r="AX29">
        <v>1</v>
      </c>
      <c r="AY29">
        <v>1</v>
      </c>
      <c r="AZ29" s="7">
        <v>0</v>
      </c>
      <c r="BA29">
        <v>0</v>
      </c>
      <c r="BB29">
        <v>0</v>
      </c>
      <c r="BC29">
        <v>0</v>
      </c>
      <c r="BD29" t="s">
        <v>62</v>
      </c>
    </row>
    <row r="30" spans="1:56" x14ac:dyDescent="0.2">
      <c r="A30" t="s">
        <v>136</v>
      </c>
      <c r="D30">
        <v>8.49</v>
      </c>
      <c r="E30">
        <v>29</v>
      </c>
      <c r="F30">
        <v>0</v>
      </c>
      <c r="G30">
        <v>1</v>
      </c>
      <c r="H30">
        <v>0</v>
      </c>
      <c r="I30" s="5">
        <v>0</v>
      </c>
      <c r="J30">
        <v>1</v>
      </c>
      <c r="K30">
        <v>1</v>
      </c>
      <c r="L30">
        <v>1</v>
      </c>
      <c r="M30" s="5">
        <v>1</v>
      </c>
      <c r="N30" s="5">
        <v>0</v>
      </c>
      <c r="O30">
        <v>1</v>
      </c>
      <c r="P30">
        <v>0</v>
      </c>
      <c r="Q30">
        <v>0</v>
      </c>
      <c r="R30">
        <v>1</v>
      </c>
      <c r="S30" s="7">
        <v>1</v>
      </c>
      <c r="T30">
        <v>0</v>
      </c>
      <c r="U30" s="5">
        <v>1</v>
      </c>
      <c r="V30">
        <v>0</v>
      </c>
      <c r="W30">
        <v>1</v>
      </c>
      <c r="X30">
        <v>0</v>
      </c>
      <c r="Y30" s="7">
        <v>1</v>
      </c>
      <c r="Z30">
        <v>1</v>
      </c>
      <c r="AA30" s="5">
        <v>1</v>
      </c>
      <c r="AB30">
        <v>0</v>
      </c>
      <c r="AC30">
        <v>0</v>
      </c>
      <c r="AD30">
        <v>1</v>
      </c>
      <c r="AE30">
        <v>0</v>
      </c>
      <c r="AF30">
        <v>1</v>
      </c>
      <c r="AG30" s="7">
        <v>1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1</v>
      </c>
      <c r="AP30" s="5">
        <v>1</v>
      </c>
      <c r="AQ30" s="5">
        <v>1</v>
      </c>
      <c r="AR30" s="5">
        <v>0</v>
      </c>
      <c r="AS30" s="7">
        <v>1</v>
      </c>
      <c r="AT30">
        <v>1</v>
      </c>
      <c r="AU30">
        <v>1</v>
      </c>
      <c r="AV30" s="5">
        <v>0</v>
      </c>
      <c r="AW30" s="5">
        <v>0</v>
      </c>
      <c r="AX30">
        <v>1</v>
      </c>
      <c r="AY30">
        <v>1</v>
      </c>
      <c r="AZ30" s="7">
        <v>0</v>
      </c>
      <c r="BA30">
        <v>1</v>
      </c>
      <c r="BB30">
        <v>1</v>
      </c>
      <c r="BC30">
        <v>0</v>
      </c>
      <c r="BD30" t="s">
        <v>59</v>
      </c>
    </row>
    <row r="31" spans="1:56" x14ac:dyDescent="0.2">
      <c r="A31" t="s">
        <v>90</v>
      </c>
      <c r="D31">
        <v>8.51</v>
      </c>
      <c r="E31">
        <v>29</v>
      </c>
      <c r="F31">
        <v>0</v>
      </c>
      <c r="G31">
        <v>0</v>
      </c>
      <c r="H31">
        <v>1</v>
      </c>
      <c r="I31" s="5">
        <v>0</v>
      </c>
      <c r="J31">
        <v>1</v>
      </c>
      <c r="K31">
        <v>0</v>
      </c>
      <c r="L31">
        <v>1</v>
      </c>
      <c r="M31" s="5">
        <v>0</v>
      </c>
      <c r="N31" s="5">
        <v>1</v>
      </c>
      <c r="O31">
        <v>1</v>
      </c>
      <c r="P31">
        <v>1</v>
      </c>
      <c r="Q31">
        <v>1</v>
      </c>
      <c r="R31">
        <v>1</v>
      </c>
      <c r="S31" s="7">
        <v>1</v>
      </c>
      <c r="T31">
        <v>1</v>
      </c>
      <c r="U31" s="5">
        <v>0</v>
      </c>
      <c r="V31">
        <v>0</v>
      </c>
      <c r="W31">
        <v>1</v>
      </c>
      <c r="X31">
        <v>1</v>
      </c>
      <c r="Y31" s="7">
        <v>0</v>
      </c>
      <c r="Z31">
        <v>1</v>
      </c>
      <c r="AA31" s="5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 s="7">
        <v>1</v>
      </c>
      <c r="AH31">
        <v>0</v>
      </c>
      <c r="AI31">
        <v>1</v>
      </c>
      <c r="AJ31">
        <v>0</v>
      </c>
      <c r="AK31">
        <v>1</v>
      </c>
      <c r="AL31">
        <v>1</v>
      </c>
      <c r="AM31">
        <v>0</v>
      </c>
      <c r="AN31">
        <v>1</v>
      </c>
      <c r="AO31">
        <v>1</v>
      </c>
      <c r="AP31" s="5">
        <v>0</v>
      </c>
      <c r="AQ31" s="5">
        <v>1</v>
      </c>
      <c r="AR31" s="5">
        <v>1</v>
      </c>
      <c r="AS31" s="7">
        <v>1</v>
      </c>
      <c r="AT31">
        <v>1</v>
      </c>
      <c r="AU31">
        <v>1</v>
      </c>
      <c r="AV31" s="5">
        <v>0</v>
      </c>
      <c r="AW31" s="5">
        <v>1</v>
      </c>
      <c r="AX31">
        <v>1</v>
      </c>
      <c r="AY31">
        <v>0</v>
      </c>
      <c r="AZ31" s="7">
        <v>0</v>
      </c>
      <c r="BA31">
        <v>0</v>
      </c>
      <c r="BB31">
        <v>1</v>
      </c>
      <c r="BC31">
        <v>0</v>
      </c>
      <c r="BD31" t="s">
        <v>57</v>
      </c>
    </row>
    <row r="32" spans="1:56" x14ac:dyDescent="0.2">
      <c r="A32" t="s">
        <v>114</v>
      </c>
      <c r="D32">
        <v>9.48</v>
      </c>
      <c r="E32">
        <v>29</v>
      </c>
      <c r="F32">
        <v>1</v>
      </c>
      <c r="G32">
        <v>1</v>
      </c>
      <c r="H32">
        <v>1</v>
      </c>
      <c r="I32" s="5">
        <v>0</v>
      </c>
      <c r="J32">
        <v>1</v>
      </c>
      <c r="K32">
        <v>0</v>
      </c>
      <c r="L32">
        <v>1</v>
      </c>
      <c r="M32" s="5">
        <v>0</v>
      </c>
      <c r="N32" s="5">
        <v>1</v>
      </c>
      <c r="O32">
        <v>1</v>
      </c>
      <c r="P32">
        <v>0</v>
      </c>
      <c r="Q32">
        <v>1</v>
      </c>
      <c r="R32">
        <v>1</v>
      </c>
      <c r="S32" s="7">
        <v>1</v>
      </c>
      <c r="T32">
        <v>0</v>
      </c>
      <c r="U32" s="5">
        <v>0</v>
      </c>
      <c r="V32">
        <v>0</v>
      </c>
      <c r="W32">
        <v>1</v>
      </c>
      <c r="X32">
        <v>1</v>
      </c>
      <c r="Y32" s="7">
        <v>1</v>
      </c>
      <c r="Z32">
        <v>0</v>
      </c>
      <c r="AA32" s="5">
        <v>1</v>
      </c>
      <c r="AB32">
        <v>1</v>
      </c>
      <c r="AC32">
        <v>1</v>
      </c>
      <c r="AD32">
        <v>1</v>
      </c>
      <c r="AE32">
        <v>0</v>
      </c>
      <c r="AF32">
        <v>0</v>
      </c>
      <c r="AG32" s="7">
        <v>1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1</v>
      </c>
      <c r="AO32">
        <v>1</v>
      </c>
      <c r="AP32" s="5">
        <v>0</v>
      </c>
      <c r="AQ32" s="5">
        <v>1</v>
      </c>
      <c r="AR32" s="5">
        <v>0</v>
      </c>
      <c r="AS32" s="7">
        <v>1</v>
      </c>
      <c r="AT32">
        <v>1</v>
      </c>
      <c r="AU32">
        <v>1</v>
      </c>
      <c r="AV32" s="5">
        <v>0</v>
      </c>
      <c r="AW32" s="5">
        <v>1</v>
      </c>
      <c r="AX32">
        <v>1</v>
      </c>
      <c r="AY32">
        <v>0</v>
      </c>
      <c r="AZ32" s="7">
        <v>0</v>
      </c>
      <c r="BA32">
        <v>1</v>
      </c>
      <c r="BB32">
        <v>0</v>
      </c>
      <c r="BC32">
        <v>0</v>
      </c>
      <c r="BD32" t="s">
        <v>59</v>
      </c>
    </row>
    <row r="33" spans="1:56" x14ac:dyDescent="0.2">
      <c r="A33" t="s">
        <v>103</v>
      </c>
      <c r="D33">
        <v>9.9</v>
      </c>
      <c r="E33">
        <v>28</v>
      </c>
      <c r="F33">
        <v>0</v>
      </c>
      <c r="G33">
        <v>1</v>
      </c>
      <c r="H33">
        <v>1</v>
      </c>
      <c r="I33" s="5">
        <v>0</v>
      </c>
      <c r="J33">
        <v>1</v>
      </c>
      <c r="K33">
        <v>0</v>
      </c>
      <c r="L33">
        <v>1</v>
      </c>
      <c r="M33" s="5">
        <v>0</v>
      </c>
      <c r="N33" s="5">
        <v>0</v>
      </c>
      <c r="O33">
        <v>0</v>
      </c>
      <c r="P33">
        <v>1</v>
      </c>
      <c r="Q33">
        <v>1</v>
      </c>
      <c r="R33">
        <v>1</v>
      </c>
      <c r="S33" s="7">
        <v>1</v>
      </c>
      <c r="T33">
        <v>0</v>
      </c>
      <c r="U33" s="5">
        <v>0</v>
      </c>
      <c r="V33">
        <v>0</v>
      </c>
      <c r="W33">
        <v>1</v>
      </c>
      <c r="X33">
        <v>1</v>
      </c>
      <c r="Y33" s="7">
        <v>0</v>
      </c>
      <c r="Z33">
        <v>0</v>
      </c>
      <c r="AA33" s="5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 s="7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 s="5">
        <v>1</v>
      </c>
      <c r="AQ33" s="5">
        <v>1</v>
      </c>
      <c r="AR33" s="5">
        <v>1</v>
      </c>
      <c r="AS33" s="7">
        <v>1</v>
      </c>
      <c r="AT33">
        <v>1</v>
      </c>
      <c r="AU33">
        <v>1</v>
      </c>
      <c r="AV33" s="5">
        <v>0</v>
      </c>
      <c r="AW33" s="5">
        <v>1</v>
      </c>
      <c r="AX33">
        <v>1</v>
      </c>
      <c r="AY33">
        <v>1</v>
      </c>
      <c r="AZ33" s="7">
        <v>0</v>
      </c>
      <c r="BA33">
        <v>1</v>
      </c>
      <c r="BB33">
        <v>1</v>
      </c>
      <c r="BC33">
        <v>0</v>
      </c>
      <c r="BD33" t="s">
        <v>59</v>
      </c>
    </row>
    <row r="34" spans="1:56" s="2" customFormat="1" x14ac:dyDescent="0.2">
      <c r="I34" s="5"/>
      <c r="M34" s="5"/>
      <c r="N34" s="5"/>
      <c r="S34" s="7"/>
      <c r="U34" s="5"/>
      <c r="Y34" s="7"/>
      <c r="AA34" s="5"/>
      <c r="AG34" s="7"/>
      <c r="AP34" s="5"/>
      <c r="AQ34" s="5"/>
      <c r="AR34" s="5"/>
      <c r="AS34" s="7"/>
      <c r="AV34" s="5"/>
      <c r="AW34" s="5"/>
      <c r="AZ34" s="7"/>
    </row>
    <row r="35" spans="1:56" x14ac:dyDescent="0.2">
      <c r="A35" t="s">
        <v>70</v>
      </c>
      <c r="D35">
        <v>10.29</v>
      </c>
      <c r="E35">
        <v>26</v>
      </c>
      <c r="F35">
        <v>0</v>
      </c>
      <c r="G35">
        <v>0</v>
      </c>
      <c r="H35">
        <v>1</v>
      </c>
      <c r="I35" s="5">
        <v>1</v>
      </c>
      <c r="J35">
        <v>0</v>
      </c>
      <c r="K35">
        <v>1</v>
      </c>
      <c r="L35">
        <v>1</v>
      </c>
      <c r="M35" s="5">
        <v>0</v>
      </c>
      <c r="N35" s="5">
        <v>1</v>
      </c>
      <c r="O35">
        <v>0</v>
      </c>
      <c r="P35">
        <v>0</v>
      </c>
      <c r="Q35">
        <v>1</v>
      </c>
      <c r="R35">
        <v>1</v>
      </c>
      <c r="S35" s="7">
        <v>1</v>
      </c>
      <c r="T35">
        <v>0</v>
      </c>
      <c r="U35" s="5">
        <v>1</v>
      </c>
      <c r="V35">
        <v>0</v>
      </c>
      <c r="W35">
        <v>0</v>
      </c>
      <c r="X35">
        <v>1</v>
      </c>
      <c r="Y35" s="7">
        <v>1</v>
      </c>
      <c r="Z35">
        <v>1</v>
      </c>
      <c r="AA35" s="5">
        <v>0</v>
      </c>
      <c r="AB35">
        <v>1</v>
      </c>
      <c r="AC35">
        <v>0</v>
      </c>
      <c r="AD35">
        <v>0</v>
      </c>
      <c r="AE35">
        <v>0</v>
      </c>
      <c r="AF35">
        <v>1</v>
      </c>
      <c r="AG35" s="7">
        <v>0</v>
      </c>
      <c r="AH35">
        <v>1</v>
      </c>
      <c r="AI35">
        <v>1</v>
      </c>
      <c r="AJ35">
        <v>0</v>
      </c>
      <c r="AK35">
        <v>0</v>
      </c>
      <c r="AL35">
        <v>1</v>
      </c>
      <c r="AM35">
        <v>0</v>
      </c>
      <c r="AN35">
        <v>1</v>
      </c>
      <c r="AO35">
        <v>1</v>
      </c>
      <c r="AP35" s="5">
        <v>1</v>
      </c>
      <c r="AQ35" s="5">
        <v>0</v>
      </c>
      <c r="AR35" s="5">
        <v>0</v>
      </c>
      <c r="AS35" s="7">
        <v>0</v>
      </c>
      <c r="AT35">
        <v>1</v>
      </c>
      <c r="AU35">
        <v>1</v>
      </c>
      <c r="AV35" s="5">
        <v>0</v>
      </c>
      <c r="AW35" s="5">
        <v>1</v>
      </c>
      <c r="AX35">
        <v>1</v>
      </c>
      <c r="AY35">
        <v>1</v>
      </c>
      <c r="AZ35" s="7">
        <v>0</v>
      </c>
      <c r="BA35">
        <v>0</v>
      </c>
      <c r="BB35">
        <v>1</v>
      </c>
      <c r="BC35">
        <v>0</v>
      </c>
      <c r="BD35" t="s">
        <v>57</v>
      </c>
    </row>
    <row r="36" spans="1:56" x14ac:dyDescent="0.2">
      <c r="A36" t="s">
        <v>140</v>
      </c>
      <c r="D36">
        <v>10.44</v>
      </c>
      <c r="E36">
        <v>27</v>
      </c>
      <c r="F36">
        <v>0</v>
      </c>
      <c r="G36">
        <v>1</v>
      </c>
      <c r="H36">
        <v>0</v>
      </c>
      <c r="I36" s="5">
        <v>0</v>
      </c>
      <c r="J36">
        <v>1</v>
      </c>
      <c r="K36">
        <v>1</v>
      </c>
      <c r="L36">
        <v>1</v>
      </c>
      <c r="M36" s="5">
        <v>0</v>
      </c>
      <c r="N36" s="5">
        <v>0</v>
      </c>
      <c r="O36">
        <v>1</v>
      </c>
      <c r="P36">
        <v>0</v>
      </c>
      <c r="Q36">
        <v>1</v>
      </c>
      <c r="R36">
        <v>1</v>
      </c>
      <c r="S36" s="7">
        <v>1</v>
      </c>
      <c r="T36">
        <v>0</v>
      </c>
      <c r="U36" s="5">
        <v>0</v>
      </c>
      <c r="V36">
        <v>0</v>
      </c>
      <c r="W36">
        <v>1</v>
      </c>
      <c r="X36">
        <v>0</v>
      </c>
      <c r="Y36" s="7">
        <v>0</v>
      </c>
      <c r="Z36">
        <v>1</v>
      </c>
      <c r="AA36" s="5">
        <v>0</v>
      </c>
      <c r="AB36">
        <v>1</v>
      </c>
      <c r="AC36">
        <v>0</v>
      </c>
      <c r="AD36">
        <v>1</v>
      </c>
      <c r="AE36">
        <v>1</v>
      </c>
      <c r="AF36">
        <v>0</v>
      </c>
      <c r="AG36" s="7">
        <v>1</v>
      </c>
      <c r="AH36">
        <v>1</v>
      </c>
      <c r="AI36">
        <v>1</v>
      </c>
      <c r="AJ36">
        <v>0</v>
      </c>
      <c r="AK36">
        <v>1</v>
      </c>
      <c r="AL36">
        <v>1</v>
      </c>
      <c r="AM36">
        <v>0</v>
      </c>
      <c r="AN36">
        <v>1</v>
      </c>
      <c r="AO36">
        <v>1</v>
      </c>
      <c r="AP36" s="5">
        <v>0</v>
      </c>
      <c r="AQ36" s="5">
        <v>1</v>
      </c>
      <c r="AR36" s="5">
        <v>0</v>
      </c>
      <c r="AS36" s="7">
        <v>1</v>
      </c>
      <c r="AT36">
        <v>1</v>
      </c>
      <c r="AU36">
        <v>1</v>
      </c>
      <c r="AV36" s="5">
        <v>0</v>
      </c>
      <c r="AW36" s="5">
        <v>1</v>
      </c>
      <c r="AX36">
        <v>1</v>
      </c>
      <c r="AY36">
        <v>1</v>
      </c>
      <c r="AZ36" s="7">
        <v>0</v>
      </c>
      <c r="BA36">
        <v>0</v>
      </c>
      <c r="BB36">
        <v>0</v>
      </c>
      <c r="BC36">
        <v>0</v>
      </c>
      <c r="BD36" t="s">
        <v>59</v>
      </c>
    </row>
    <row r="37" spans="1:56" x14ac:dyDescent="0.2">
      <c r="A37" t="s">
        <v>120</v>
      </c>
      <c r="D37">
        <v>11.28</v>
      </c>
      <c r="E37">
        <v>30</v>
      </c>
      <c r="F37">
        <v>1</v>
      </c>
      <c r="G37">
        <v>1</v>
      </c>
      <c r="H37">
        <v>0</v>
      </c>
      <c r="I37" s="5">
        <v>0</v>
      </c>
      <c r="J37">
        <v>1</v>
      </c>
      <c r="K37">
        <v>1</v>
      </c>
      <c r="L37">
        <v>1</v>
      </c>
      <c r="M37" s="5">
        <v>0</v>
      </c>
      <c r="N37" s="5">
        <v>1</v>
      </c>
      <c r="O37">
        <v>1</v>
      </c>
      <c r="P37">
        <v>0</v>
      </c>
      <c r="Q37">
        <v>1</v>
      </c>
      <c r="R37">
        <v>1</v>
      </c>
      <c r="S37" s="7">
        <v>1</v>
      </c>
      <c r="T37">
        <v>0</v>
      </c>
      <c r="U37" s="5">
        <v>1</v>
      </c>
      <c r="V37">
        <v>1</v>
      </c>
      <c r="W37">
        <v>1</v>
      </c>
      <c r="X37">
        <v>1</v>
      </c>
      <c r="Y37" s="7">
        <v>1</v>
      </c>
      <c r="Z37">
        <v>1</v>
      </c>
      <c r="AA37" s="5">
        <v>1</v>
      </c>
      <c r="AB37">
        <v>1</v>
      </c>
      <c r="AC37">
        <v>0</v>
      </c>
      <c r="AD37">
        <v>1</v>
      </c>
      <c r="AE37">
        <v>1</v>
      </c>
      <c r="AF37">
        <v>0</v>
      </c>
      <c r="AG37" s="7">
        <v>1</v>
      </c>
      <c r="AH37">
        <v>1</v>
      </c>
      <c r="AI37">
        <v>0</v>
      </c>
      <c r="AJ37">
        <v>0</v>
      </c>
      <c r="AK37">
        <v>0</v>
      </c>
      <c r="AL37">
        <v>1</v>
      </c>
      <c r="AM37">
        <v>0</v>
      </c>
      <c r="AN37">
        <v>1</v>
      </c>
      <c r="AO37">
        <v>1</v>
      </c>
      <c r="AP37" s="5">
        <v>0</v>
      </c>
      <c r="AQ37" s="5">
        <v>1</v>
      </c>
      <c r="AR37" s="5">
        <v>0</v>
      </c>
      <c r="AS37" s="7">
        <v>1</v>
      </c>
      <c r="AT37">
        <v>0</v>
      </c>
      <c r="AU37">
        <v>1</v>
      </c>
      <c r="AV37" s="5">
        <v>1</v>
      </c>
      <c r="AW37" s="5">
        <v>0</v>
      </c>
      <c r="AX37">
        <v>1</v>
      </c>
      <c r="AY37">
        <v>0</v>
      </c>
      <c r="AZ37" s="7">
        <v>0</v>
      </c>
      <c r="BA37">
        <v>0</v>
      </c>
      <c r="BB37">
        <v>0</v>
      </c>
      <c r="BC37">
        <v>0</v>
      </c>
      <c r="BD37" t="s">
        <v>59</v>
      </c>
    </row>
    <row r="38" spans="1:56" x14ac:dyDescent="0.2">
      <c r="A38" t="s">
        <v>128</v>
      </c>
      <c r="D38">
        <v>11.42</v>
      </c>
      <c r="E38">
        <v>29</v>
      </c>
      <c r="F38">
        <v>1</v>
      </c>
      <c r="G38">
        <v>1</v>
      </c>
      <c r="H38">
        <v>1</v>
      </c>
      <c r="I38" s="5">
        <v>0</v>
      </c>
      <c r="J38">
        <v>1</v>
      </c>
      <c r="K38">
        <v>1</v>
      </c>
      <c r="L38">
        <v>1</v>
      </c>
      <c r="M38" s="5">
        <v>0</v>
      </c>
      <c r="N38" s="5">
        <v>1</v>
      </c>
      <c r="O38">
        <v>0</v>
      </c>
      <c r="P38">
        <v>0</v>
      </c>
      <c r="Q38">
        <v>1</v>
      </c>
      <c r="R38">
        <v>1</v>
      </c>
      <c r="S38" s="7">
        <v>1</v>
      </c>
      <c r="T38">
        <v>0</v>
      </c>
      <c r="U38" s="5">
        <v>1</v>
      </c>
      <c r="V38">
        <v>0</v>
      </c>
      <c r="W38">
        <v>0</v>
      </c>
      <c r="X38">
        <v>1</v>
      </c>
      <c r="Y38" s="7">
        <v>0</v>
      </c>
      <c r="Z38">
        <v>1</v>
      </c>
      <c r="AA38" s="5">
        <v>0</v>
      </c>
      <c r="AB38">
        <v>1</v>
      </c>
      <c r="AC38">
        <v>1</v>
      </c>
      <c r="AD38">
        <v>0</v>
      </c>
      <c r="AE38">
        <v>1</v>
      </c>
      <c r="AF38">
        <v>1</v>
      </c>
      <c r="AG38" s="7">
        <v>1</v>
      </c>
      <c r="AH38">
        <v>1</v>
      </c>
      <c r="AI38">
        <v>1</v>
      </c>
      <c r="AJ38">
        <v>0</v>
      </c>
      <c r="AK38">
        <v>1</v>
      </c>
      <c r="AL38">
        <v>0</v>
      </c>
      <c r="AM38">
        <v>0</v>
      </c>
      <c r="AN38">
        <v>1</v>
      </c>
      <c r="AO38">
        <v>1</v>
      </c>
      <c r="AP38" s="5">
        <v>1</v>
      </c>
      <c r="AQ38" s="5">
        <v>0</v>
      </c>
      <c r="AR38" s="5">
        <v>0</v>
      </c>
      <c r="AS38" s="7">
        <v>1</v>
      </c>
      <c r="AT38">
        <v>1</v>
      </c>
      <c r="AU38">
        <v>0</v>
      </c>
      <c r="AV38" s="5">
        <v>0</v>
      </c>
      <c r="AW38" s="5">
        <v>1</v>
      </c>
      <c r="AX38">
        <v>1</v>
      </c>
      <c r="AY38">
        <v>1</v>
      </c>
      <c r="AZ38" s="7">
        <v>0</v>
      </c>
      <c r="BA38">
        <v>0</v>
      </c>
      <c r="BB38">
        <v>0</v>
      </c>
      <c r="BC38">
        <v>0</v>
      </c>
      <c r="BD38" t="s">
        <v>59</v>
      </c>
    </row>
    <row r="39" spans="1:56" x14ac:dyDescent="0.2">
      <c r="A39" t="s">
        <v>118</v>
      </c>
      <c r="D39">
        <v>12.45</v>
      </c>
      <c r="E39">
        <v>29</v>
      </c>
      <c r="F39">
        <v>1</v>
      </c>
      <c r="G39">
        <v>0</v>
      </c>
      <c r="H39">
        <v>0</v>
      </c>
      <c r="I39" s="5">
        <v>1</v>
      </c>
      <c r="J39">
        <v>0</v>
      </c>
      <c r="K39">
        <v>1</v>
      </c>
      <c r="L39">
        <v>1</v>
      </c>
      <c r="M39" s="5">
        <v>1</v>
      </c>
      <c r="N39" s="5">
        <v>1</v>
      </c>
      <c r="O39">
        <v>1</v>
      </c>
      <c r="P39">
        <v>0</v>
      </c>
      <c r="Q39">
        <v>1</v>
      </c>
      <c r="R39">
        <v>1</v>
      </c>
      <c r="S39" s="7">
        <v>1</v>
      </c>
      <c r="T39">
        <v>0</v>
      </c>
      <c r="U39" s="5">
        <v>0</v>
      </c>
      <c r="V39">
        <v>0</v>
      </c>
      <c r="W39">
        <v>0</v>
      </c>
      <c r="X39">
        <v>0</v>
      </c>
      <c r="Y39" s="7">
        <v>0</v>
      </c>
      <c r="Z39">
        <v>1</v>
      </c>
      <c r="AA39" s="5">
        <v>1</v>
      </c>
      <c r="AB39">
        <v>1</v>
      </c>
      <c r="AC39">
        <v>0</v>
      </c>
      <c r="AD39">
        <v>0</v>
      </c>
      <c r="AE39">
        <v>0</v>
      </c>
      <c r="AF39">
        <v>0</v>
      </c>
      <c r="AG39" s="7">
        <v>1</v>
      </c>
      <c r="AH39">
        <v>1</v>
      </c>
      <c r="AI39">
        <v>1</v>
      </c>
      <c r="AJ39">
        <v>0</v>
      </c>
      <c r="AK39">
        <v>1</v>
      </c>
      <c r="AL39">
        <v>1</v>
      </c>
      <c r="AM39">
        <v>0</v>
      </c>
      <c r="AN39">
        <v>1</v>
      </c>
      <c r="AO39">
        <v>1</v>
      </c>
      <c r="AP39" s="5">
        <v>1</v>
      </c>
      <c r="AQ39" s="5">
        <v>1</v>
      </c>
      <c r="AR39" s="5">
        <v>0</v>
      </c>
      <c r="AS39" s="7">
        <v>1</v>
      </c>
      <c r="AT39">
        <v>1</v>
      </c>
      <c r="AU39">
        <v>1</v>
      </c>
      <c r="AV39" s="5">
        <v>1</v>
      </c>
      <c r="AW39" s="5">
        <v>1</v>
      </c>
      <c r="AX39">
        <v>0</v>
      </c>
      <c r="AY39">
        <v>0</v>
      </c>
      <c r="AZ39" s="7">
        <v>0</v>
      </c>
      <c r="BA39">
        <v>1</v>
      </c>
      <c r="BB39">
        <v>1</v>
      </c>
      <c r="BC39">
        <v>0</v>
      </c>
      <c r="BD39" t="s">
        <v>55</v>
      </c>
    </row>
    <row r="40" spans="1:56" x14ac:dyDescent="0.2">
      <c r="A40" t="s">
        <v>54</v>
      </c>
      <c r="D40">
        <v>13.43</v>
      </c>
      <c r="E40">
        <v>47</v>
      </c>
      <c r="F40">
        <v>1</v>
      </c>
      <c r="G40">
        <v>1</v>
      </c>
      <c r="H40">
        <v>1</v>
      </c>
      <c r="I40" s="5">
        <v>1</v>
      </c>
      <c r="J40">
        <v>1</v>
      </c>
      <c r="K40">
        <v>1</v>
      </c>
      <c r="L40">
        <v>1</v>
      </c>
      <c r="M40" s="5">
        <v>1</v>
      </c>
      <c r="N40" s="5">
        <v>1</v>
      </c>
      <c r="O40">
        <v>1</v>
      </c>
      <c r="P40">
        <v>1</v>
      </c>
      <c r="Q40">
        <v>1</v>
      </c>
      <c r="R40">
        <v>1</v>
      </c>
      <c r="S40" s="7">
        <v>1</v>
      </c>
      <c r="T40">
        <v>1</v>
      </c>
      <c r="U40" s="5">
        <v>1</v>
      </c>
      <c r="V40">
        <v>1</v>
      </c>
      <c r="W40">
        <v>1</v>
      </c>
      <c r="X40">
        <v>1</v>
      </c>
      <c r="Y40" s="7">
        <v>1</v>
      </c>
      <c r="Z40">
        <v>1</v>
      </c>
      <c r="AA40" s="5">
        <v>1</v>
      </c>
      <c r="AB40">
        <v>1</v>
      </c>
      <c r="AC40">
        <v>1</v>
      </c>
      <c r="AD40">
        <v>1</v>
      </c>
      <c r="AE40">
        <v>0</v>
      </c>
      <c r="AF40">
        <v>1</v>
      </c>
      <c r="AG40" s="7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0</v>
      </c>
      <c r="AO40">
        <v>1</v>
      </c>
      <c r="AP40" s="5">
        <v>1</v>
      </c>
      <c r="AQ40" s="5">
        <v>1</v>
      </c>
      <c r="AR40" s="5">
        <v>1</v>
      </c>
      <c r="AS40" s="7">
        <v>1</v>
      </c>
      <c r="AT40">
        <v>1</v>
      </c>
      <c r="AU40">
        <v>1</v>
      </c>
      <c r="AV40" s="5">
        <v>1</v>
      </c>
      <c r="AW40" s="5">
        <v>1</v>
      </c>
      <c r="AX40">
        <v>1</v>
      </c>
      <c r="AY40">
        <v>1</v>
      </c>
      <c r="AZ40" s="7">
        <v>1</v>
      </c>
      <c r="BA40">
        <v>1</v>
      </c>
      <c r="BB40">
        <v>1</v>
      </c>
      <c r="BC40">
        <v>0</v>
      </c>
      <c r="BD40" t="s">
        <v>59</v>
      </c>
    </row>
    <row r="41" spans="1:56" x14ac:dyDescent="0.2">
      <c r="A41" t="s">
        <v>94</v>
      </c>
      <c r="D41">
        <v>14.47</v>
      </c>
      <c r="E41">
        <v>29</v>
      </c>
      <c r="F41">
        <v>0</v>
      </c>
      <c r="G41">
        <v>1</v>
      </c>
      <c r="H41">
        <v>0</v>
      </c>
      <c r="I41" s="5">
        <v>0</v>
      </c>
      <c r="J41">
        <v>1</v>
      </c>
      <c r="K41">
        <v>0</v>
      </c>
      <c r="L41">
        <v>1</v>
      </c>
      <c r="M41" s="5">
        <v>0</v>
      </c>
      <c r="N41" s="5">
        <v>1</v>
      </c>
      <c r="O41">
        <v>1</v>
      </c>
      <c r="P41">
        <v>0</v>
      </c>
      <c r="Q41">
        <v>1</v>
      </c>
      <c r="R41">
        <v>1</v>
      </c>
      <c r="S41" s="7">
        <v>0</v>
      </c>
      <c r="T41">
        <v>0</v>
      </c>
      <c r="U41" s="5">
        <v>1</v>
      </c>
      <c r="V41">
        <v>0</v>
      </c>
      <c r="W41">
        <v>1</v>
      </c>
      <c r="X41">
        <v>1</v>
      </c>
      <c r="Y41" s="7">
        <v>0</v>
      </c>
      <c r="Z41">
        <v>1</v>
      </c>
      <c r="AA41" s="5">
        <v>0</v>
      </c>
      <c r="AB41">
        <v>1</v>
      </c>
      <c r="AC41">
        <v>0</v>
      </c>
      <c r="AD41">
        <v>1</v>
      </c>
      <c r="AE41">
        <v>1</v>
      </c>
      <c r="AF41">
        <v>0</v>
      </c>
      <c r="AG41" s="7">
        <v>1</v>
      </c>
      <c r="AH41">
        <v>1</v>
      </c>
      <c r="AI41">
        <v>0</v>
      </c>
      <c r="AJ41">
        <v>1</v>
      </c>
      <c r="AK41">
        <v>1</v>
      </c>
      <c r="AL41">
        <v>1</v>
      </c>
      <c r="AM41">
        <v>0</v>
      </c>
      <c r="AN41">
        <v>1</v>
      </c>
      <c r="AO41">
        <v>1</v>
      </c>
      <c r="AP41" s="5">
        <v>0</v>
      </c>
      <c r="AQ41" s="5">
        <v>0</v>
      </c>
      <c r="AR41" s="5">
        <v>1</v>
      </c>
      <c r="AS41" s="7">
        <v>1</v>
      </c>
      <c r="AT41">
        <v>1</v>
      </c>
      <c r="AU41">
        <v>1</v>
      </c>
      <c r="AV41" s="5">
        <v>1</v>
      </c>
      <c r="AW41" s="5">
        <v>1</v>
      </c>
      <c r="AX41">
        <v>0</v>
      </c>
      <c r="AY41">
        <v>1</v>
      </c>
      <c r="AZ41" s="7">
        <v>0</v>
      </c>
      <c r="BA41">
        <v>1</v>
      </c>
      <c r="BB41">
        <v>0</v>
      </c>
      <c r="BC41">
        <v>0</v>
      </c>
      <c r="BD41" t="s">
        <v>59</v>
      </c>
    </row>
    <row r="42" spans="1:56" x14ac:dyDescent="0.2">
      <c r="A42" t="s">
        <v>78</v>
      </c>
      <c r="D42">
        <v>15.17</v>
      </c>
      <c r="E42">
        <v>49</v>
      </c>
      <c r="F42">
        <v>1</v>
      </c>
      <c r="G42">
        <v>1</v>
      </c>
      <c r="H42">
        <v>1</v>
      </c>
      <c r="I42" s="5">
        <v>1</v>
      </c>
      <c r="J42">
        <v>1</v>
      </c>
      <c r="K42">
        <v>1</v>
      </c>
      <c r="L42">
        <v>1</v>
      </c>
      <c r="M42" s="5">
        <v>1</v>
      </c>
      <c r="N42" s="5">
        <v>1</v>
      </c>
      <c r="O42">
        <v>1</v>
      </c>
      <c r="P42">
        <v>1</v>
      </c>
      <c r="Q42">
        <v>1</v>
      </c>
      <c r="R42">
        <v>1</v>
      </c>
      <c r="S42" s="7">
        <v>1</v>
      </c>
      <c r="T42">
        <v>1</v>
      </c>
      <c r="U42" s="5">
        <v>1</v>
      </c>
      <c r="V42">
        <v>1</v>
      </c>
      <c r="W42">
        <v>1</v>
      </c>
      <c r="X42">
        <v>1</v>
      </c>
      <c r="Y42" s="7">
        <v>1</v>
      </c>
      <c r="Z42">
        <v>1</v>
      </c>
      <c r="AA42" s="5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 s="7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  <c r="AO42">
        <v>1</v>
      </c>
      <c r="AP42" s="5">
        <v>1</v>
      </c>
      <c r="AQ42" s="5">
        <v>1</v>
      </c>
      <c r="AR42" s="5">
        <v>1</v>
      </c>
      <c r="AS42" s="7">
        <v>1</v>
      </c>
      <c r="AT42">
        <v>0</v>
      </c>
      <c r="AU42">
        <v>1</v>
      </c>
      <c r="AV42" s="5">
        <v>1</v>
      </c>
      <c r="AW42" s="5">
        <v>1</v>
      </c>
      <c r="AX42">
        <v>1</v>
      </c>
      <c r="AY42">
        <v>1</v>
      </c>
      <c r="AZ42" s="7">
        <v>1</v>
      </c>
      <c r="BA42">
        <v>1</v>
      </c>
      <c r="BB42">
        <v>1</v>
      </c>
      <c r="BC42">
        <v>1</v>
      </c>
      <c r="BD42" t="s">
        <v>59</v>
      </c>
    </row>
    <row r="43" spans="1:56" x14ac:dyDescent="0.2">
      <c r="A43" t="s">
        <v>79</v>
      </c>
      <c r="D43">
        <v>15.39</v>
      </c>
      <c r="E43">
        <v>29</v>
      </c>
      <c r="F43">
        <v>1</v>
      </c>
      <c r="G43">
        <v>0</v>
      </c>
      <c r="H43">
        <v>1</v>
      </c>
      <c r="I43" s="5">
        <v>0</v>
      </c>
      <c r="J43">
        <v>1</v>
      </c>
      <c r="K43">
        <v>0</v>
      </c>
      <c r="L43">
        <v>1</v>
      </c>
      <c r="M43" s="5">
        <v>1</v>
      </c>
      <c r="N43" s="5">
        <v>1</v>
      </c>
      <c r="O43">
        <v>1</v>
      </c>
      <c r="P43">
        <v>0</v>
      </c>
      <c r="Q43">
        <v>1</v>
      </c>
      <c r="R43">
        <v>1</v>
      </c>
      <c r="S43" s="7">
        <v>1</v>
      </c>
      <c r="T43">
        <v>0</v>
      </c>
      <c r="U43" s="5">
        <v>1</v>
      </c>
      <c r="V43">
        <v>0</v>
      </c>
      <c r="W43">
        <v>0</v>
      </c>
      <c r="X43">
        <v>1</v>
      </c>
      <c r="Y43" s="7">
        <v>0</v>
      </c>
      <c r="Z43">
        <v>1</v>
      </c>
      <c r="AA43" s="5">
        <v>0</v>
      </c>
      <c r="AB43">
        <v>1</v>
      </c>
      <c r="AC43">
        <v>0</v>
      </c>
      <c r="AD43">
        <v>0</v>
      </c>
      <c r="AE43">
        <v>0</v>
      </c>
      <c r="AF43">
        <v>1</v>
      </c>
      <c r="AG43" s="7">
        <v>0</v>
      </c>
      <c r="AH43">
        <v>0</v>
      </c>
      <c r="AI43">
        <v>1</v>
      </c>
      <c r="AJ43">
        <v>0</v>
      </c>
      <c r="AK43">
        <v>0</v>
      </c>
      <c r="AL43">
        <v>1</v>
      </c>
      <c r="AM43">
        <v>0</v>
      </c>
      <c r="AN43">
        <v>1</v>
      </c>
      <c r="AO43">
        <v>1</v>
      </c>
      <c r="AP43" s="5">
        <v>1</v>
      </c>
      <c r="AQ43" s="5">
        <v>1</v>
      </c>
      <c r="AR43" s="5">
        <v>1</v>
      </c>
      <c r="AS43" s="7">
        <v>1</v>
      </c>
      <c r="AT43">
        <v>1</v>
      </c>
      <c r="AU43">
        <v>1</v>
      </c>
      <c r="AV43" s="5">
        <v>0</v>
      </c>
      <c r="AW43" s="5">
        <v>1</v>
      </c>
      <c r="AX43">
        <v>1</v>
      </c>
      <c r="AY43">
        <v>1</v>
      </c>
      <c r="AZ43" s="7">
        <v>1</v>
      </c>
      <c r="BA43">
        <v>0</v>
      </c>
      <c r="BB43">
        <v>0</v>
      </c>
      <c r="BC43">
        <v>0</v>
      </c>
      <c r="BD43" t="s">
        <v>59</v>
      </c>
    </row>
    <row r="44" spans="1:56" x14ac:dyDescent="0.2">
      <c r="A44" t="s">
        <v>108</v>
      </c>
      <c r="D44">
        <v>16.13</v>
      </c>
      <c r="E44">
        <v>32</v>
      </c>
      <c r="F44">
        <v>1</v>
      </c>
      <c r="G44">
        <v>1</v>
      </c>
      <c r="H44">
        <v>0</v>
      </c>
      <c r="I44" s="5">
        <v>0</v>
      </c>
      <c r="J44">
        <v>1</v>
      </c>
      <c r="K44">
        <v>1</v>
      </c>
      <c r="L44">
        <v>1</v>
      </c>
      <c r="M44" s="5">
        <v>1</v>
      </c>
      <c r="N44" s="5">
        <v>1</v>
      </c>
      <c r="O44">
        <v>1</v>
      </c>
      <c r="P44">
        <v>0</v>
      </c>
      <c r="Q44">
        <v>1</v>
      </c>
      <c r="R44">
        <v>1</v>
      </c>
      <c r="S44" s="7">
        <v>1</v>
      </c>
      <c r="T44">
        <v>0</v>
      </c>
      <c r="U44" s="5">
        <v>1</v>
      </c>
      <c r="V44">
        <v>1</v>
      </c>
      <c r="W44">
        <v>1</v>
      </c>
      <c r="X44">
        <v>1</v>
      </c>
      <c r="Y44" s="7">
        <v>0</v>
      </c>
      <c r="Z44">
        <v>0</v>
      </c>
      <c r="AA44" s="5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 s="7">
        <v>0</v>
      </c>
      <c r="AH44">
        <v>1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 s="5">
        <v>1</v>
      </c>
      <c r="AQ44" s="5">
        <v>0</v>
      </c>
      <c r="AR44" s="5">
        <v>0</v>
      </c>
      <c r="AS44" s="7">
        <v>1</v>
      </c>
      <c r="AT44">
        <v>1</v>
      </c>
      <c r="AU44">
        <v>1</v>
      </c>
      <c r="AV44" s="5">
        <v>1</v>
      </c>
      <c r="AW44" s="5">
        <v>0</v>
      </c>
      <c r="AX44">
        <v>1</v>
      </c>
      <c r="AY44">
        <v>0</v>
      </c>
      <c r="AZ44" s="7">
        <v>1</v>
      </c>
      <c r="BA44">
        <v>0</v>
      </c>
      <c r="BB44">
        <v>0</v>
      </c>
      <c r="BC44">
        <v>0</v>
      </c>
      <c r="BD44" t="s">
        <v>59</v>
      </c>
    </row>
    <row r="45" spans="1:56" x14ac:dyDescent="0.2">
      <c r="A45" t="s">
        <v>116</v>
      </c>
      <c r="D45">
        <v>16.18</v>
      </c>
      <c r="E45">
        <v>25</v>
      </c>
      <c r="F45">
        <v>0</v>
      </c>
      <c r="G45">
        <v>0</v>
      </c>
      <c r="H45">
        <v>0</v>
      </c>
      <c r="I45" s="5">
        <v>0</v>
      </c>
      <c r="J45">
        <v>1</v>
      </c>
      <c r="K45">
        <v>0</v>
      </c>
      <c r="L45">
        <v>1</v>
      </c>
      <c r="M45" s="5">
        <v>0</v>
      </c>
      <c r="N45" s="5">
        <v>1</v>
      </c>
      <c r="O45">
        <v>1</v>
      </c>
      <c r="P45">
        <v>0</v>
      </c>
      <c r="Q45">
        <v>1</v>
      </c>
      <c r="R45">
        <v>1</v>
      </c>
      <c r="S45" s="7">
        <v>1</v>
      </c>
      <c r="T45">
        <v>0</v>
      </c>
      <c r="U45" s="5">
        <v>1</v>
      </c>
      <c r="V45">
        <v>0</v>
      </c>
      <c r="W45">
        <v>0</v>
      </c>
      <c r="X45">
        <v>1</v>
      </c>
      <c r="Y45" s="7">
        <v>1</v>
      </c>
      <c r="Z45">
        <v>1</v>
      </c>
      <c r="AA45" s="5">
        <v>0</v>
      </c>
      <c r="AB45">
        <v>1</v>
      </c>
      <c r="AC45">
        <v>0</v>
      </c>
      <c r="AD45">
        <v>1</v>
      </c>
      <c r="AE45">
        <v>0</v>
      </c>
      <c r="AF45">
        <v>1</v>
      </c>
      <c r="AG45" s="7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 s="5">
        <v>0</v>
      </c>
      <c r="AQ45" s="5">
        <v>1</v>
      </c>
      <c r="AR45" s="5">
        <v>0</v>
      </c>
      <c r="AS45" s="7">
        <v>1</v>
      </c>
      <c r="AT45">
        <v>1</v>
      </c>
      <c r="AU45">
        <v>1</v>
      </c>
      <c r="AV45" s="5">
        <v>0</v>
      </c>
      <c r="AW45" s="5">
        <v>0</v>
      </c>
      <c r="AX45">
        <v>1</v>
      </c>
      <c r="AY45">
        <v>1</v>
      </c>
      <c r="AZ45" s="7">
        <v>1</v>
      </c>
      <c r="BA45">
        <v>0</v>
      </c>
      <c r="BB45">
        <v>0</v>
      </c>
      <c r="BC45">
        <v>0</v>
      </c>
      <c r="BD45" t="s">
        <v>59</v>
      </c>
    </row>
    <row r="46" spans="1:56" x14ac:dyDescent="0.2">
      <c r="A46" t="s">
        <v>84</v>
      </c>
      <c r="D46">
        <v>16.329999999999998</v>
      </c>
      <c r="E46">
        <v>25</v>
      </c>
      <c r="F46">
        <v>0</v>
      </c>
      <c r="G46">
        <v>0</v>
      </c>
      <c r="H46">
        <v>0</v>
      </c>
      <c r="I46" s="5">
        <v>1</v>
      </c>
      <c r="J46">
        <v>1</v>
      </c>
      <c r="K46">
        <v>0</v>
      </c>
      <c r="L46">
        <v>1</v>
      </c>
      <c r="M46" s="5">
        <v>1</v>
      </c>
      <c r="N46" s="5">
        <v>0</v>
      </c>
      <c r="O46">
        <v>1</v>
      </c>
      <c r="P46">
        <v>1</v>
      </c>
      <c r="Q46">
        <v>1</v>
      </c>
      <c r="R46">
        <v>1</v>
      </c>
      <c r="S46" s="7">
        <v>1</v>
      </c>
      <c r="T46">
        <v>0</v>
      </c>
      <c r="U46" s="5">
        <v>1</v>
      </c>
      <c r="V46">
        <v>0</v>
      </c>
      <c r="W46">
        <v>0</v>
      </c>
      <c r="X46">
        <v>1</v>
      </c>
      <c r="Y46" s="7">
        <v>1</v>
      </c>
      <c r="Z46">
        <v>1</v>
      </c>
      <c r="AA46" s="5">
        <v>0</v>
      </c>
      <c r="AB46">
        <v>1</v>
      </c>
      <c r="AC46">
        <v>0</v>
      </c>
      <c r="AD46">
        <v>0</v>
      </c>
      <c r="AE46">
        <v>0</v>
      </c>
      <c r="AF46">
        <v>0</v>
      </c>
      <c r="AG46" s="7">
        <v>1</v>
      </c>
      <c r="AH46">
        <v>1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1</v>
      </c>
      <c r="AO46">
        <v>1</v>
      </c>
      <c r="AP46" s="5">
        <v>0</v>
      </c>
      <c r="AQ46" s="5">
        <v>1</v>
      </c>
      <c r="AR46" s="5">
        <v>0</v>
      </c>
      <c r="AS46" s="7">
        <v>0</v>
      </c>
      <c r="AT46">
        <v>0</v>
      </c>
      <c r="AU46">
        <v>1</v>
      </c>
      <c r="AV46" s="5">
        <v>1</v>
      </c>
      <c r="AW46" s="5">
        <v>1</v>
      </c>
      <c r="AX46">
        <v>1</v>
      </c>
      <c r="AY46">
        <v>1</v>
      </c>
      <c r="AZ46" s="7">
        <v>0</v>
      </c>
      <c r="BA46">
        <v>1</v>
      </c>
      <c r="BB46">
        <v>0</v>
      </c>
      <c r="BC46">
        <v>0</v>
      </c>
      <c r="BD46" t="s">
        <v>59</v>
      </c>
    </row>
    <row r="47" spans="1:56" x14ac:dyDescent="0.2">
      <c r="A47" t="s">
        <v>125</v>
      </c>
      <c r="D47">
        <v>16.41</v>
      </c>
      <c r="E47">
        <v>23</v>
      </c>
      <c r="F47">
        <v>1</v>
      </c>
      <c r="G47">
        <v>1</v>
      </c>
      <c r="H47">
        <v>0</v>
      </c>
      <c r="I47" s="5">
        <v>1</v>
      </c>
      <c r="J47">
        <v>0</v>
      </c>
      <c r="K47">
        <v>0</v>
      </c>
      <c r="L47">
        <v>0</v>
      </c>
      <c r="M47" s="5">
        <v>0</v>
      </c>
      <c r="N47" s="5">
        <v>0</v>
      </c>
      <c r="O47">
        <v>1</v>
      </c>
      <c r="P47">
        <v>0</v>
      </c>
      <c r="Q47">
        <v>0</v>
      </c>
      <c r="R47">
        <v>0</v>
      </c>
      <c r="S47" s="7">
        <v>1</v>
      </c>
      <c r="T47">
        <v>0</v>
      </c>
      <c r="U47" s="5">
        <v>1</v>
      </c>
      <c r="V47">
        <v>0</v>
      </c>
      <c r="W47">
        <v>1</v>
      </c>
      <c r="X47">
        <v>1</v>
      </c>
      <c r="Y47" s="7">
        <v>0</v>
      </c>
      <c r="Z47">
        <v>1</v>
      </c>
      <c r="AA47" s="5">
        <v>1</v>
      </c>
      <c r="AB47">
        <v>0</v>
      </c>
      <c r="AC47">
        <v>1</v>
      </c>
      <c r="AD47">
        <v>1</v>
      </c>
      <c r="AE47">
        <v>0</v>
      </c>
      <c r="AF47">
        <v>0</v>
      </c>
      <c r="AG47" s="7">
        <v>1</v>
      </c>
      <c r="AH47">
        <v>1</v>
      </c>
      <c r="AI47">
        <v>1</v>
      </c>
      <c r="AJ47">
        <v>0</v>
      </c>
      <c r="AK47">
        <v>1</v>
      </c>
      <c r="AL47">
        <v>0</v>
      </c>
      <c r="AM47">
        <v>0</v>
      </c>
      <c r="AN47">
        <v>0</v>
      </c>
      <c r="AO47">
        <v>1</v>
      </c>
      <c r="AP47" s="5">
        <v>0</v>
      </c>
      <c r="AQ47" s="5">
        <v>0</v>
      </c>
      <c r="AR47" s="5">
        <v>0</v>
      </c>
      <c r="AS47" s="7">
        <v>0</v>
      </c>
      <c r="AT47">
        <v>0</v>
      </c>
      <c r="AU47">
        <v>1</v>
      </c>
      <c r="AV47" s="5">
        <v>0</v>
      </c>
      <c r="AW47" s="5">
        <v>0</v>
      </c>
      <c r="AX47">
        <v>1</v>
      </c>
      <c r="AY47">
        <v>0</v>
      </c>
      <c r="AZ47" s="7">
        <v>1</v>
      </c>
      <c r="BA47">
        <v>1</v>
      </c>
      <c r="BB47">
        <v>1</v>
      </c>
      <c r="BC47">
        <v>1</v>
      </c>
      <c r="BD47" t="s">
        <v>59</v>
      </c>
    </row>
    <row r="48" spans="1:56" x14ac:dyDescent="0.2">
      <c r="A48" t="s">
        <v>76</v>
      </c>
      <c r="D48">
        <v>16.489999999999998</v>
      </c>
      <c r="E48">
        <v>24</v>
      </c>
      <c r="F48">
        <v>0</v>
      </c>
      <c r="G48">
        <v>1</v>
      </c>
      <c r="H48">
        <v>0</v>
      </c>
      <c r="I48" s="5">
        <v>0</v>
      </c>
      <c r="J48">
        <v>1</v>
      </c>
      <c r="K48">
        <v>0</v>
      </c>
      <c r="L48">
        <v>1</v>
      </c>
      <c r="M48" s="5">
        <v>0</v>
      </c>
      <c r="N48" s="5">
        <v>1</v>
      </c>
      <c r="O48">
        <v>1</v>
      </c>
      <c r="P48">
        <v>0</v>
      </c>
      <c r="Q48">
        <v>1</v>
      </c>
      <c r="R48">
        <v>1</v>
      </c>
      <c r="S48" s="7">
        <v>1</v>
      </c>
      <c r="T48">
        <v>0</v>
      </c>
      <c r="U48" s="5">
        <v>0</v>
      </c>
      <c r="V48">
        <v>0</v>
      </c>
      <c r="W48">
        <v>1</v>
      </c>
      <c r="X48">
        <v>1</v>
      </c>
      <c r="Y48" s="7">
        <v>1</v>
      </c>
      <c r="Z48">
        <v>1</v>
      </c>
      <c r="AA48" s="5">
        <v>1</v>
      </c>
      <c r="AB48">
        <v>1</v>
      </c>
      <c r="AC48">
        <v>0</v>
      </c>
      <c r="AD48">
        <v>1</v>
      </c>
      <c r="AE48">
        <v>0</v>
      </c>
      <c r="AF48">
        <v>0</v>
      </c>
      <c r="AG48" s="7">
        <v>1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1</v>
      </c>
      <c r="AP48" s="5">
        <v>1</v>
      </c>
      <c r="AQ48" s="5">
        <v>1</v>
      </c>
      <c r="AR48" s="5">
        <v>0</v>
      </c>
      <c r="AS48" s="7">
        <v>1</v>
      </c>
      <c r="AT48">
        <v>1</v>
      </c>
      <c r="AU48">
        <v>1</v>
      </c>
      <c r="AV48" s="5">
        <v>0</v>
      </c>
      <c r="AW48" s="5">
        <v>1</v>
      </c>
      <c r="AX48">
        <v>1</v>
      </c>
      <c r="AY48">
        <v>0</v>
      </c>
      <c r="AZ48" s="7">
        <v>0</v>
      </c>
      <c r="BA48">
        <v>0</v>
      </c>
      <c r="BB48">
        <v>0</v>
      </c>
      <c r="BC48">
        <v>0</v>
      </c>
      <c r="BD48" t="s">
        <v>55</v>
      </c>
    </row>
    <row r="49" spans="1:56" x14ac:dyDescent="0.2">
      <c r="A49" t="s">
        <v>69</v>
      </c>
      <c r="D49">
        <v>16.52</v>
      </c>
      <c r="E49">
        <v>27</v>
      </c>
      <c r="F49">
        <v>0</v>
      </c>
      <c r="G49">
        <v>1</v>
      </c>
      <c r="H49">
        <v>1</v>
      </c>
      <c r="I49" s="5">
        <v>0</v>
      </c>
      <c r="J49">
        <v>1</v>
      </c>
      <c r="K49">
        <v>0</v>
      </c>
      <c r="L49">
        <v>1</v>
      </c>
      <c r="M49" s="5">
        <v>0</v>
      </c>
      <c r="N49" s="5">
        <v>0</v>
      </c>
      <c r="O49">
        <v>1</v>
      </c>
      <c r="P49">
        <v>1</v>
      </c>
      <c r="Q49">
        <v>1</v>
      </c>
      <c r="R49">
        <v>1</v>
      </c>
      <c r="S49" s="7">
        <v>1</v>
      </c>
      <c r="T49">
        <v>0</v>
      </c>
      <c r="U49" s="5">
        <v>0</v>
      </c>
      <c r="V49">
        <v>1</v>
      </c>
      <c r="W49">
        <v>0</v>
      </c>
      <c r="X49">
        <v>0</v>
      </c>
      <c r="Y49" s="7">
        <v>1</v>
      </c>
      <c r="Z49">
        <v>1</v>
      </c>
      <c r="AA49" s="5">
        <v>1</v>
      </c>
      <c r="AB49">
        <v>1</v>
      </c>
      <c r="AC49">
        <v>1</v>
      </c>
      <c r="AD49">
        <v>0</v>
      </c>
      <c r="AE49">
        <v>1</v>
      </c>
      <c r="AF49">
        <v>1</v>
      </c>
      <c r="AG49" s="7">
        <v>0</v>
      </c>
      <c r="AH49">
        <v>0</v>
      </c>
      <c r="AI49">
        <v>0</v>
      </c>
      <c r="AJ49">
        <v>0</v>
      </c>
      <c r="AK49">
        <v>0</v>
      </c>
      <c r="AL49">
        <v>1</v>
      </c>
      <c r="AM49">
        <v>0</v>
      </c>
      <c r="AN49">
        <v>1</v>
      </c>
      <c r="AO49">
        <v>1</v>
      </c>
      <c r="AP49" s="5">
        <v>0</v>
      </c>
      <c r="AQ49" s="5">
        <v>0</v>
      </c>
      <c r="AR49" s="5">
        <v>0</v>
      </c>
      <c r="AS49" s="7">
        <v>1</v>
      </c>
      <c r="AT49">
        <v>0</v>
      </c>
      <c r="AU49">
        <v>0</v>
      </c>
      <c r="AV49" s="5">
        <v>1</v>
      </c>
      <c r="AW49" s="5">
        <v>1</v>
      </c>
      <c r="AX49">
        <v>1</v>
      </c>
      <c r="AY49">
        <v>1</v>
      </c>
      <c r="AZ49" s="7">
        <v>0</v>
      </c>
      <c r="BA49">
        <v>1</v>
      </c>
      <c r="BB49">
        <v>0</v>
      </c>
      <c r="BC49">
        <v>1</v>
      </c>
      <c r="BD49" t="s">
        <v>59</v>
      </c>
    </row>
    <row r="50" spans="1:56" x14ac:dyDescent="0.2">
      <c r="A50" t="s">
        <v>135</v>
      </c>
      <c r="D50">
        <v>16.59</v>
      </c>
      <c r="E50">
        <v>32</v>
      </c>
      <c r="F50">
        <v>0</v>
      </c>
      <c r="G50">
        <v>0</v>
      </c>
      <c r="H50">
        <v>1</v>
      </c>
      <c r="I50" s="5">
        <v>0</v>
      </c>
      <c r="J50">
        <v>1</v>
      </c>
      <c r="K50">
        <v>1</v>
      </c>
      <c r="L50">
        <v>1</v>
      </c>
      <c r="M50" s="5">
        <v>1</v>
      </c>
      <c r="N50" s="5">
        <v>1</v>
      </c>
      <c r="O50">
        <v>1</v>
      </c>
      <c r="P50">
        <v>1</v>
      </c>
      <c r="Q50">
        <v>1</v>
      </c>
      <c r="R50">
        <v>1</v>
      </c>
      <c r="S50" s="7">
        <v>0</v>
      </c>
      <c r="T50">
        <v>0</v>
      </c>
      <c r="U50" s="5">
        <v>1</v>
      </c>
      <c r="V50">
        <v>0</v>
      </c>
      <c r="W50">
        <v>1</v>
      </c>
      <c r="X50">
        <v>1</v>
      </c>
      <c r="Y50" s="7">
        <v>1</v>
      </c>
      <c r="Z50">
        <v>0</v>
      </c>
      <c r="AA50" s="5">
        <v>0</v>
      </c>
      <c r="AB50">
        <v>1</v>
      </c>
      <c r="AC50">
        <v>1</v>
      </c>
      <c r="AD50">
        <v>0</v>
      </c>
      <c r="AE50">
        <v>1</v>
      </c>
      <c r="AF50">
        <v>0</v>
      </c>
      <c r="AG50" s="7">
        <v>0</v>
      </c>
      <c r="AH50">
        <v>0</v>
      </c>
      <c r="AI50">
        <v>1</v>
      </c>
      <c r="AJ50">
        <v>0</v>
      </c>
      <c r="AK50">
        <v>0</v>
      </c>
      <c r="AL50">
        <v>0</v>
      </c>
      <c r="AM50">
        <v>0</v>
      </c>
      <c r="AN50">
        <v>1</v>
      </c>
      <c r="AO50">
        <v>1</v>
      </c>
      <c r="AP50" s="5">
        <v>1</v>
      </c>
      <c r="AQ50" s="5">
        <v>0</v>
      </c>
      <c r="AR50" s="5">
        <v>0</v>
      </c>
      <c r="AS50" s="7">
        <v>1</v>
      </c>
      <c r="AT50">
        <v>1</v>
      </c>
      <c r="AU50">
        <v>1</v>
      </c>
      <c r="AV50" s="5">
        <v>1</v>
      </c>
      <c r="AW50" s="5">
        <v>1</v>
      </c>
      <c r="AX50">
        <v>1</v>
      </c>
      <c r="AY50">
        <v>1</v>
      </c>
      <c r="AZ50" s="7">
        <v>1</v>
      </c>
      <c r="BA50">
        <v>1</v>
      </c>
      <c r="BB50">
        <v>1</v>
      </c>
      <c r="BC50">
        <v>1</v>
      </c>
      <c r="BD50" t="s">
        <v>59</v>
      </c>
    </row>
    <row r="51" spans="1:56" x14ac:dyDescent="0.2">
      <c r="A51" t="s">
        <v>142</v>
      </c>
      <c r="D51">
        <v>17.22</v>
      </c>
      <c r="E51">
        <v>31</v>
      </c>
      <c r="F51">
        <v>0</v>
      </c>
      <c r="G51">
        <v>1</v>
      </c>
      <c r="H51">
        <v>0</v>
      </c>
      <c r="I51" s="5">
        <v>0</v>
      </c>
      <c r="J51">
        <v>1</v>
      </c>
      <c r="K51">
        <v>1</v>
      </c>
      <c r="L51">
        <v>1</v>
      </c>
      <c r="M51" s="5">
        <v>1</v>
      </c>
      <c r="N51" s="5">
        <v>0</v>
      </c>
      <c r="O51">
        <v>1</v>
      </c>
      <c r="P51">
        <v>0</v>
      </c>
      <c r="Q51">
        <v>1</v>
      </c>
      <c r="R51">
        <v>1</v>
      </c>
      <c r="S51" s="7">
        <v>1</v>
      </c>
      <c r="T51">
        <v>0</v>
      </c>
      <c r="U51" s="5">
        <v>1</v>
      </c>
      <c r="V51">
        <v>0</v>
      </c>
      <c r="W51">
        <v>1</v>
      </c>
      <c r="X51">
        <v>1</v>
      </c>
      <c r="Y51" s="7">
        <v>1</v>
      </c>
      <c r="Z51">
        <v>1</v>
      </c>
      <c r="AA51" s="5">
        <v>0</v>
      </c>
      <c r="AB51">
        <v>0</v>
      </c>
      <c r="AC51">
        <v>0</v>
      </c>
      <c r="AD51">
        <v>1</v>
      </c>
      <c r="AE51">
        <v>1</v>
      </c>
      <c r="AF51">
        <v>0</v>
      </c>
      <c r="AG51" s="7">
        <v>1</v>
      </c>
      <c r="AH51">
        <v>1</v>
      </c>
      <c r="AI51">
        <v>1</v>
      </c>
      <c r="AJ51">
        <v>1</v>
      </c>
      <c r="AK51">
        <v>1</v>
      </c>
      <c r="AL51">
        <v>0</v>
      </c>
      <c r="AM51">
        <v>0</v>
      </c>
      <c r="AN51">
        <v>1</v>
      </c>
      <c r="AO51">
        <v>1</v>
      </c>
      <c r="AP51" s="5">
        <v>0</v>
      </c>
      <c r="AQ51" s="5">
        <v>0</v>
      </c>
      <c r="AR51" s="5">
        <v>1</v>
      </c>
      <c r="AS51" s="7">
        <v>1</v>
      </c>
      <c r="AT51">
        <v>1</v>
      </c>
      <c r="AU51">
        <v>1</v>
      </c>
      <c r="AV51" s="5">
        <v>0</v>
      </c>
      <c r="AW51" s="5">
        <v>1</v>
      </c>
      <c r="AX51">
        <v>1</v>
      </c>
      <c r="AY51">
        <v>1</v>
      </c>
      <c r="AZ51" s="7">
        <v>0</v>
      </c>
      <c r="BA51">
        <v>0</v>
      </c>
      <c r="BB51">
        <v>1</v>
      </c>
      <c r="BC51">
        <v>0</v>
      </c>
      <c r="BD51" t="s">
        <v>59</v>
      </c>
    </row>
    <row r="52" spans="1:56" x14ac:dyDescent="0.2">
      <c r="A52" t="s">
        <v>107</v>
      </c>
      <c r="D52">
        <v>17.54</v>
      </c>
      <c r="E52">
        <v>26</v>
      </c>
      <c r="F52">
        <v>1</v>
      </c>
      <c r="G52">
        <v>1</v>
      </c>
      <c r="H52">
        <v>0</v>
      </c>
      <c r="I52" s="5">
        <v>1</v>
      </c>
      <c r="J52">
        <v>1</v>
      </c>
      <c r="K52">
        <v>0</v>
      </c>
      <c r="L52">
        <v>1</v>
      </c>
      <c r="M52" s="5">
        <v>1</v>
      </c>
      <c r="N52" s="5">
        <v>0</v>
      </c>
      <c r="O52">
        <v>1</v>
      </c>
      <c r="P52">
        <v>1</v>
      </c>
      <c r="Q52">
        <v>1</v>
      </c>
      <c r="R52">
        <v>1</v>
      </c>
      <c r="S52" s="7">
        <v>0</v>
      </c>
      <c r="T52">
        <v>0</v>
      </c>
      <c r="U52" s="5">
        <v>0</v>
      </c>
      <c r="V52">
        <v>0</v>
      </c>
      <c r="W52">
        <v>1</v>
      </c>
      <c r="X52">
        <v>1</v>
      </c>
      <c r="Y52" s="7">
        <v>1</v>
      </c>
      <c r="Z52">
        <v>0</v>
      </c>
      <c r="AA52" s="5">
        <v>0</v>
      </c>
      <c r="AB52">
        <v>1</v>
      </c>
      <c r="AC52">
        <v>0</v>
      </c>
      <c r="AD52">
        <v>1</v>
      </c>
      <c r="AE52">
        <v>0</v>
      </c>
      <c r="AF52">
        <v>1</v>
      </c>
      <c r="AG52" s="7">
        <v>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0</v>
      </c>
      <c r="AN52">
        <v>0</v>
      </c>
      <c r="AO52">
        <v>1</v>
      </c>
      <c r="AP52" s="5">
        <v>1</v>
      </c>
      <c r="AQ52" s="5">
        <v>1</v>
      </c>
      <c r="AR52" s="5">
        <v>0</v>
      </c>
      <c r="AS52" s="7">
        <v>1</v>
      </c>
      <c r="AT52">
        <v>1</v>
      </c>
      <c r="AU52">
        <v>1</v>
      </c>
      <c r="AV52" s="5">
        <v>1</v>
      </c>
      <c r="AW52" s="5">
        <v>0</v>
      </c>
      <c r="AX52">
        <v>1</v>
      </c>
      <c r="AY52">
        <v>0</v>
      </c>
      <c r="AZ52" s="7">
        <v>0</v>
      </c>
      <c r="BA52">
        <v>0</v>
      </c>
      <c r="BB52">
        <v>0</v>
      </c>
      <c r="BC52">
        <v>0</v>
      </c>
      <c r="BD52" t="s">
        <v>59</v>
      </c>
    </row>
    <row r="53" spans="1:56" x14ac:dyDescent="0.2">
      <c r="A53" t="s">
        <v>67</v>
      </c>
      <c r="D53">
        <v>18.55</v>
      </c>
      <c r="E53">
        <v>48</v>
      </c>
      <c r="F53">
        <v>1</v>
      </c>
      <c r="G53">
        <v>1</v>
      </c>
      <c r="H53">
        <v>1</v>
      </c>
      <c r="I53" s="5">
        <v>1</v>
      </c>
      <c r="J53">
        <v>1</v>
      </c>
      <c r="K53">
        <v>1</v>
      </c>
      <c r="L53">
        <v>1</v>
      </c>
      <c r="M53" s="5">
        <v>1</v>
      </c>
      <c r="N53" s="5">
        <v>1</v>
      </c>
      <c r="O53">
        <v>1</v>
      </c>
      <c r="P53">
        <v>1</v>
      </c>
      <c r="Q53">
        <v>1</v>
      </c>
      <c r="R53">
        <v>1</v>
      </c>
      <c r="S53" s="7">
        <v>1</v>
      </c>
      <c r="T53">
        <v>1</v>
      </c>
      <c r="U53" s="5">
        <v>1</v>
      </c>
      <c r="V53">
        <v>0</v>
      </c>
      <c r="W53">
        <v>1</v>
      </c>
      <c r="X53">
        <v>0</v>
      </c>
      <c r="Y53" s="7">
        <v>1</v>
      </c>
      <c r="Z53">
        <v>1</v>
      </c>
      <c r="AA53" s="5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 s="7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  <c r="AO53">
        <v>1</v>
      </c>
      <c r="AP53" s="5">
        <v>1</v>
      </c>
      <c r="AQ53" s="5">
        <v>1</v>
      </c>
      <c r="AR53" s="5">
        <v>1</v>
      </c>
      <c r="AS53" s="7">
        <v>1</v>
      </c>
      <c r="AT53">
        <v>1</v>
      </c>
      <c r="AU53">
        <v>1</v>
      </c>
      <c r="AV53" s="5">
        <v>1</v>
      </c>
      <c r="AW53" s="5">
        <v>1</v>
      </c>
      <c r="AX53">
        <v>1</v>
      </c>
      <c r="AY53">
        <v>1</v>
      </c>
      <c r="AZ53" s="7">
        <v>1</v>
      </c>
      <c r="BA53">
        <v>1</v>
      </c>
      <c r="BB53">
        <v>1</v>
      </c>
      <c r="BC53">
        <v>1</v>
      </c>
      <c r="BD53" t="s">
        <v>59</v>
      </c>
    </row>
    <row r="54" spans="1:56" x14ac:dyDescent="0.2">
      <c r="A54" t="s">
        <v>83</v>
      </c>
      <c r="D54">
        <v>19.16</v>
      </c>
      <c r="E54">
        <v>33</v>
      </c>
      <c r="F54">
        <v>0</v>
      </c>
      <c r="G54">
        <v>1</v>
      </c>
      <c r="H54">
        <v>1</v>
      </c>
      <c r="I54" s="5">
        <v>0</v>
      </c>
      <c r="J54">
        <v>1</v>
      </c>
      <c r="K54">
        <v>1</v>
      </c>
      <c r="L54">
        <v>1</v>
      </c>
      <c r="M54" s="5">
        <v>1</v>
      </c>
      <c r="N54" s="5">
        <v>1</v>
      </c>
      <c r="O54">
        <v>1</v>
      </c>
      <c r="P54">
        <v>0</v>
      </c>
      <c r="Q54">
        <v>1</v>
      </c>
      <c r="R54">
        <v>1</v>
      </c>
      <c r="S54" s="7">
        <v>1</v>
      </c>
      <c r="T54">
        <v>0</v>
      </c>
      <c r="U54" s="5">
        <v>0</v>
      </c>
      <c r="V54">
        <v>1</v>
      </c>
      <c r="W54">
        <v>1</v>
      </c>
      <c r="X54">
        <v>0</v>
      </c>
      <c r="Y54" s="7">
        <v>1</v>
      </c>
      <c r="Z54">
        <v>1</v>
      </c>
      <c r="AA54" s="5">
        <v>1</v>
      </c>
      <c r="AB54">
        <v>1</v>
      </c>
      <c r="AC54">
        <v>0</v>
      </c>
      <c r="AD54">
        <v>1</v>
      </c>
      <c r="AE54">
        <v>1</v>
      </c>
      <c r="AF54">
        <v>1</v>
      </c>
      <c r="AG54" s="7">
        <v>1</v>
      </c>
      <c r="AH54">
        <v>0</v>
      </c>
      <c r="AI54">
        <v>0</v>
      </c>
      <c r="AJ54">
        <v>0</v>
      </c>
      <c r="AK54">
        <v>0</v>
      </c>
      <c r="AL54">
        <v>1</v>
      </c>
      <c r="AM54">
        <v>0</v>
      </c>
      <c r="AN54">
        <v>1</v>
      </c>
      <c r="AO54">
        <v>1</v>
      </c>
      <c r="AP54" s="5">
        <v>1</v>
      </c>
      <c r="AQ54" s="5">
        <v>1</v>
      </c>
      <c r="AR54" s="5">
        <v>0</v>
      </c>
      <c r="AS54" s="7">
        <v>1</v>
      </c>
      <c r="AT54">
        <v>1</v>
      </c>
      <c r="AU54">
        <v>1</v>
      </c>
      <c r="AV54" s="5">
        <v>0</v>
      </c>
      <c r="AW54" s="5">
        <v>0</v>
      </c>
      <c r="AX54">
        <v>1</v>
      </c>
      <c r="AY54">
        <v>0</v>
      </c>
      <c r="AZ54" s="7">
        <v>0</v>
      </c>
      <c r="BA54">
        <v>1</v>
      </c>
      <c r="BB54">
        <v>1</v>
      </c>
      <c r="BC54">
        <v>1</v>
      </c>
      <c r="BD54" t="s">
        <v>59</v>
      </c>
    </row>
    <row r="55" spans="1:56" x14ac:dyDescent="0.2">
      <c r="A55" t="s">
        <v>104</v>
      </c>
      <c r="D55">
        <v>19.510000000000002</v>
      </c>
      <c r="E55">
        <v>47</v>
      </c>
      <c r="F55">
        <v>1</v>
      </c>
      <c r="G55">
        <v>1</v>
      </c>
      <c r="H55">
        <v>1</v>
      </c>
      <c r="I55" s="5">
        <v>1</v>
      </c>
      <c r="J55">
        <v>1</v>
      </c>
      <c r="K55">
        <v>1</v>
      </c>
      <c r="L55">
        <v>1</v>
      </c>
      <c r="M55" s="5">
        <v>1</v>
      </c>
      <c r="N55" s="5">
        <v>1</v>
      </c>
      <c r="O55">
        <v>0</v>
      </c>
      <c r="P55">
        <v>1</v>
      </c>
      <c r="Q55">
        <v>1</v>
      </c>
      <c r="R55">
        <v>1</v>
      </c>
      <c r="S55" s="7">
        <v>1</v>
      </c>
      <c r="T55">
        <v>1</v>
      </c>
      <c r="U55" s="5">
        <v>1</v>
      </c>
      <c r="V55">
        <v>1</v>
      </c>
      <c r="W55">
        <v>1</v>
      </c>
      <c r="X55">
        <v>1</v>
      </c>
      <c r="Y55" s="7">
        <v>1</v>
      </c>
      <c r="Z55">
        <v>1</v>
      </c>
      <c r="AA55" s="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 s="7">
        <v>1</v>
      </c>
      <c r="AH55">
        <v>1</v>
      </c>
      <c r="AI55">
        <v>1</v>
      </c>
      <c r="AJ55">
        <v>0</v>
      </c>
      <c r="AK55">
        <v>1</v>
      </c>
      <c r="AL55">
        <v>1</v>
      </c>
      <c r="AM55">
        <v>1</v>
      </c>
      <c r="AN55">
        <v>1</v>
      </c>
      <c r="AO55">
        <v>1</v>
      </c>
      <c r="AP55" s="5">
        <v>1</v>
      </c>
      <c r="AQ55" s="5">
        <v>1</v>
      </c>
      <c r="AR55" s="5">
        <v>1</v>
      </c>
      <c r="AS55" s="7">
        <v>1</v>
      </c>
      <c r="AT55">
        <v>1</v>
      </c>
      <c r="AU55">
        <v>1</v>
      </c>
      <c r="AV55" s="5">
        <v>1</v>
      </c>
      <c r="AW55" s="5">
        <v>1</v>
      </c>
      <c r="AX55">
        <v>1</v>
      </c>
      <c r="AY55">
        <v>1</v>
      </c>
      <c r="AZ55" s="7">
        <v>1</v>
      </c>
      <c r="BA55">
        <v>1</v>
      </c>
      <c r="BB55">
        <v>1</v>
      </c>
      <c r="BC55">
        <v>0</v>
      </c>
      <c r="BD55" t="s">
        <v>59</v>
      </c>
    </row>
    <row r="56" spans="1:56" x14ac:dyDescent="0.2">
      <c r="A56" t="s">
        <v>102</v>
      </c>
      <c r="D56">
        <v>19.54</v>
      </c>
      <c r="E56">
        <v>26</v>
      </c>
      <c r="F56">
        <v>0</v>
      </c>
      <c r="G56">
        <v>1</v>
      </c>
      <c r="H56">
        <v>0</v>
      </c>
      <c r="I56" s="5">
        <v>0</v>
      </c>
      <c r="J56">
        <v>1</v>
      </c>
      <c r="K56">
        <v>1</v>
      </c>
      <c r="L56">
        <v>1</v>
      </c>
      <c r="M56" s="5">
        <v>0</v>
      </c>
      <c r="N56" s="5">
        <v>0</v>
      </c>
      <c r="O56">
        <v>1</v>
      </c>
      <c r="P56">
        <v>0</v>
      </c>
      <c r="Q56">
        <v>1</v>
      </c>
      <c r="R56">
        <v>1</v>
      </c>
      <c r="S56" s="7">
        <v>1</v>
      </c>
      <c r="T56">
        <v>0</v>
      </c>
      <c r="U56" s="5">
        <v>0</v>
      </c>
      <c r="V56">
        <v>0</v>
      </c>
      <c r="W56">
        <v>1</v>
      </c>
      <c r="X56">
        <v>1</v>
      </c>
      <c r="Y56" s="7">
        <v>0</v>
      </c>
      <c r="Z56">
        <v>1</v>
      </c>
      <c r="AA56" s="5">
        <v>0</v>
      </c>
      <c r="AB56">
        <v>1</v>
      </c>
      <c r="AC56">
        <v>0</v>
      </c>
      <c r="AD56">
        <v>1</v>
      </c>
      <c r="AE56">
        <v>0</v>
      </c>
      <c r="AF56">
        <v>0</v>
      </c>
      <c r="AG56" s="7">
        <v>1</v>
      </c>
      <c r="AH56">
        <v>0</v>
      </c>
      <c r="AI56">
        <v>1</v>
      </c>
      <c r="AJ56">
        <v>0</v>
      </c>
      <c r="AK56">
        <v>1</v>
      </c>
      <c r="AL56">
        <v>1</v>
      </c>
      <c r="AM56">
        <v>0</v>
      </c>
      <c r="AN56">
        <v>1</v>
      </c>
      <c r="AO56">
        <v>1</v>
      </c>
      <c r="AP56" s="5">
        <v>0</v>
      </c>
      <c r="AQ56" s="5">
        <v>1</v>
      </c>
      <c r="AR56" s="5">
        <v>0</v>
      </c>
      <c r="AS56" s="7">
        <v>1</v>
      </c>
      <c r="AT56">
        <v>1</v>
      </c>
      <c r="AU56">
        <v>1</v>
      </c>
      <c r="AV56" s="5">
        <v>0</v>
      </c>
      <c r="AW56" s="5">
        <v>1</v>
      </c>
      <c r="AX56">
        <v>1</v>
      </c>
      <c r="AY56">
        <v>1</v>
      </c>
      <c r="AZ56" s="7">
        <v>0</v>
      </c>
      <c r="BA56">
        <v>0</v>
      </c>
      <c r="BB56">
        <v>0</v>
      </c>
      <c r="BC56">
        <v>0</v>
      </c>
      <c r="BD56" t="s">
        <v>59</v>
      </c>
    </row>
    <row r="57" spans="1:56" s="9" customFormat="1" x14ac:dyDescent="0.2"/>
    <row r="58" spans="1:56" x14ac:dyDescent="0.2">
      <c r="A58" t="s">
        <v>117</v>
      </c>
      <c r="D58">
        <v>20.190000000000001</v>
      </c>
      <c r="E58">
        <v>23</v>
      </c>
      <c r="F58">
        <v>0</v>
      </c>
      <c r="G58">
        <v>1</v>
      </c>
      <c r="H58">
        <v>0</v>
      </c>
      <c r="I58" s="5">
        <v>0</v>
      </c>
      <c r="J58">
        <v>1</v>
      </c>
      <c r="K58">
        <v>0</v>
      </c>
      <c r="L58">
        <v>1</v>
      </c>
      <c r="M58" s="5">
        <v>1</v>
      </c>
      <c r="N58" s="5">
        <v>0</v>
      </c>
      <c r="O58">
        <v>1</v>
      </c>
      <c r="P58">
        <v>0</v>
      </c>
      <c r="Q58">
        <v>1</v>
      </c>
      <c r="R58">
        <v>1</v>
      </c>
      <c r="S58" s="7">
        <v>0</v>
      </c>
      <c r="T58">
        <v>0</v>
      </c>
      <c r="U58" s="5">
        <v>0</v>
      </c>
      <c r="V58">
        <v>0</v>
      </c>
      <c r="W58">
        <v>1</v>
      </c>
      <c r="X58">
        <v>1</v>
      </c>
      <c r="Y58" s="7">
        <v>1</v>
      </c>
      <c r="Z58">
        <v>1</v>
      </c>
      <c r="AA58" s="5">
        <v>0</v>
      </c>
      <c r="AB58">
        <v>1</v>
      </c>
      <c r="AC58">
        <v>0</v>
      </c>
      <c r="AD58">
        <v>1</v>
      </c>
      <c r="AE58">
        <v>1</v>
      </c>
      <c r="AF58">
        <v>0</v>
      </c>
      <c r="AG58" s="7">
        <v>0</v>
      </c>
      <c r="AH58">
        <v>0</v>
      </c>
      <c r="AI58">
        <v>1</v>
      </c>
      <c r="AJ58">
        <v>0</v>
      </c>
      <c r="AK58">
        <v>0</v>
      </c>
      <c r="AL58">
        <v>0</v>
      </c>
      <c r="AM58">
        <v>0</v>
      </c>
      <c r="AN58">
        <v>1</v>
      </c>
      <c r="AO58">
        <v>1</v>
      </c>
      <c r="AP58" s="5">
        <v>1</v>
      </c>
      <c r="AQ58" s="5">
        <v>1</v>
      </c>
      <c r="AR58" s="5">
        <v>0</v>
      </c>
      <c r="AS58" s="7">
        <v>1</v>
      </c>
      <c r="AT58">
        <v>0</v>
      </c>
      <c r="AU58">
        <v>1</v>
      </c>
      <c r="AV58" s="5">
        <v>0</v>
      </c>
      <c r="AW58" s="5">
        <v>0</v>
      </c>
      <c r="AX58">
        <v>1</v>
      </c>
      <c r="AY58">
        <v>1</v>
      </c>
      <c r="AZ58" s="7">
        <v>0</v>
      </c>
      <c r="BA58">
        <v>0</v>
      </c>
      <c r="BB58">
        <v>0</v>
      </c>
      <c r="BC58">
        <v>0</v>
      </c>
      <c r="BD58" t="s">
        <v>59</v>
      </c>
    </row>
    <row r="59" spans="1:56" x14ac:dyDescent="0.2">
      <c r="A59" t="s">
        <v>95</v>
      </c>
      <c r="D59">
        <v>20.43</v>
      </c>
      <c r="E59">
        <v>43</v>
      </c>
      <c r="F59">
        <v>0</v>
      </c>
      <c r="G59">
        <v>1</v>
      </c>
      <c r="H59">
        <v>1</v>
      </c>
      <c r="I59" s="5">
        <v>1</v>
      </c>
      <c r="J59">
        <v>1</v>
      </c>
      <c r="K59">
        <v>1</v>
      </c>
      <c r="L59">
        <v>1</v>
      </c>
      <c r="M59" s="5">
        <v>1</v>
      </c>
      <c r="N59" s="5">
        <v>1</v>
      </c>
      <c r="O59">
        <v>1</v>
      </c>
      <c r="P59">
        <v>1</v>
      </c>
      <c r="Q59">
        <v>1</v>
      </c>
      <c r="R59">
        <v>1</v>
      </c>
      <c r="S59" s="7">
        <v>1</v>
      </c>
      <c r="T59">
        <v>1</v>
      </c>
      <c r="U59" s="5">
        <v>1</v>
      </c>
      <c r="V59">
        <v>1</v>
      </c>
      <c r="W59">
        <v>1</v>
      </c>
      <c r="X59">
        <v>1</v>
      </c>
      <c r="Y59" s="7">
        <v>1</v>
      </c>
      <c r="Z59">
        <v>1</v>
      </c>
      <c r="AA59" s="5">
        <v>0</v>
      </c>
      <c r="AB59">
        <v>1</v>
      </c>
      <c r="AC59">
        <v>1</v>
      </c>
      <c r="AD59">
        <v>1</v>
      </c>
      <c r="AE59">
        <v>1</v>
      </c>
      <c r="AF59">
        <v>0</v>
      </c>
      <c r="AG59" s="7">
        <v>1</v>
      </c>
      <c r="AH59">
        <v>0</v>
      </c>
      <c r="AI59">
        <v>1</v>
      </c>
      <c r="AJ59">
        <v>1</v>
      </c>
      <c r="AK59">
        <v>1</v>
      </c>
      <c r="AL59">
        <v>1</v>
      </c>
      <c r="AM59">
        <v>1</v>
      </c>
      <c r="AN59">
        <v>1</v>
      </c>
      <c r="AO59">
        <v>1</v>
      </c>
      <c r="AP59" s="5">
        <v>1</v>
      </c>
      <c r="AQ59" s="5">
        <v>1</v>
      </c>
      <c r="AR59" s="5">
        <v>0</v>
      </c>
      <c r="AS59" s="7">
        <v>1</v>
      </c>
      <c r="AT59">
        <v>1</v>
      </c>
      <c r="AU59">
        <v>1</v>
      </c>
      <c r="AV59" s="5">
        <v>0</v>
      </c>
      <c r="AW59" s="5">
        <v>0</v>
      </c>
      <c r="AX59">
        <v>1</v>
      </c>
      <c r="AY59">
        <v>1</v>
      </c>
      <c r="AZ59" s="7">
        <v>1</v>
      </c>
      <c r="BA59">
        <v>1</v>
      </c>
      <c r="BB59">
        <v>1</v>
      </c>
      <c r="BC59">
        <v>1</v>
      </c>
      <c r="BD59" t="s">
        <v>59</v>
      </c>
    </row>
    <row r="60" spans="1:56" x14ac:dyDescent="0.2">
      <c r="A60" t="s">
        <v>105</v>
      </c>
      <c r="D60">
        <v>21.21</v>
      </c>
      <c r="E60">
        <v>30</v>
      </c>
      <c r="F60">
        <v>0</v>
      </c>
      <c r="G60">
        <v>1</v>
      </c>
      <c r="H60">
        <v>1</v>
      </c>
      <c r="I60" s="5">
        <v>0</v>
      </c>
      <c r="J60">
        <v>1</v>
      </c>
      <c r="K60">
        <v>1</v>
      </c>
      <c r="L60">
        <v>1</v>
      </c>
      <c r="M60" s="5">
        <v>0</v>
      </c>
      <c r="N60" s="5">
        <v>1</v>
      </c>
      <c r="O60">
        <v>1</v>
      </c>
      <c r="P60">
        <v>0</v>
      </c>
      <c r="Q60">
        <v>1</v>
      </c>
      <c r="R60">
        <v>1</v>
      </c>
      <c r="S60" s="7">
        <v>1</v>
      </c>
      <c r="T60">
        <v>0</v>
      </c>
      <c r="U60" s="5">
        <v>0</v>
      </c>
      <c r="V60">
        <v>0</v>
      </c>
      <c r="W60">
        <v>1</v>
      </c>
      <c r="X60">
        <v>1</v>
      </c>
      <c r="Y60" s="7">
        <v>1</v>
      </c>
      <c r="Z60">
        <v>1</v>
      </c>
      <c r="AA60" s="5">
        <v>1</v>
      </c>
      <c r="AB60">
        <v>1</v>
      </c>
      <c r="AC60">
        <v>0</v>
      </c>
      <c r="AD60">
        <v>1</v>
      </c>
      <c r="AE60">
        <v>1</v>
      </c>
      <c r="AF60">
        <v>1</v>
      </c>
      <c r="AG60" s="7">
        <v>1</v>
      </c>
      <c r="AH60">
        <v>1</v>
      </c>
      <c r="AI60">
        <v>1</v>
      </c>
      <c r="AJ60">
        <v>0</v>
      </c>
      <c r="AK60">
        <v>0</v>
      </c>
      <c r="AL60">
        <v>1</v>
      </c>
      <c r="AM60">
        <v>0</v>
      </c>
      <c r="AN60">
        <v>0</v>
      </c>
      <c r="AO60">
        <v>1</v>
      </c>
      <c r="AP60" s="5">
        <v>0</v>
      </c>
      <c r="AQ60" s="5">
        <v>0</v>
      </c>
      <c r="AR60" s="5">
        <v>1</v>
      </c>
      <c r="AS60" s="7">
        <v>1</v>
      </c>
      <c r="AT60">
        <v>1</v>
      </c>
      <c r="AU60">
        <v>1</v>
      </c>
      <c r="AV60" s="5">
        <v>0</v>
      </c>
      <c r="AW60" s="5">
        <v>0</v>
      </c>
      <c r="AX60">
        <v>1</v>
      </c>
      <c r="AY60">
        <v>1</v>
      </c>
      <c r="AZ60" s="7">
        <v>0</v>
      </c>
      <c r="BA60">
        <v>0</v>
      </c>
      <c r="BB60">
        <v>0</v>
      </c>
      <c r="BC60">
        <v>0</v>
      </c>
      <c r="BD60" t="s">
        <v>57</v>
      </c>
    </row>
    <row r="61" spans="1:56" x14ac:dyDescent="0.2">
      <c r="A61" t="s">
        <v>109</v>
      </c>
      <c r="D61">
        <v>21.3</v>
      </c>
      <c r="E61">
        <v>29</v>
      </c>
      <c r="F61">
        <v>1</v>
      </c>
      <c r="G61">
        <v>1</v>
      </c>
      <c r="H61">
        <v>1</v>
      </c>
      <c r="I61" s="5">
        <v>1</v>
      </c>
      <c r="J61">
        <v>0</v>
      </c>
      <c r="K61">
        <v>1</v>
      </c>
      <c r="L61">
        <v>1</v>
      </c>
      <c r="M61" s="5">
        <v>0</v>
      </c>
      <c r="N61" s="5">
        <v>1</v>
      </c>
      <c r="O61">
        <v>1</v>
      </c>
      <c r="P61">
        <v>0</v>
      </c>
      <c r="Q61">
        <v>1</v>
      </c>
      <c r="R61">
        <v>1</v>
      </c>
      <c r="S61" s="7">
        <v>1</v>
      </c>
      <c r="T61">
        <v>0</v>
      </c>
      <c r="U61" s="5">
        <v>1</v>
      </c>
      <c r="V61">
        <v>1</v>
      </c>
      <c r="W61">
        <v>1</v>
      </c>
      <c r="X61">
        <v>0</v>
      </c>
      <c r="Y61" s="7">
        <v>1</v>
      </c>
      <c r="Z61">
        <v>1</v>
      </c>
      <c r="AA61" s="5">
        <v>1</v>
      </c>
      <c r="AB61">
        <v>1</v>
      </c>
      <c r="AC61">
        <v>0</v>
      </c>
      <c r="AD61">
        <v>0</v>
      </c>
      <c r="AE61">
        <v>0</v>
      </c>
      <c r="AF61">
        <v>0</v>
      </c>
      <c r="AG61" s="7">
        <v>0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0</v>
      </c>
      <c r="AN61">
        <v>1</v>
      </c>
      <c r="AO61">
        <v>1</v>
      </c>
      <c r="AP61" s="5">
        <v>1</v>
      </c>
      <c r="AQ61" s="5">
        <v>0</v>
      </c>
      <c r="AR61" s="5">
        <v>0</v>
      </c>
      <c r="AS61" s="7">
        <v>1</v>
      </c>
      <c r="AT61">
        <v>1</v>
      </c>
      <c r="AU61">
        <v>0</v>
      </c>
      <c r="AV61" s="5">
        <v>1</v>
      </c>
      <c r="AW61" s="5">
        <v>0</v>
      </c>
      <c r="AX61">
        <v>0</v>
      </c>
      <c r="AY61">
        <v>1</v>
      </c>
      <c r="AZ61" s="7">
        <v>0</v>
      </c>
      <c r="BA61">
        <v>0</v>
      </c>
      <c r="BB61">
        <v>0</v>
      </c>
      <c r="BC61">
        <v>0</v>
      </c>
      <c r="BD61" t="s">
        <v>59</v>
      </c>
    </row>
    <row r="62" spans="1:56" x14ac:dyDescent="0.2">
      <c r="A62" t="s">
        <v>74</v>
      </c>
      <c r="D62">
        <v>21.51</v>
      </c>
      <c r="E62">
        <v>48</v>
      </c>
      <c r="F62">
        <v>1</v>
      </c>
      <c r="G62">
        <v>1</v>
      </c>
      <c r="H62">
        <v>1</v>
      </c>
      <c r="I62" s="5">
        <v>1</v>
      </c>
      <c r="J62">
        <v>1</v>
      </c>
      <c r="K62">
        <v>1</v>
      </c>
      <c r="L62">
        <v>1</v>
      </c>
      <c r="M62" s="5">
        <v>1</v>
      </c>
      <c r="N62" s="5">
        <v>1</v>
      </c>
      <c r="O62">
        <v>1</v>
      </c>
      <c r="P62">
        <v>1</v>
      </c>
      <c r="Q62">
        <v>1</v>
      </c>
      <c r="R62">
        <v>1</v>
      </c>
      <c r="S62" s="7">
        <v>1</v>
      </c>
      <c r="T62">
        <v>1</v>
      </c>
      <c r="U62" s="5">
        <v>0</v>
      </c>
      <c r="V62">
        <v>1</v>
      </c>
      <c r="W62">
        <v>1</v>
      </c>
      <c r="X62">
        <v>1</v>
      </c>
      <c r="Y62" s="7">
        <v>1</v>
      </c>
      <c r="Z62">
        <v>1</v>
      </c>
      <c r="AA62" s="5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 s="7">
        <v>1</v>
      </c>
      <c r="AH62">
        <v>1</v>
      </c>
      <c r="AI62">
        <v>1</v>
      </c>
      <c r="AJ62">
        <v>1</v>
      </c>
      <c r="AK62">
        <v>1</v>
      </c>
      <c r="AL62">
        <v>1</v>
      </c>
      <c r="AM62">
        <v>0</v>
      </c>
      <c r="AN62">
        <v>1</v>
      </c>
      <c r="AO62">
        <v>1</v>
      </c>
      <c r="AP62" s="5">
        <v>1</v>
      </c>
      <c r="AQ62" s="5">
        <v>1</v>
      </c>
      <c r="AR62" s="5">
        <v>1</v>
      </c>
      <c r="AS62" s="7">
        <v>1</v>
      </c>
      <c r="AT62">
        <v>1</v>
      </c>
      <c r="AU62">
        <v>1</v>
      </c>
      <c r="AV62" s="5">
        <v>1</v>
      </c>
      <c r="AW62" s="5">
        <v>1</v>
      </c>
      <c r="AX62">
        <v>1</v>
      </c>
      <c r="AY62">
        <v>1</v>
      </c>
      <c r="AZ62" s="7">
        <v>1</v>
      </c>
      <c r="BA62">
        <v>1</v>
      </c>
      <c r="BB62">
        <v>1</v>
      </c>
      <c r="BC62">
        <v>1</v>
      </c>
      <c r="BD62" t="s">
        <v>62</v>
      </c>
    </row>
    <row r="63" spans="1:56" x14ac:dyDescent="0.2">
      <c r="A63" t="s">
        <v>88</v>
      </c>
      <c r="D63">
        <v>22.36</v>
      </c>
      <c r="E63">
        <v>33</v>
      </c>
      <c r="F63">
        <v>0</v>
      </c>
      <c r="G63">
        <v>1</v>
      </c>
      <c r="H63">
        <v>0</v>
      </c>
      <c r="I63" s="5">
        <v>1</v>
      </c>
      <c r="J63">
        <v>1</v>
      </c>
      <c r="K63">
        <v>1</v>
      </c>
      <c r="L63">
        <v>1</v>
      </c>
      <c r="M63" s="5">
        <v>0</v>
      </c>
      <c r="N63" s="5">
        <v>1</v>
      </c>
      <c r="O63">
        <v>1</v>
      </c>
      <c r="P63">
        <v>0</v>
      </c>
      <c r="Q63">
        <v>0</v>
      </c>
      <c r="R63">
        <v>1</v>
      </c>
      <c r="S63" s="7">
        <v>1</v>
      </c>
      <c r="T63">
        <v>0</v>
      </c>
      <c r="U63" s="5">
        <v>0</v>
      </c>
      <c r="V63">
        <v>1</v>
      </c>
      <c r="W63">
        <v>1</v>
      </c>
      <c r="X63">
        <v>0</v>
      </c>
      <c r="Y63" s="7">
        <v>1</v>
      </c>
      <c r="Z63">
        <v>1</v>
      </c>
      <c r="AA63" s="5">
        <v>1</v>
      </c>
      <c r="AB63">
        <v>1</v>
      </c>
      <c r="AC63">
        <v>0</v>
      </c>
      <c r="AD63">
        <v>0</v>
      </c>
      <c r="AE63">
        <v>0</v>
      </c>
      <c r="AF63">
        <v>1</v>
      </c>
      <c r="AG63" s="7">
        <v>1</v>
      </c>
      <c r="AH63">
        <v>1</v>
      </c>
      <c r="AI63">
        <v>1</v>
      </c>
      <c r="AJ63">
        <v>1</v>
      </c>
      <c r="AK63">
        <v>1</v>
      </c>
      <c r="AL63">
        <v>0</v>
      </c>
      <c r="AM63">
        <v>1</v>
      </c>
      <c r="AN63">
        <v>1</v>
      </c>
      <c r="AO63">
        <v>1</v>
      </c>
      <c r="AP63" s="5">
        <v>1</v>
      </c>
      <c r="AQ63" s="5">
        <v>1</v>
      </c>
      <c r="AR63" s="5">
        <v>0</v>
      </c>
      <c r="AS63" s="7">
        <v>1</v>
      </c>
      <c r="AT63">
        <v>1</v>
      </c>
      <c r="AU63">
        <v>1</v>
      </c>
      <c r="AV63" s="5">
        <v>0</v>
      </c>
      <c r="AW63" s="5">
        <v>1</v>
      </c>
      <c r="AX63">
        <v>1</v>
      </c>
      <c r="AY63">
        <v>1</v>
      </c>
      <c r="AZ63" s="7">
        <v>0</v>
      </c>
      <c r="BA63">
        <v>0</v>
      </c>
      <c r="BB63">
        <v>1</v>
      </c>
      <c r="BC63">
        <v>0</v>
      </c>
      <c r="BD63" t="s">
        <v>59</v>
      </c>
    </row>
    <row r="64" spans="1:56" x14ac:dyDescent="0.2">
      <c r="A64" t="s">
        <v>65</v>
      </c>
      <c r="D64">
        <v>22.4</v>
      </c>
      <c r="E64">
        <v>21</v>
      </c>
      <c r="F64">
        <v>0</v>
      </c>
      <c r="G64">
        <v>1</v>
      </c>
      <c r="H64">
        <v>1</v>
      </c>
      <c r="I64" s="5">
        <v>0</v>
      </c>
      <c r="J64">
        <v>1</v>
      </c>
      <c r="K64">
        <v>1</v>
      </c>
      <c r="L64">
        <v>0</v>
      </c>
      <c r="M64" s="5">
        <v>1</v>
      </c>
      <c r="N64" s="5">
        <v>0</v>
      </c>
      <c r="O64">
        <v>0</v>
      </c>
      <c r="P64">
        <v>0</v>
      </c>
      <c r="Q64">
        <v>1</v>
      </c>
      <c r="R64">
        <v>1</v>
      </c>
      <c r="S64" s="7">
        <v>0</v>
      </c>
      <c r="T64">
        <v>0</v>
      </c>
      <c r="U64" s="5">
        <v>1</v>
      </c>
      <c r="V64">
        <v>0</v>
      </c>
      <c r="W64">
        <v>1</v>
      </c>
      <c r="X64">
        <v>1</v>
      </c>
      <c r="Y64" s="7">
        <v>0</v>
      </c>
      <c r="Z64">
        <v>0</v>
      </c>
      <c r="AA64" s="5">
        <v>1</v>
      </c>
      <c r="AB64">
        <v>1</v>
      </c>
      <c r="AC64">
        <v>1</v>
      </c>
      <c r="AD64">
        <v>1</v>
      </c>
      <c r="AE64">
        <v>0</v>
      </c>
      <c r="AF64">
        <v>0</v>
      </c>
      <c r="AG64" s="7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0</v>
      </c>
      <c r="AN64">
        <v>0</v>
      </c>
      <c r="AO64">
        <v>1</v>
      </c>
      <c r="AP64" s="5">
        <v>0</v>
      </c>
      <c r="AQ64" s="5">
        <v>1</v>
      </c>
      <c r="AR64" s="5">
        <v>0</v>
      </c>
      <c r="AS64" s="7">
        <v>1</v>
      </c>
      <c r="AT64">
        <v>0</v>
      </c>
      <c r="AU64">
        <v>1</v>
      </c>
      <c r="AV64" s="5">
        <v>0</v>
      </c>
      <c r="AW64" s="5">
        <v>0</v>
      </c>
      <c r="AX64">
        <v>1</v>
      </c>
      <c r="AY64">
        <v>0</v>
      </c>
      <c r="AZ64" s="7">
        <v>0</v>
      </c>
      <c r="BA64">
        <v>0</v>
      </c>
      <c r="BB64">
        <v>0</v>
      </c>
      <c r="BC64">
        <v>0</v>
      </c>
      <c r="BD64" t="s">
        <v>59</v>
      </c>
    </row>
    <row r="65" spans="1:56" x14ac:dyDescent="0.2">
      <c r="A65" t="s">
        <v>147</v>
      </c>
      <c r="D65">
        <v>22.4</v>
      </c>
      <c r="E65">
        <v>31</v>
      </c>
      <c r="F65">
        <v>1</v>
      </c>
      <c r="G65">
        <v>1</v>
      </c>
      <c r="H65">
        <v>0</v>
      </c>
      <c r="I65" s="5">
        <v>0</v>
      </c>
      <c r="J65">
        <v>1</v>
      </c>
      <c r="K65">
        <v>1</v>
      </c>
      <c r="L65">
        <v>1</v>
      </c>
      <c r="M65" s="5">
        <v>0</v>
      </c>
      <c r="N65" s="5">
        <v>1</v>
      </c>
      <c r="O65">
        <v>1</v>
      </c>
      <c r="P65">
        <v>0</v>
      </c>
      <c r="Q65">
        <v>1</v>
      </c>
      <c r="R65">
        <v>1</v>
      </c>
      <c r="S65" s="7">
        <v>1</v>
      </c>
      <c r="T65">
        <v>0</v>
      </c>
      <c r="U65" s="5">
        <v>1</v>
      </c>
      <c r="V65">
        <v>0</v>
      </c>
      <c r="W65">
        <v>1</v>
      </c>
      <c r="X65">
        <v>1</v>
      </c>
      <c r="Y65" s="7">
        <v>1</v>
      </c>
      <c r="Z65">
        <v>1</v>
      </c>
      <c r="AA65" s="5">
        <v>0</v>
      </c>
      <c r="AB65">
        <v>1</v>
      </c>
      <c r="AC65">
        <v>0</v>
      </c>
      <c r="AD65">
        <v>0</v>
      </c>
      <c r="AE65">
        <v>0</v>
      </c>
      <c r="AF65">
        <v>1</v>
      </c>
      <c r="AG65" s="7">
        <v>1</v>
      </c>
      <c r="AH65">
        <v>0</v>
      </c>
      <c r="AI65">
        <v>1</v>
      </c>
      <c r="AJ65">
        <v>0</v>
      </c>
      <c r="AK65">
        <v>1</v>
      </c>
      <c r="AL65">
        <v>0</v>
      </c>
      <c r="AM65">
        <v>1</v>
      </c>
      <c r="AN65">
        <v>1</v>
      </c>
      <c r="AO65">
        <v>1</v>
      </c>
      <c r="AP65" s="5">
        <v>1</v>
      </c>
      <c r="AQ65" s="5">
        <v>1</v>
      </c>
      <c r="AR65" s="5">
        <v>1</v>
      </c>
      <c r="AS65" s="7">
        <v>0</v>
      </c>
      <c r="AT65">
        <v>1</v>
      </c>
      <c r="AU65">
        <v>1</v>
      </c>
      <c r="AV65" s="5">
        <v>0</v>
      </c>
      <c r="AW65" s="5">
        <v>1</v>
      </c>
      <c r="AX65">
        <v>1</v>
      </c>
      <c r="AY65">
        <v>1</v>
      </c>
      <c r="AZ65" s="7">
        <v>0</v>
      </c>
      <c r="BA65">
        <v>0</v>
      </c>
      <c r="BB65">
        <v>0</v>
      </c>
      <c r="BC65">
        <v>0</v>
      </c>
      <c r="BD65" t="s">
        <v>59</v>
      </c>
    </row>
    <row r="66" spans="1:56" x14ac:dyDescent="0.2">
      <c r="A66" t="s">
        <v>100</v>
      </c>
      <c r="D66">
        <v>22.48</v>
      </c>
      <c r="E66">
        <v>30</v>
      </c>
      <c r="F66">
        <v>0</v>
      </c>
      <c r="G66">
        <v>1</v>
      </c>
      <c r="H66">
        <v>1</v>
      </c>
      <c r="I66" s="5">
        <v>1</v>
      </c>
      <c r="J66">
        <v>1</v>
      </c>
      <c r="K66">
        <v>0</v>
      </c>
      <c r="L66">
        <v>0</v>
      </c>
      <c r="M66" s="5">
        <v>0</v>
      </c>
      <c r="N66" s="5">
        <v>1</v>
      </c>
      <c r="O66">
        <v>0</v>
      </c>
      <c r="P66">
        <v>0</v>
      </c>
      <c r="Q66">
        <v>1</v>
      </c>
      <c r="R66">
        <v>1</v>
      </c>
      <c r="S66" s="7">
        <v>1</v>
      </c>
      <c r="T66">
        <v>0</v>
      </c>
      <c r="U66" s="5">
        <v>0</v>
      </c>
      <c r="V66">
        <v>1</v>
      </c>
      <c r="W66">
        <v>1</v>
      </c>
      <c r="X66">
        <v>0</v>
      </c>
      <c r="Y66" s="7">
        <v>1</v>
      </c>
      <c r="Z66">
        <v>1</v>
      </c>
      <c r="AA66" s="5">
        <v>0</v>
      </c>
      <c r="AB66">
        <v>1</v>
      </c>
      <c r="AC66">
        <v>0</v>
      </c>
      <c r="AD66">
        <v>1</v>
      </c>
      <c r="AE66">
        <v>1</v>
      </c>
      <c r="AF66">
        <v>1</v>
      </c>
      <c r="AG66" s="7">
        <v>0</v>
      </c>
      <c r="AH66">
        <v>0</v>
      </c>
      <c r="AI66">
        <v>0</v>
      </c>
      <c r="AJ66">
        <v>1</v>
      </c>
      <c r="AK66">
        <v>1</v>
      </c>
      <c r="AL66">
        <v>0</v>
      </c>
      <c r="AM66">
        <v>1</v>
      </c>
      <c r="AN66">
        <v>1</v>
      </c>
      <c r="AO66">
        <v>1</v>
      </c>
      <c r="AP66" s="5">
        <v>0</v>
      </c>
      <c r="AQ66" s="5">
        <v>0</v>
      </c>
      <c r="AR66" s="5">
        <v>1</v>
      </c>
      <c r="AS66" s="7">
        <v>1</v>
      </c>
      <c r="AT66">
        <v>1</v>
      </c>
      <c r="AU66">
        <v>1</v>
      </c>
      <c r="AV66" s="5">
        <v>0</v>
      </c>
      <c r="AW66" s="5">
        <v>0</v>
      </c>
      <c r="AX66">
        <v>1</v>
      </c>
      <c r="AY66">
        <v>1</v>
      </c>
      <c r="AZ66" s="7">
        <v>1</v>
      </c>
      <c r="BA66">
        <v>1</v>
      </c>
      <c r="BB66">
        <v>1</v>
      </c>
      <c r="BC66">
        <v>0</v>
      </c>
      <c r="BD66" t="s">
        <v>59</v>
      </c>
    </row>
    <row r="67" spans="1:56" x14ac:dyDescent="0.2">
      <c r="A67" t="s">
        <v>64</v>
      </c>
      <c r="D67">
        <v>23.16</v>
      </c>
      <c r="E67">
        <v>32</v>
      </c>
      <c r="F67">
        <v>0</v>
      </c>
      <c r="G67">
        <v>0</v>
      </c>
      <c r="H67">
        <v>1</v>
      </c>
      <c r="I67" s="5">
        <v>1</v>
      </c>
      <c r="J67">
        <v>1</v>
      </c>
      <c r="K67">
        <v>1</v>
      </c>
      <c r="L67">
        <v>1</v>
      </c>
      <c r="M67" s="5">
        <v>0</v>
      </c>
      <c r="N67" s="5">
        <v>1</v>
      </c>
      <c r="O67">
        <v>1</v>
      </c>
      <c r="P67">
        <v>0</v>
      </c>
      <c r="Q67">
        <v>1</v>
      </c>
      <c r="R67">
        <v>1</v>
      </c>
      <c r="S67" s="7">
        <v>1</v>
      </c>
      <c r="T67">
        <v>0</v>
      </c>
      <c r="U67" s="5">
        <v>0</v>
      </c>
      <c r="V67">
        <v>0</v>
      </c>
      <c r="W67">
        <v>1</v>
      </c>
      <c r="X67">
        <v>1</v>
      </c>
      <c r="Y67" s="7">
        <v>1</v>
      </c>
      <c r="Z67">
        <v>1</v>
      </c>
      <c r="AA67" s="5">
        <v>0</v>
      </c>
      <c r="AB67">
        <v>1</v>
      </c>
      <c r="AC67">
        <v>0</v>
      </c>
      <c r="AD67">
        <v>0</v>
      </c>
      <c r="AE67">
        <v>0</v>
      </c>
      <c r="AF67">
        <v>0</v>
      </c>
      <c r="AG67" s="7">
        <v>1</v>
      </c>
      <c r="AH67">
        <v>1</v>
      </c>
      <c r="AI67">
        <v>1</v>
      </c>
      <c r="AJ67">
        <v>1</v>
      </c>
      <c r="AK67">
        <v>1</v>
      </c>
      <c r="AL67">
        <v>1</v>
      </c>
      <c r="AM67">
        <v>0</v>
      </c>
      <c r="AN67">
        <v>1</v>
      </c>
      <c r="AO67">
        <v>1</v>
      </c>
      <c r="AP67" s="5">
        <v>0</v>
      </c>
      <c r="AQ67" s="5">
        <v>1</v>
      </c>
      <c r="AR67" s="5">
        <v>1</v>
      </c>
      <c r="AS67" s="7">
        <v>1</v>
      </c>
      <c r="AT67">
        <v>1</v>
      </c>
      <c r="AU67">
        <v>1</v>
      </c>
      <c r="AV67" s="5">
        <v>1</v>
      </c>
      <c r="AW67" s="5">
        <v>0</v>
      </c>
      <c r="AX67">
        <v>1</v>
      </c>
      <c r="AY67">
        <v>1</v>
      </c>
      <c r="AZ67" s="7">
        <v>0</v>
      </c>
      <c r="BA67">
        <v>1</v>
      </c>
      <c r="BB67">
        <v>0</v>
      </c>
      <c r="BC67">
        <v>0</v>
      </c>
      <c r="BD67" t="s">
        <v>59</v>
      </c>
    </row>
    <row r="68" spans="1:56" x14ac:dyDescent="0.2">
      <c r="A68" t="s">
        <v>122</v>
      </c>
      <c r="D68">
        <v>26.24</v>
      </c>
      <c r="E68">
        <v>26</v>
      </c>
      <c r="F68">
        <v>0</v>
      </c>
      <c r="G68">
        <v>1</v>
      </c>
      <c r="H68">
        <v>0</v>
      </c>
      <c r="I68" s="5">
        <v>0</v>
      </c>
      <c r="J68">
        <v>1</v>
      </c>
      <c r="K68">
        <v>1</v>
      </c>
      <c r="L68">
        <v>0</v>
      </c>
      <c r="M68" s="5">
        <v>0</v>
      </c>
      <c r="N68" s="5">
        <v>0</v>
      </c>
      <c r="O68">
        <v>1</v>
      </c>
      <c r="P68">
        <v>1</v>
      </c>
      <c r="Q68">
        <v>1</v>
      </c>
      <c r="R68">
        <v>0</v>
      </c>
      <c r="S68" s="7">
        <v>1</v>
      </c>
      <c r="T68">
        <v>0</v>
      </c>
      <c r="U68" s="5">
        <v>1</v>
      </c>
      <c r="V68">
        <v>1</v>
      </c>
      <c r="W68">
        <v>1</v>
      </c>
      <c r="X68">
        <v>0</v>
      </c>
      <c r="Y68" s="7">
        <v>1</v>
      </c>
      <c r="Z68">
        <v>1</v>
      </c>
      <c r="AA68" s="5">
        <v>0</v>
      </c>
      <c r="AB68">
        <v>1</v>
      </c>
      <c r="AC68">
        <v>1</v>
      </c>
      <c r="AD68">
        <v>1</v>
      </c>
      <c r="AE68">
        <v>0</v>
      </c>
      <c r="AF68">
        <v>0</v>
      </c>
      <c r="AG68" s="7">
        <v>0</v>
      </c>
      <c r="AH68">
        <v>0</v>
      </c>
      <c r="AI68">
        <v>1</v>
      </c>
      <c r="AJ68">
        <v>1</v>
      </c>
      <c r="AK68">
        <v>0</v>
      </c>
      <c r="AL68">
        <v>0</v>
      </c>
      <c r="AM68">
        <v>0</v>
      </c>
      <c r="AN68">
        <v>1</v>
      </c>
      <c r="AO68">
        <v>1</v>
      </c>
      <c r="AP68" s="5">
        <v>0</v>
      </c>
      <c r="AQ68" s="5">
        <v>0</v>
      </c>
      <c r="AR68" s="5">
        <v>0</v>
      </c>
      <c r="AS68" s="7">
        <v>1</v>
      </c>
      <c r="AT68">
        <v>1</v>
      </c>
      <c r="AU68">
        <v>0</v>
      </c>
      <c r="AV68" s="5">
        <v>1</v>
      </c>
      <c r="AW68" s="5">
        <v>0</v>
      </c>
      <c r="AX68">
        <v>1</v>
      </c>
      <c r="AY68">
        <v>1</v>
      </c>
      <c r="AZ68" s="7">
        <v>0</v>
      </c>
      <c r="BA68">
        <v>1</v>
      </c>
      <c r="BB68">
        <v>0</v>
      </c>
      <c r="BC68">
        <v>1</v>
      </c>
      <c r="BD68" t="s">
        <v>59</v>
      </c>
    </row>
    <row r="69" spans="1:56" x14ac:dyDescent="0.2">
      <c r="A69" t="s">
        <v>58</v>
      </c>
      <c r="D69">
        <v>26.32</v>
      </c>
      <c r="E69">
        <v>29</v>
      </c>
      <c r="F69">
        <v>0</v>
      </c>
      <c r="G69">
        <v>0</v>
      </c>
      <c r="H69">
        <v>0</v>
      </c>
      <c r="I69" s="5">
        <v>1</v>
      </c>
      <c r="J69">
        <v>1</v>
      </c>
      <c r="K69">
        <v>1</v>
      </c>
      <c r="L69">
        <v>1</v>
      </c>
      <c r="M69" s="5">
        <v>0</v>
      </c>
      <c r="N69" s="5">
        <v>0</v>
      </c>
      <c r="O69">
        <v>1</v>
      </c>
      <c r="P69">
        <v>0</v>
      </c>
      <c r="Q69">
        <v>1</v>
      </c>
      <c r="R69">
        <v>1</v>
      </c>
      <c r="S69" s="7">
        <v>1</v>
      </c>
      <c r="T69">
        <v>0</v>
      </c>
      <c r="U69" s="5">
        <v>0</v>
      </c>
      <c r="V69">
        <v>0</v>
      </c>
      <c r="W69">
        <v>1</v>
      </c>
      <c r="X69">
        <v>1</v>
      </c>
      <c r="Y69" s="7">
        <v>0</v>
      </c>
      <c r="Z69">
        <v>1</v>
      </c>
      <c r="AA69" s="5">
        <v>0</v>
      </c>
      <c r="AB69">
        <v>1</v>
      </c>
      <c r="AC69">
        <v>1</v>
      </c>
      <c r="AD69">
        <v>0</v>
      </c>
      <c r="AE69">
        <v>1</v>
      </c>
      <c r="AF69">
        <v>0</v>
      </c>
      <c r="AG69" s="7">
        <v>1</v>
      </c>
      <c r="AH69">
        <v>0</v>
      </c>
      <c r="AI69">
        <v>1</v>
      </c>
      <c r="AJ69">
        <v>0</v>
      </c>
      <c r="AK69">
        <v>1</v>
      </c>
      <c r="AL69">
        <v>0</v>
      </c>
      <c r="AM69">
        <v>1</v>
      </c>
      <c r="AN69">
        <v>1</v>
      </c>
      <c r="AO69">
        <v>1</v>
      </c>
      <c r="AP69" s="5">
        <v>1</v>
      </c>
      <c r="AQ69" s="5">
        <v>1</v>
      </c>
      <c r="AR69" s="5">
        <v>0</v>
      </c>
      <c r="AS69" s="7">
        <v>1</v>
      </c>
      <c r="AT69">
        <v>1</v>
      </c>
      <c r="AU69">
        <v>1</v>
      </c>
      <c r="AV69" s="5">
        <v>0</v>
      </c>
      <c r="AW69" s="5">
        <v>1</v>
      </c>
      <c r="AX69">
        <v>1</v>
      </c>
      <c r="AY69">
        <v>1</v>
      </c>
      <c r="AZ69" s="7">
        <v>1</v>
      </c>
      <c r="BA69">
        <v>0</v>
      </c>
      <c r="BB69">
        <v>0</v>
      </c>
      <c r="BC69">
        <v>0</v>
      </c>
      <c r="BD69" t="s">
        <v>59</v>
      </c>
    </row>
    <row r="70" spans="1:56" x14ac:dyDescent="0.2">
      <c r="A70" t="s">
        <v>72</v>
      </c>
      <c r="D70">
        <v>27.18</v>
      </c>
      <c r="E70">
        <v>48</v>
      </c>
      <c r="F70">
        <v>1</v>
      </c>
      <c r="G70">
        <v>1</v>
      </c>
      <c r="H70">
        <v>1</v>
      </c>
      <c r="I70" s="5">
        <v>1</v>
      </c>
      <c r="J70">
        <v>1</v>
      </c>
      <c r="K70">
        <v>1</v>
      </c>
      <c r="L70">
        <v>1</v>
      </c>
      <c r="M70" s="5">
        <v>1</v>
      </c>
      <c r="N70" s="5">
        <v>1</v>
      </c>
      <c r="O70">
        <v>1</v>
      </c>
      <c r="P70">
        <v>1</v>
      </c>
      <c r="Q70">
        <v>1</v>
      </c>
      <c r="R70">
        <v>1</v>
      </c>
      <c r="S70" s="7">
        <v>1</v>
      </c>
      <c r="T70">
        <v>1</v>
      </c>
      <c r="U70" s="5">
        <v>0</v>
      </c>
      <c r="V70">
        <v>1</v>
      </c>
      <c r="W70">
        <v>1</v>
      </c>
      <c r="X70">
        <v>1</v>
      </c>
      <c r="Y70" s="7">
        <v>1</v>
      </c>
      <c r="Z70">
        <v>1</v>
      </c>
      <c r="AA70" s="5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 s="7">
        <v>1</v>
      </c>
      <c r="AH70">
        <v>1</v>
      </c>
      <c r="AI70">
        <v>1</v>
      </c>
      <c r="AJ70">
        <v>1</v>
      </c>
      <c r="AK70">
        <v>1</v>
      </c>
      <c r="AL70">
        <v>1</v>
      </c>
      <c r="AM70">
        <v>0</v>
      </c>
      <c r="AN70">
        <v>1</v>
      </c>
      <c r="AO70">
        <v>1</v>
      </c>
      <c r="AP70" s="5">
        <v>1</v>
      </c>
      <c r="AQ70" s="5">
        <v>1</v>
      </c>
      <c r="AR70" s="5">
        <v>1</v>
      </c>
      <c r="AS70" s="7">
        <v>1</v>
      </c>
      <c r="AT70">
        <v>1</v>
      </c>
      <c r="AU70">
        <v>1</v>
      </c>
      <c r="AV70" s="5">
        <v>1</v>
      </c>
      <c r="AW70" s="5">
        <v>1</v>
      </c>
      <c r="AX70">
        <v>1</v>
      </c>
      <c r="AY70">
        <v>1</v>
      </c>
      <c r="AZ70" s="7">
        <v>1</v>
      </c>
      <c r="BA70">
        <v>1</v>
      </c>
      <c r="BB70">
        <v>1</v>
      </c>
      <c r="BC70">
        <v>1</v>
      </c>
      <c r="BD70" t="s">
        <v>62</v>
      </c>
    </row>
    <row r="71" spans="1:56" x14ac:dyDescent="0.2">
      <c r="A71" t="s">
        <v>113</v>
      </c>
      <c r="D71">
        <v>27.23</v>
      </c>
      <c r="E71">
        <v>30</v>
      </c>
      <c r="F71">
        <v>0</v>
      </c>
      <c r="G71">
        <v>1</v>
      </c>
      <c r="H71">
        <v>1</v>
      </c>
      <c r="I71" s="5">
        <v>0</v>
      </c>
      <c r="J71">
        <v>1</v>
      </c>
      <c r="K71">
        <v>1</v>
      </c>
      <c r="L71">
        <v>0</v>
      </c>
      <c r="M71" s="5">
        <v>0</v>
      </c>
      <c r="N71" s="5">
        <v>1</v>
      </c>
      <c r="O71">
        <v>1</v>
      </c>
      <c r="P71">
        <v>0</v>
      </c>
      <c r="Q71">
        <v>1</v>
      </c>
      <c r="R71">
        <v>1</v>
      </c>
      <c r="S71" s="7">
        <v>1</v>
      </c>
      <c r="T71">
        <v>0</v>
      </c>
      <c r="U71" s="5">
        <v>0</v>
      </c>
      <c r="V71">
        <v>0</v>
      </c>
      <c r="W71">
        <v>1</v>
      </c>
      <c r="X71">
        <v>1</v>
      </c>
      <c r="Y71" s="7">
        <v>1</v>
      </c>
      <c r="Z71">
        <v>1</v>
      </c>
      <c r="AA71" s="5">
        <v>1</v>
      </c>
      <c r="AB71">
        <v>1</v>
      </c>
      <c r="AC71">
        <v>0</v>
      </c>
      <c r="AD71">
        <v>1</v>
      </c>
      <c r="AE71">
        <v>0</v>
      </c>
      <c r="AF71">
        <v>1</v>
      </c>
      <c r="AG71" s="7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1</v>
      </c>
      <c r="AO71">
        <v>1</v>
      </c>
      <c r="AP71" s="5">
        <v>1</v>
      </c>
      <c r="AQ71" s="5">
        <v>0</v>
      </c>
      <c r="AR71" s="5">
        <v>1</v>
      </c>
      <c r="AS71" s="7">
        <v>1</v>
      </c>
      <c r="AT71">
        <v>1</v>
      </c>
      <c r="AU71">
        <v>1</v>
      </c>
      <c r="AV71" s="5">
        <v>0</v>
      </c>
      <c r="AW71" s="5">
        <v>1</v>
      </c>
      <c r="AX71">
        <v>1</v>
      </c>
      <c r="AY71">
        <v>1</v>
      </c>
      <c r="AZ71" s="7">
        <v>0</v>
      </c>
      <c r="BA71">
        <v>1</v>
      </c>
      <c r="BB71">
        <v>1</v>
      </c>
      <c r="BC71">
        <v>0</v>
      </c>
      <c r="BD71" t="s">
        <v>57</v>
      </c>
    </row>
    <row r="72" spans="1:56" x14ac:dyDescent="0.2">
      <c r="A72" t="s">
        <v>92</v>
      </c>
      <c r="D72">
        <v>27.42</v>
      </c>
      <c r="E72">
        <v>29</v>
      </c>
      <c r="F72">
        <v>1</v>
      </c>
      <c r="G72">
        <v>1</v>
      </c>
      <c r="H72">
        <v>0</v>
      </c>
      <c r="I72" s="5">
        <v>0</v>
      </c>
      <c r="J72">
        <v>1</v>
      </c>
      <c r="K72">
        <v>1</v>
      </c>
      <c r="L72">
        <v>1</v>
      </c>
      <c r="M72" s="5">
        <v>0</v>
      </c>
      <c r="N72" s="5">
        <v>1</v>
      </c>
      <c r="O72">
        <v>1</v>
      </c>
      <c r="P72">
        <v>0</v>
      </c>
      <c r="Q72">
        <v>1</v>
      </c>
      <c r="R72">
        <v>1</v>
      </c>
      <c r="S72" s="7">
        <v>1</v>
      </c>
      <c r="T72">
        <v>0</v>
      </c>
      <c r="U72" s="5">
        <v>0</v>
      </c>
      <c r="V72">
        <v>0</v>
      </c>
      <c r="W72">
        <v>1</v>
      </c>
      <c r="X72">
        <v>1</v>
      </c>
      <c r="Y72" s="7">
        <v>1</v>
      </c>
      <c r="Z72">
        <v>1</v>
      </c>
      <c r="AA72" s="5">
        <v>0</v>
      </c>
      <c r="AB72">
        <v>1</v>
      </c>
      <c r="AC72">
        <v>0</v>
      </c>
      <c r="AD72">
        <v>0</v>
      </c>
      <c r="AE72">
        <v>0</v>
      </c>
      <c r="AF72">
        <v>0</v>
      </c>
      <c r="AG72" s="7">
        <v>1</v>
      </c>
      <c r="AH72">
        <v>1</v>
      </c>
      <c r="AI72">
        <v>1</v>
      </c>
      <c r="AJ72">
        <v>0</v>
      </c>
      <c r="AK72">
        <v>0</v>
      </c>
      <c r="AL72">
        <v>1</v>
      </c>
      <c r="AM72">
        <v>0</v>
      </c>
      <c r="AN72">
        <v>1</v>
      </c>
      <c r="AO72">
        <v>1</v>
      </c>
      <c r="AP72" s="5">
        <v>0</v>
      </c>
      <c r="AQ72" s="5">
        <v>0</v>
      </c>
      <c r="AR72" s="5">
        <v>1</v>
      </c>
      <c r="AS72" s="7">
        <v>1</v>
      </c>
      <c r="AT72">
        <v>1</v>
      </c>
      <c r="AU72">
        <v>1</v>
      </c>
      <c r="AV72" s="5">
        <v>0</v>
      </c>
      <c r="AW72" s="5">
        <v>1</v>
      </c>
      <c r="AX72">
        <v>1</v>
      </c>
      <c r="AY72">
        <v>1</v>
      </c>
      <c r="AZ72" s="7">
        <v>0</v>
      </c>
      <c r="BA72">
        <v>0</v>
      </c>
      <c r="BB72">
        <v>1</v>
      </c>
      <c r="BC72">
        <v>0</v>
      </c>
      <c r="BD72" t="s">
        <v>59</v>
      </c>
    </row>
    <row r="73" spans="1:56" x14ac:dyDescent="0.2">
      <c r="A73" t="s">
        <v>123</v>
      </c>
      <c r="D73">
        <v>27.49</v>
      </c>
      <c r="E73">
        <v>29</v>
      </c>
      <c r="F73">
        <v>0</v>
      </c>
      <c r="G73">
        <v>0</v>
      </c>
      <c r="H73">
        <v>1</v>
      </c>
      <c r="I73" s="5">
        <v>0</v>
      </c>
      <c r="J73">
        <v>1</v>
      </c>
      <c r="K73">
        <v>0</v>
      </c>
      <c r="L73">
        <v>1</v>
      </c>
      <c r="M73" s="5">
        <v>0</v>
      </c>
      <c r="N73" s="5">
        <v>1</v>
      </c>
      <c r="O73">
        <v>1</v>
      </c>
      <c r="P73">
        <v>0</v>
      </c>
      <c r="Q73">
        <v>1</v>
      </c>
      <c r="R73">
        <v>1</v>
      </c>
      <c r="S73" s="7">
        <v>1</v>
      </c>
      <c r="T73">
        <v>1</v>
      </c>
      <c r="U73" s="5">
        <v>1</v>
      </c>
      <c r="V73">
        <v>1</v>
      </c>
      <c r="W73">
        <v>1</v>
      </c>
      <c r="X73">
        <v>0</v>
      </c>
      <c r="Y73" s="7">
        <v>1</v>
      </c>
      <c r="Z73">
        <v>1</v>
      </c>
      <c r="AA73" s="5">
        <v>1</v>
      </c>
      <c r="AB73">
        <v>1</v>
      </c>
      <c r="AC73">
        <v>0</v>
      </c>
      <c r="AD73">
        <v>0</v>
      </c>
      <c r="AE73">
        <v>1</v>
      </c>
      <c r="AF73">
        <v>1</v>
      </c>
      <c r="AG73" s="7">
        <v>0</v>
      </c>
      <c r="AH73">
        <v>0</v>
      </c>
      <c r="AI73">
        <v>1</v>
      </c>
      <c r="AJ73">
        <v>0</v>
      </c>
      <c r="AK73">
        <v>0</v>
      </c>
      <c r="AL73">
        <v>1</v>
      </c>
      <c r="AM73">
        <v>0</v>
      </c>
      <c r="AN73">
        <v>1</v>
      </c>
      <c r="AO73">
        <v>1</v>
      </c>
      <c r="AP73" s="5">
        <v>0</v>
      </c>
      <c r="AQ73" s="5">
        <v>0</v>
      </c>
      <c r="AR73" s="5">
        <v>1</v>
      </c>
      <c r="AS73" s="7">
        <v>1</v>
      </c>
      <c r="AT73">
        <v>1</v>
      </c>
      <c r="AU73">
        <v>0</v>
      </c>
      <c r="AV73" s="5">
        <v>0</v>
      </c>
      <c r="AW73" s="5">
        <v>1</v>
      </c>
      <c r="AX73">
        <v>1</v>
      </c>
      <c r="AY73">
        <v>1</v>
      </c>
      <c r="AZ73" s="7">
        <v>0</v>
      </c>
      <c r="BA73">
        <v>0</v>
      </c>
      <c r="BB73">
        <v>1</v>
      </c>
      <c r="BC73">
        <v>0</v>
      </c>
      <c r="BD73" t="s">
        <v>59</v>
      </c>
    </row>
    <row r="74" spans="1:56" x14ac:dyDescent="0.2">
      <c r="A74" t="s">
        <v>112</v>
      </c>
      <c r="D74">
        <v>29</v>
      </c>
      <c r="E74">
        <v>26</v>
      </c>
      <c r="F74">
        <v>0</v>
      </c>
      <c r="G74">
        <v>1</v>
      </c>
      <c r="H74">
        <v>0</v>
      </c>
      <c r="I74" s="5">
        <v>0</v>
      </c>
      <c r="J74">
        <v>1</v>
      </c>
      <c r="K74">
        <v>1</v>
      </c>
      <c r="L74">
        <v>1</v>
      </c>
      <c r="M74" s="5">
        <v>0</v>
      </c>
      <c r="N74" s="5">
        <v>1</v>
      </c>
      <c r="O74">
        <v>1</v>
      </c>
      <c r="P74">
        <v>0</v>
      </c>
      <c r="Q74">
        <v>1</v>
      </c>
      <c r="R74">
        <v>1</v>
      </c>
      <c r="S74" s="7">
        <v>1</v>
      </c>
      <c r="T74">
        <v>0</v>
      </c>
      <c r="U74" s="5">
        <v>0</v>
      </c>
      <c r="V74">
        <v>0</v>
      </c>
      <c r="W74">
        <v>1</v>
      </c>
      <c r="X74">
        <v>0</v>
      </c>
      <c r="Y74" s="7">
        <v>1</v>
      </c>
      <c r="Z74">
        <v>1</v>
      </c>
      <c r="AA74" s="5">
        <v>1</v>
      </c>
      <c r="AB74">
        <v>1</v>
      </c>
      <c r="AC74">
        <v>0</v>
      </c>
      <c r="AD74">
        <v>0</v>
      </c>
      <c r="AE74">
        <v>1</v>
      </c>
      <c r="AF74">
        <v>1</v>
      </c>
      <c r="AG74" s="7">
        <v>0</v>
      </c>
      <c r="AH74">
        <v>0</v>
      </c>
      <c r="AI74">
        <v>1</v>
      </c>
      <c r="AJ74">
        <v>0</v>
      </c>
      <c r="AK74">
        <v>0</v>
      </c>
      <c r="AL74">
        <v>1</v>
      </c>
      <c r="AM74">
        <v>0</v>
      </c>
      <c r="AN74">
        <v>1</v>
      </c>
      <c r="AO74">
        <v>1</v>
      </c>
      <c r="AP74" s="5">
        <v>1</v>
      </c>
      <c r="AQ74" s="5">
        <v>0</v>
      </c>
      <c r="AR74" s="5">
        <v>0</v>
      </c>
      <c r="AS74" s="7">
        <v>1</v>
      </c>
      <c r="AT74">
        <v>0</v>
      </c>
      <c r="AU74">
        <v>1</v>
      </c>
      <c r="AV74" s="5">
        <v>0</v>
      </c>
      <c r="AW74" s="5">
        <v>1</v>
      </c>
      <c r="AX74">
        <v>1</v>
      </c>
      <c r="AY74">
        <v>1</v>
      </c>
      <c r="AZ74" s="7">
        <v>0</v>
      </c>
      <c r="BA74">
        <v>0</v>
      </c>
      <c r="BB74">
        <v>0</v>
      </c>
      <c r="BC74">
        <v>0</v>
      </c>
      <c r="BD74" t="s">
        <v>59</v>
      </c>
    </row>
    <row r="75" spans="1:56" x14ac:dyDescent="0.2">
      <c r="A75" t="s">
        <v>63</v>
      </c>
      <c r="D75">
        <v>29.16</v>
      </c>
      <c r="E75">
        <v>28</v>
      </c>
      <c r="F75">
        <v>0</v>
      </c>
      <c r="G75">
        <v>0</v>
      </c>
      <c r="H75">
        <v>0</v>
      </c>
      <c r="I75" s="5">
        <v>1</v>
      </c>
      <c r="J75">
        <v>1</v>
      </c>
      <c r="K75">
        <v>1</v>
      </c>
      <c r="L75">
        <v>1</v>
      </c>
      <c r="M75" s="5">
        <v>0</v>
      </c>
      <c r="N75" s="5">
        <v>1</v>
      </c>
      <c r="O75">
        <v>0</v>
      </c>
      <c r="P75">
        <v>0</v>
      </c>
      <c r="Q75">
        <v>0</v>
      </c>
      <c r="R75">
        <v>1</v>
      </c>
      <c r="S75" s="7">
        <v>1</v>
      </c>
      <c r="T75">
        <v>0</v>
      </c>
      <c r="U75" s="5">
        <v>0</v>
      </c>
      <c r="V75">
        <v>1</v>
      </c>
      <c r="W75">
        <v>1</v>
      </c>
      <c r="X75">
        <v>1</v>
      </c>
      <c r="Y75" s="7">
        <v>0</v>
      </c>
      <c r="Z75">
        <v>1</v>
      </c>
      <c r="AA75" s="5">
        <v>1</v>
      </c>
      <c r="AB75">
        <v>1</v>
      </c>
      <c r="AC75">
        <v>0</v>
      </c>
      <c r="AD75">
        <v>1</v>
      </c>
      <c r="AE75">
        <v>1</v>
      </c>
      <c r="AF75">
        <v>0</v>
      </c>
      <c r="AG75" s="7">
        <v>1</v>
      </c>
      <c r="AH75">
        <v>0</v>
      </c>
      <c r="AI75">
        <v>1</v>
      </c>
      <c r="AJ75">
        <v>0</v>
      </c>
      <c r="AK75">
        <v>1</v>
      </c>
      <c r="AL75">
        <v>1</v>
      </c>
      <c r="AM75">
        <v>0</v>
      </c>
      <c r="AN75">
        <v>1</v>
      </c>
      <c r="AO75">
        <v>0</v>
      </c>
      <c r="AP75" s="5">
        <v>1</v>
      </c>
      <c r="AQ75" s="5">
        <v>0</v>
      </c>
      <c r="AR75" s="5">
        <v>0</v>
      </c>
      <c r="AS75" s="7">
        <v>1</v>
      </c>
      <c r="AT75">
        <v>0</v>
      </c>
      <c r="AU75">
        <v>1</v>
      </c>
      <c r="AV75" s="5">
        <v>1</v>
      </c>
      <c r="AW75" s="5">
        <v>1</v>
      </c>
      <c r="AX75">
        <v>1</v>
      </c>
      <c r="AY75">
        <v>0</v>
      </c>
      <c r="AZ75" s="7">
        <v>1</v>
      </c>
      <c r="BA75">
        <v>1</v>
      </c>
      <c r="BB75">
        <v>0</v>
      </c>
      <c r="BC75">
        <v>0</v>
      </c>
      <c r="BD75" t="s">
        <v>59</v>
      </c>
    </row>
    <row r="76" spans="1:56" x14ac:dyDescent="0.2">
      <c r="A76" t="s">
        <v>80</v>
      </c>
      <c r="D76">
        <v>29.23</v>
      </c>
      <c r="E76">
        <v>38</v>
      </c>
      <c r="F76">
        <v>1</v>
      </c>
      <c r="G76">
        <v>1</v>
      </c>
      <c r="H76">
        <v>1</v>
      </c>
      <c r="I76" s="5">
        <v>1</v>
      </c>
      <c r="J76">
        <v>1</v>
      </c>
      <c r="K76">
        <v>1</v>
      </c>
      <c r="L76">
        <v>1</v>
      </c>
      <c r="M76" s="5">
        <v>0</v>
      </c>
      <c r="N76" s="5">
        <v>0</v>
      </c>
      <c r="O76">
        <v>1</v>
      </c>
      <c r="P76">
        <v>0</v>
      </c>
      <c r="Q76">
        <v>1</v>
      </c>
      <c r="R76">
        <v>1</v>
      </c>
      <c r="S76" s="7">
        <v>1</v>
      </c>
      <c r="T76">
        <v>1</v>
      </c>
      <c r="U76" s="5">
        <v>0</v>
      </c>
      <c r="V76">
        <v>0</v>
      </c>
      <c r="W76">
        <v>1</v>
      </c>
      <c r="X76">
        <v>1</v>
      </c>
      <c r="Y76" s="7">
        <v>1</v>
      </c>
      <c r="Z76">
        <v>0</v>
      </c>
      <c r="AA76" s="5">
        <v>1</v>
      </c>
      <c r="AB76">
        <v>1</v>
      </c>
      <c r="AC76">
        <v>1</v>
      </c>
      <c r="AD76">
        <v>1</v>
      </c>
      <c r="AE76">
        <v>1</v>
      </c>
      <c r="AF76">
        <v>0</v>
      </c>
      <c r="AG76" s="7">
        <v>1</v>
      </c>
      <c r="AH76">
        <v>0</v>
      </c>
      <c r="AI76">
        <v>1</v>
      </c>
      <c r="AJ76">
        <v>0</v>
      </c>
      <c r="AK76">
        <v>1</v>
      </c>
      <c r="AL76">
        <v>1</v>
      </c>
      <c r="AM76">
        <v>0</v>
      </c>
      <c r="AN76">
        <v>1</v>
      </c>
      <c r="AO76">
        <v>1</v>
      </c>
      <c r="AP76" s="5">
        <v>1</v>
      </c>
      <c r="AQ76" s="5">
        <v>1</v>
      </c>
      <c r="AR76" s="5">
        <v>1</v>
      </c>
      <c r="AS76" s="7">
        <v>1</v>
      </c>
      <c r="AT76">
        <v>1</v>
      </c>
      <c r="AU76">
        <v>1</v>
      </c>
      <c r="AV76" s="5">
        <v>0</v>
      </c>
      <c r="AW76" s="5">
        <v>1</v>
      </c>
      <c r="AX76">
        <v>1</v>
      </c>
      <c r="AY76">
        <v>1</v>
      </c>
      <c r="AZ76" s="7">
        <v>1</v>
      </c>
      <c r="BA76">
        <v>1</v>
      </c>
      <c r="BB76">
        <v>1</v>
      </c>
      <c r="BC76">
        <v>0</v>
      </c>
      <c r="BD76" t="s">
        <v>59</v>
      </c>
    </row>
    <row r="77" spans="1:56" x14ac:dyDescent="0.2">
      <c r="A77" t="s">
        <v>134</v>
      </c>
      <c r="D77">
        <v>29.3</v>
      </c>
      <c r="E77">
        <v>29</v>
      </c>
      <c r="F77">
        <v>0</v>
      </c>
      <c r="G77">
        <v>0</v>
      </c>
      <c r="H77">
        <v>1</v>
      </c>
      <c r="I77" s="5">
        <v>1</v>
      </c>
      <c r="J77">
        <v>1</v>
      </c>
      <c r="K77">
        <v>1</v>
      </c>
      <c r="L77">
        <v>0</v>
      </c>
      <c r="M77" s="5">
        <v>0</v>
      </c>
      <c r="N77" s="5">
        <v>0</v>
      </c>
      <c r="O77">
        <v>1</v>
      </c>
      <c r="P77">
        <v>0</v>
      </c>
      <c r="Q77">
        <v>1</v>
      </c>
      <c r="R77">
        <v>1</v>
      </c>
      <c r="S77" s="7">
        <v>1</v>
      </c>
      <c r="T77">
        <v>0</v>
      </c>
      <c r="U77" s="5">
        <v>1</v>
      </c>
      <c r="V77">
        <v>1</v>
      </c>
      <c r="W77">
        <v>1</v>
      </c>
      <c r="X77">
        <v>1</v>
      </c>
      <c r="Y77" s="7">
        <v>1</v>
      </c>
      <c r="Z77">
        <v>1</v>
      </c>
      <c r="AA77" s="5">
        <v>0</v>
      </c>
      <c r="AB77">
        <v>1</v>
      </c>
      <c r="AC77">
        <v>0</v>
      </c>
      <c r="AD77">
        <v>1</v>
      </c>
      <c r="AE77">
        <v>1</v>
      </c>
      <c r="AF77">
        <v>1</v>
      </c>
      <c r="AG77" s="7">
        <v>1</v>
      </c>
      <c r="AH77">
        <v>1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1</v>
      </c>
      <c r="AO77">
        <v>1</v>
      </c>
      <c r="AP77" s="5">
        <v>1</v>
      </c>
      <c r="AQ77" s="5">
        <v>0</v>
      </c>
      <c r="AR77" s="5">
        <v>0</v>
      </c>
      <c r="AS77" s="7">
        <v>1</v>
      </c>
      <c r="AT77">
        <v>1</v>
      </c>
      <c r="AU77">
        <v>1</v>
      </c>
      <c r="AV77" s="5">
        <v>0</v>
      </c>
      <c r="AW77" s="5">
        <v>0</v>
      </c>
      <c r="AX77">
        <v>1</v>
      </c>
      <c r="AY77">
        <v>1</v>
      </c>
      <c r="AZ77" s="7">
        <v>0</v>
      </c>
      <c r="BA77">
        <v>1</v>
      </c>
      <c r="BB77">
        <v>0</v>
      </c>
      <c r="BC77">
        <v>0</v>
      </c>
      <c r="BD77" t="s">
        <v>59</v>
      </c>
    </row>
    <row r="78" spans="1:56" s="9" customFormat="1" x14ac:dyDescent="0.2"/>
    <row r="79" spans="1:56" x14ac:dyDescent="0.2">
      <c r="A79" t="s">
        <v>130</v>
      </c>
      <c r="D79">
        <v>36.130000000000003</v>
      </c>
      <c r="E79">
        <v>29</v>
      </c>
      <c r="F79">
        <v>1</v>
      </c>
      <c r="G79">
        <v>1</v>
      </c>
      <c r="H79">
        <v>0</v>
      </c>
      <c r="I79" s="5">
        <v>0</v>
      </c>
      <c r="J79">
        <v>1</v>
      </c>
      <c r="K79">
        <v>1</v>
      </c>
      <c r="L79">
        <v>1</v>
      </c>
      <c r="M79" s="5">
        <v>1</v>
      </c>
      <c r="N79" s="5">
        <v>0</v>
      </c>
      <c r="O79">
        <v>1</v>
      </c>
      <c r="P79">
        <v>0</v>
      </c>
      <c r="Q79">
        <v>1</v>
      </c>
      <c r="R79">
        <v>1</v>
      </c>
      <c r="S79" s="7">
        <v>1</v>
      </c>
      <c r="T79">
        <v>0</v>
      </c>
      <c r="U79" s="5">
        <v>1</v>
      </c>
      <c r="V79">
        <v>0</v>
      </c>
      <c r="W79">
        <v>1</v>
      </c>
      <c r="X79">
        <v>1</v>
      </c>
      <c r="Y79" s="7">
        <v>1</v>
      </c>
      <c r="Z79">
        <v>1</v>
      </c>
      <c r="AA79" s="5">
        <v>1</v>
      </c>
      <c r="AB79">
        <v>1</v>
      </c>
      <c r="AC79">
        <v>0</v>
      </c>
      <c r="AD79">
        <v>1</v>
      </c>
      <c r="AE79">
        <v>0</v>
      </c>
      <c r="AF79">
        <v>1</v>
      </c>
      <c r="AG79" s="7">
        <v>1</v>
      </c>
      <c r="AH79">
        <v>1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1</v>
      </c>
      <c r="AO79">
        <v>1</v>
      </c>
      <c r="AP79" s="5">
        <v>0</v>
      </c>
      <c r="AQ79" s="5">
        <v>0</v>
      </c>
      <c r="AR79" s="5">
        <v>0</v>
      </c>
      <c r="AS79" s="7">
        <v>1</v>
      </c>
      <c r="AT79">
        <v>1</v>
      </c>
      <c r="AU79">
        <v>1</v>
      </c>
      <c r="AV79" s="5">
        <v>0</v>
      </c>
      <c r="AW79" s="5">
        <v>0</v>
      </c>
      <c r="AX79">
        <v>1</v>
      </c>
      <c r="AY79">
        <v>1</v>
      </c>
      <c r="AZ79" s="7">
        <v>1</v>
      </c>
      <c r="BA79">
        <v>0</v>
      </c>
      <c r="BB79">
        <v>0</v>
      </c>
      <c r="BC79">
        <v>0</v>
      </c>
      <c r="BD79" t="s">
        <v>59</v>
      </c>
    </row>
    <row r="80" spans="1:56" x14ac:dyDescent="0.2">
      <c r="A80" t="s">
        <v>77</v>
      </c>
      <c r="D80">
        <v>36.14</v>
      </c>
      <c r="E80">
        <v>45</v>
      </c>
      <c r="F80">
        <v>0</v>
      </c>
      <c r="G80">
        <v>1</v>
      </c>
      <c r="H80">
        <v>1</v>
      </c>
      <c r="I80" s="5">
        <v>1</v>
      </c>
      <c r="J80">
        <v>1</v>
      </c>
      <c r="K80">
        <v>1</v>
      </c>
      <c r="L80">
        <v>1</v>
      </c>
      <c r="M80" s="5">
        <v>1</v>
      </c>
      <c r="N80" s="5">
        <v>1</v>
      </c>
      <c r="O80">
        <v>1</v>
      </c>
      <c r="P80">
        <v>1</v>
      </c>
      <c r="Q80">
        <v>1</v>
      </c>
      <c r="R80">
        <v>1</v>
      </c>
      <c r="S80" s="7">
        <v>1</v>
      </c>
      <c r="T80">
        <v>1</v>
      </c>
      <c r="U80" s="5">
        <v>0</v>
      </c>
      <c r="V80">
        <v>1</v>
      </c>
      <c r="W80">
        <v>1</v>
      </c>
      <c r="X80">
        <v>1</v>
      </c>
      <c r="Y80" s="7">
        <v>1</v>
      </c>
      <c r="Z80">
        <v>1</v>
      </c>
      <c r="AA80" s="5">
        <v>1</v>
      </c>
      <c r="AB80">
        <v>1</v>
      </c>
      <c r="AC80">
        <v>1</v>
      </c>
      <c r="AD80">
        <v>1</v>
      </c>
      <c r="AE80">
        <v>1</v>
      </c>
      <c r="AF80">
        <v>0</v>
      </c>
      <c r="AG80" s="7">
        <v>1</v>
      </c>
      <c r="AH80">
        <v>1</v>
      </c>
      <c r="AI80">
        <v>1</v>
      </c>
      <c r="AJ80">
        <v>0</v>
      </c>
      <c r="AK80">
        <v>1</v>
      </c>
      <c r="AL80">
        <v>1</v>
      </c>
      <c r="AM80">
        <v>0</v>
      </c>
      <c r="AN80">
        <v>1</v>
      </c>
      <c r="AO80">
        <v>1</v>
      </c>
      <c r="AP80" s="5">
        <v>1</v>
      </c>
      <c r="AQ80" s="5">
        <v>1</v>
      </c>
      <c r="AR80" s="5">
        <v>1</v>
      </c>
      <c r="AS80" s="7">
        <v>1</v>
      </c>
      <c r="AT80">
        <v>1</v>
      </c>
      <c r="AU80">
        <v>1</v>
      </c>
      <c r="AV80" s="5">
        <v>1</v>
      </c>
      <c r="AW80" s="5">
        <v>1</v>
      </c>
      <c r="AX80">
        <v>1</v>
      </c>
      <c r="AY80">
        <v>1</v>
      </c>
      <c r="AZ80" s="7">
        <v>1</v>
      </c>
      <c r="BA80">
        <v>1</v>
      </c>
      <c r="BB80">
        <v>1</v>
      </c>
      <c r="BC80">
        <v>1</v>
      </c>
      <c r="BD80" t="s">
        <v>59</v>
      </c>
    </row>
    <row r="81" spans="1:56" x14ac:dyDescent="0.2">
      <c r="A81" t="s">
        <v>111</v>
      </c>
      <c r="D81">
        <v>36.229999999999997</v>
      </c>
      <c r="E81">
        <v>32</v>
      </c>
      <c r="F81">
        <v>0</v>
      </c>
      <c r="G81">
        <v>1</v>
      </c>
      <c r="H81">
        <v>1</v>
      </c>
      <c r="I81" s="5">
        <v>1</v>
      </c>
      <c r="J81">
        <v>1</v>
      </c>
      <c r="K81">
        <v>1</v>
      </c>
      <c r="L81">
        <v>1</v>
      </c>
      <c r="M81" s="5">
        <v>0</v>
      </c>
      <c r="N81" s="5">
        <v>0</v>
      </c>
      <c r="O81">
        <v>1</v>
      </c>
      <c r="P81">
        <v>0</v>
      </c>
      <c r="Q81">
        <v>1</v>
      </c>
      <c r="R81">
        <v>1</v>
      </c>
      <c r="S81" s="7">
        <v>1</v>
      </c>
      <c r="T81">
        <v>0</v>
      </c>
      <c r="U81" s="5">
        <v>0</v>
      </c>
      <c r="V81">
        <v>1</v>
      </c>
      <c r="W81">
        <v>1</v>
      </c>
      <c r="X81">
        <v>0</v>
      </c>
      <c r="Y81" s="7">
        <v>1</v>
      </c>
      <c r="Z81">
        <v>1</v>
      </c>
      <c r="AA81" s="5">
        <v>1</v>
      </c>
      <c r="AB81">
        <v>1</v>
      </c>
      <c r="AC81">
        <v>0</v>
      </c>
      <c r="AD81">
        <v>1</v>
      </c>
      <c r="AE81">
        <v>0</v>
      </c>
      <c r="AF81">
        <v>1</v>
      </c>
      <c r="AG81" s="7">
        <v>1</v>
      </c>
      <c r="AH81">
        <v>0</v>
      </c>
      <c r="AI81">
        <v>1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1</v>
      </c>
      <c r="AP81" s="5">
        <v>1</v>
      </c>
      <c r="AQ81" s="5">
        <v>0</v>
      </c>
      <c r="AR81" s="5">
        <v>0</v>
      </c>
      <c r="AS81" s="7">
        <v>1</v>
      </c>
      <c r="AT81">
        <v>1</v>
      </c>
      <c r="AU81">
        <v>1</v>
      </c>
      <c r="AV81" s="5">
        <v>0</v>
      </c>
      <c r="AW81" s="5">
        <v>1</v>
      </c>
      <c r="AX81">
        <v>0</v>
      </c>
      <c r="AY81">
        <v>1</v>
      </c>
      <c r="AZ81" s="7">
        <v>1</v>
      </c>
      <c r="BA81">
        <v>1</v>
      </c>
      <c r="BB81">
        <v>1</v>
      </c>
      <c r="BC81">
        <v>1</v>
      </c>
      <c r="BD81" t="s">
        <v>59</v>
      </c>
    </row>
    <row r="82" spans="1:56" x14ac:dyDescent="0.2">
      <c r="A82" t="s">
        <v>85</v>
      </c>
      <c r="D82">
        <v>38.29</v>
      </c>
      <c r="E82">
        <v>29</v>
      </c>
      <c r="F82">
        <v>1</v>
      </c>
      <c r="G82">
        <v>1</v>
      </c>
      <c r="H82">
        <v>0</v>
      </c>
      <c r="I82" s="5">
        <v>0</v>
      </c>
      <c r="J82">
        <v>0</v>
      </c>
      <c r="K82">
        <v>0</v>
      </c>
      <c r="L82">
        <v>1</v>
      </c>
      <c r="M82" s="5">
        <v>0</v>
      </c>
      <c r="N82" s="5">
        <v>0</v>
      </c>
      <c r="O82">
        <v>1</v>
      </c>
      <c r="P82">
        <v>0</v>
      </c>
      <c r="Q82">
        <v>1</v>
      </c>
      <c r="R82">
        <v>1</v>
      </c>
      <c r="S82" s="7">
        <v>1</v>
      </c>
      <c r="T82">
        <v>0</v>
      </c>
      <c r="U82" s="5">
        <v>1</v>
      </c>
      <c r="V82">
        <v>0</v>
      </c>
      <c r="W82">
        <v>1</v>
      </c>
      <c r="X82">
        <v>1</v>
      </c>
      <c r="Y82" s="7">
        <v>0</v>
      </c>
      <c r="Z82">
        <v>1</v>
      </c>
      <c r="AA82" s="5">
        <v>0</v>
      </c>
      <c r="AB82">
        <v>1</v>
      </c>
      <c r="AC82">
        <v>0</v>
      </c>
      <c r="AD82">
        <v>1</v>
      </c>
      <c r="AE82">
        <v>1</v>
      </c>
      <c r="AF82">
        <v>1</v>
      </c>
      <c r="AG82" s="7">
        <v>0</v>
      </c>
      <c r="AH82">
        <v>0</v>
      </c>
      <c r="AI82">
        <v>1</v>
      </c>
      <c r="AJ82">
        <v>1</v>
      </c>
      <c r="AK82">
        <v>1</v>
      </c>
      <c r="AL82">
        <v>1</v>
      </c>
      <c r="AM82">
        <v>0</v>
      </c>
      <c r="AN82">
        <v>1</v>
      </c>
      <c r="AO82">
        <v>1</v>
      </c>
      <c r="AP82" s="5">
        <v>0</v>
      </c>
      <c r="AQ82" s="5">
        <v>1</v>
      </c>
      <c r="AR82" s="5">
        <v>1</v>
      </c>
      <c r="AS82" s="7">
        <v>1</v>
      </c>
      <c r="AT82">
        <v>1</v>
      </c>
      <c r="AU82">
        <v>1</v>
      </c>
      <c r="AV82" s="5">
        <v>1</v>
      </c>
      <c r="AW82" s="5">
        <v>0</v>
      </c>
      <c r="AX82">
        <v>1</v>
      </c>
      <c r="AY82">
        <v>0</v>
      </c>
      <c r="AZ82" s="7">
        <v>1</v>
      </c>
      <c r="BA82">
        <v>0</v>
      </c>
      <c r="BB82">
        <v>0</v>
      </c>
      <c r="BC82">
        <v>0</v>
      </c>
      <c r="BD82" t="s">
        <v>59</v>
      </c>
    </row>
    <row r="83" spans="1:56" s="9" customFormat="1" x14ac:dyDescent="0.2"/>
    <row r="84" spans="1:56" x14ac:dyDescent="0.2">
      <c r="A84" t="s">
        <v>124</v>
      </c>
      <c r="D84">
        <v>42.29</v>
      </c>
      <c r="E84">
        <v>32</v>
      </c>
      <c r="F84">
        <v>1</v>
      </c>
      <c r="G84">
        <v>1</v>
      </c>
      <c r="H84">
        <v>1</v>
      </c>
      <c r="I84" s="5">
        <v>0</v>
      </c>
      <c r="J84">
        <v>0</v>
      </c>
      <c r="K84">
        <v>1</v>
      </c>
      <c r="L84">
        <v>0</v>
      </c>
      <c r="M84" s="5">
        <v>1</v>
      </c>
      <c r="N84" s="5">
        <v>0</v>
      </c>
      <c r="O84">
        <v>0</v>
      </c>
      <c r="P84">
        <v>1</v>
      </c>
      <c r="Q84">
        <v>1</v>
      </c>
      <c r="R84">
        <v>1</v>
      </c>
      <c r="S84" s="7">
        <v>1</v>
      </c>
      <c r="T84">
        <v>1</v>
      </c>
      <c r="U84" s="5">
        <v>0</v>
      </c>
      <c r="V84">
        <v>1</v>
      </c>
      <c r="W84">
        <v>1</v>
      </c>
      <c r="X84">
        <v>1</v>
      </c>
      <c r="Y84" s="7">
        <v>0</v>
      </c>
      <c r="Z84">
        <v>1</v>
      </c>
      <c r="AA84" s="5">
        <v>1</v>
      </c>
      <c r="AB84">
        <v>1</v>
      </c>
      <c r="AC84">
        <v>1</v>
      </c>
      <c r="AD84">
        <v>1</v>
      </c>
      <c r="AE84">
        <v>1</v>
      </c>
      <c r="AF84">
        <v>0</v>
      </c>
      <c r="AG84" s="7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1</v>
      </c>
      <c r="AN84">
        <v>1</v>
      </c>
      <c r="AO84">
        <v>1</v>
      </c>
      <c r="AP84" s="5">
        <v>1</v>
      </c>
      <c r="AQ84" s="5">
        <v>1</v>
      </c>
      <c r="AR84" s="5">
        <v>1</v>
      </c>
      <c r="AS84" s="7">
        <v>1</v>
      </c>
      <c r="AT84">
        <v>1</v>
      </c>
      <c r="AU84">
        <v>1</v>
      </c>
      <c r="AV84" s="5">
        <v>0</v>
      </c>
      <c r="AW84" s="5">
        <v>0</v>
      </c>
      <c r="AX84">
        <v>1</v>
      </c>
      <c r="AY84">
        <v>1</v>
      </c>
      <c r="AZ84" s="7">
        <v>0</v>
      </c>
      <c r="BA84">
        <v>1</v>
      </c>
      <c r="BB84">
        <v>1</v>
      </c>
      <c r="BC84">
        <v>0</v>
      </c>
      <c r="BD84" t="s">
        <v>59</v>
      </c>
    </row>
    <row r="85" spans="1:56" x14ac:dyDescent="0.2">
      <c r="A85" t="s">
        <v>129</v>
      </c>
      <c r="D85">
        <v>42.4</v>
      </c>
      <c r="E85">
        <v>28</v>
      </c>
      <c r="F85">
        <v>0</v>
      </c>
      <c r="G85">
        <v>0</v>
      </c>
      <c r="H85">
        <v>1</v>
      </c>
      <c r="I85" s="5">
        <v>0</v>
      </c>
      <c r="J85">
        <v>1</v>
      </c>
      <c r="K85">
        <v>1</v>
      </c>
      <c r="L85">
        <v>1</v>
      </c>
      <c r="M85" s="5">
        <v>0</v>
      </c>
      <c r="N85" s="5">
        <v>0</v>
      </c>
      <c r="O85">
        <v>0</v>
      </c>
      <c r="P85">
        <v>1</v>
      </c>
      <c r="Q85">
        <v>1</v>
      </c>
      <c r="R85">
        <v>1</v>
      </c>
      <c r="S85" s="7">
        <v>1</v>
      </c>
      <c r="T85">
        <v>1</v>
      </c>
      <c r="U85" s="5">
        <v>0</v>
      </c>
      <c r="V85">
        <v>0</v>
      </c>
      <c r="W85">
        <v>1</v>
      </c>
      <c r="X85">
        <v>1</v>
      </c>
      <c r="Y85" s="7">
        <v>1</v>
      </c>
      <c r="Z85">
        <v>0</v>
      </c>
      <c r="AA85" s="5">
        <v>0</v>
      </c>
      <c r="AB85">
        <v>1</v>
      </c>
      <c r="AC85">
        <v>0</v>
      </c>
      <c r="AD85">
        <v>0</v>
      </c>
      <c r="AE85">
        <v>1</v>
      </c>
      <c r="AF85">
        <v>1</v>
      </c>
      <c r="AG85" s="7">
        <v>0</v>
      </c>
      <c r="AH85">
        <v>1</v>
      </c>
      <c r="AI85">
        <v>1</v>
      </c>
      <c r="AJ85">
        <v>0</v>
      </c>
      <c r="AK85">
        <v>0</v>
      </c>
      <c r="AL85">
        <v>1</v>
      </c>
      <c r="AM85">
        <v>0</v>
      </c>
      <c r="AN85">
        <v>0</v>
      </c>
      <c r="AO85">
        <v>1</v>
      </c>
      <c r="AP85" s="5">
        <v>1</v>
      </c>
      <c r="AQ85" s="5">
        <v>0</v>
      </c>
      <c r="AR85" s="5">
        <v>1</v>
      </c>
      <c r="AS85" s="7">
        <v>1</v>
      </c>
      <c r="AT85">
        <v>1</v>
      </c>
      <c r="AU85">
        <v>1</v>
      </c>
      <c r="AV85" s="5">
        <v>0</v>
      </c>
      <c r="AW85" s="5">
        <v>1</v>
      </c>
      <c r="AX85">
        <v>1</v>
      </c>
      <c r="AY85">
        <v>1</v>
      </c>
      <c r="AZ85" s="7">
        <v>0</v>
      </c>
      <c r="BA85">
        <v>1</v>
      </c>
      <c r="BB85">
        <v>0</v>
      </c>
      <c r="BC85">
        <v>0</v>
      </c>
      <c r="BD85" t="s">
        <v>59</v>
      </c>
    </row>
    <row r="86" spans="1:56" x14ac:dyDescent="0.2">
      <c r="A86" t="s">
        <v>71</v>
      </c>
      <c r="D86">
        <v>43.27</v>
      </c>
      <c r="E86">
        <v>25</v>
      </c>
      <c r="F86">
        <v>0</v>
      </c>
      <c r="G86">
        <v>1</v>
      </c>
      <c r="H86">
        <v>0</v>
      </c>
      <c r="I86" s="5">
        <v>0</v>
      </c>
      <c r="J86">
        <v>1</v>
      </c>
      <c r="K86">
        <v>1</v>
      </c>
      <c r="L86">
        <v>1</v>
      </c>
      <c r="M86" s="5">
        <v>0</v>
      </c>
      <c r="N86" s="5">
        <v>0</v>
      </c>
      <c r="O86">
        <v>1</v>
      </c>
      <c r="P86">
        <v>0</v>
      </c>
      <c r="Q86">
        <v>1</v>
      </c>
      <c r="R86">
        <v>1</v>
      </c>
      <c r="S86" s="7">
        <v>1</v>
      </c>
      <c r="T86">
        <v>0</v>
      </c>
      <c r="U86" s="5">
        <v>1</v>
      </c>
      <c r="V86">
        <v>0</v>
      </c>
      <c r="W86">
        <v>1</v>
      </c>
      <c r="X86">
        <v>0</v>
      </c>
      <c r="Y86" s="7">
        <v>0</v>
      </c>
      <c r="Z86">
        <v>1</v>
      </c>
      <c r="AA86" s="5">
        <v>0</v>
      </c>
      <c r="AB86">
        <v>0</v>
      </c>
      <c r="AC86">
        <v>0</v>
      </c>
      <c r="AD86">
        <v>1</v>
      </c>
      <c r="AE86">
        <v>0</v>
      </c>
      <c r="AF86">
        <v>1</v>
      </c>
      <c r="AG86" s="7">
        <v>0</v>
      </c>
      <c r="AH86">
        <v>0</v>
      </c>
      <c r="AI86">
        <v>0</v>
      </c>
      <c r="AJ86">
        <v>0</v>
      </c>
      <c r="AK86">
        <v>1</v>
      </c>
      <c r="AL86">
        <v>1</v>
      </c>
      <c r="AM86">
        <v>0</v>
      </c>
      <c r="AN86">
        <v>1</v>
      </c>
      <c r="AO86">
        <v>1</v>
      </c>
      <c r="AP86" s="5">
        <v>1</v>
      </c>
      <c r="AQ86" s="5">
        <v>1</v>
      </c>
      <c r="AR86" s="5">
        <v>0</v>
      </c>
      <c r="AS86" s="7">
        <v>1</v>
      </c>
      <c r="AT86">
        <v>1</v>
      </c>
      <c r="AU86">
        <v>0</v>
      </c>
      <c r="AV86" s="5">
        <v>0</v>
      </c>
      <c r="AW86" s="5">
        <v>1</v>
      </c>
      <c r="AX86">
        <v>1</v>
      </c>
      <c r="AY86">
        <v>1</v>
      </c>
      <c r="AZ86" s="7">
        <v>0</v>
      </c>
      <c r="BA86">
        <v>0</v>
      </c>
      <c r="BB86">
        <v>0</v>
      </c>
      <c r="BC86">
        <v>1</v>
      </c>
      <c r="BD86" t="s">
        <v>59</v>
      </c>
    </row>
    <row r="87" spans="1:56" x14ac:dyDescent="0.2">
      <c r="A87" t="s">
        <v>56</v>
      </c>
      <c r="D87">
        <v>43.59</v>
      </c>
      <c r="E87">
        <v>34</v>
      </c>
      <c r="F87">
        <v>0</v>
      </c>
      <c r="G87">
        <v>1</v>
      </c>
      <c r="H87">
        <v>0</v>
      </c>
      <c r="I87" s="5">
        <v>0</v>
      </c>
      <c r="J87">
        <v>1</v>
      </c>
      <c r="K87">
        <v>1</v>
      </c>
      <c r="L87">
        <v>1</v>
      </c>
      <c r="M87" s="5">
        <v>1</v>
      </c>
      <c r="N87" s="5">
        <v>0</v>
      </c>
      <c r="O87">
        <v>1</v>
      </c>
      <c r="P87">
        <v>0</v>
      </c>
      <c r="Q87">
        <v>1</v>
      </c>
      <c r="R87">
        <v>1</v>
      </c>
      <c r="S87" s="7">
        <v>1</v>
      </c>
      <c r="T87">
        <v>0</v>
      </c>
      <c r="U87" s="5">
        <v>1</v>
      </c>
      <c r="V87">
        <v>0</v>
      </c>
      <c r="W87">
        <v>1</v>
      </c>
      <c r="X87">
        <v>1</v>
      </c>
      <c r="Y87" s="7">
        <v>1</v>
      </c>
      <c r="Z87">
        <v>1</v>
      </c>
      <c r="AA87" s="5">
        <v>0</v>
      </c>
      <c r="AB87">
        <v>1</v>
      </c>
      <c r="AC87">
        <v>0</v>
      </c>
      <c r="AD87">
        <v>1</v>
      </c>
      <c r="AE87">
        <v>1</v>
      </c>
      <c r="AF87">
        <v>0</v>
      </c>
      <c r="AG87" s="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0</v>
      </c>
      <c r="AN87">
        <v>1</v>
      </c>
      <c r="AO87">
        <v>1</v>
      </c>
      <c r="AP87" s="5">
        <v>0</v>
      </c>
      <c r="AQ87" s="5">
        <v>0</v>
      </c>
      <c r="AR87" s="5">
        <v>1</v>
      </c>
      <c r="AS87" s="7">
        <v>1</v>
      </c>
      <c r="AT87">
        <v>1</v>
      </c>
      <c r="AU87">
        <v>1</v>
      </c>
      <c r="AV87" s="5">
        <v>0</v>
      </c>
      <c r="AW87" s="5">
        <v>1</v>
      </c>
      <c r="AX87">
        <v>1</v>
      </c>
      <c r="AY87">
        <v>1</v>
      </c>
      <c r="AZ87" s="7">
        <v>1</v>
      </c>
      <c r="BA87">
        <v>0</v>
      </c>
      <c r="BB87">
        <v>1</v>
      </c>
      <c r="BC87">
        <v>0</v>
      </c>
      <c r="BD87" t="s">
        <v>59</v>
      </c>
    </row>
    <row r="88" spans="1:56" x14ac:dyDescent="0.2">
      <c r="A88" t="s">
        <v>110</v>
      </c>
      <c r="D88">
        <v>44.5</v>
      </c>
      <c r="E88">
        <v>29</v>
      </c>
      <c r="F88">
        <v>0</v>
      </c>
      <c r="G88">
        <v>1</v>
      </c>
      <c r="H88">
        <v>0</v>
      </c>
      <c r="I88" s="5">
        <v>1</v>
      </c>
      <c r="J88">
        <v>1</v>
      </c>
      <c r="K88">
        <v>1</v>
      </c>
      <c r="L88">
        <v>1</v>
      </c>
      <c r="M88" s="5">
        <v>1</v>
      </c>
      <c r="N88" s="5">
        <v>1</v>
      </c>
      <c r="O88">
        <v>0</v>
      </c>
      <c r="P88">
        <v>0</v>
      </c>
      <c r="Q88">
        <v>1</v>
      </c>
      <c r="R88">
        <v>1</v>
      </c>
      <c r="S88" s="7">
        <v>1</v>
      </c>
      <c r="T88">
        <v>0</v>
      </c>
      <c r="U88" s="5">
        <v>0</v>
      </c>
      <c r="V88">
        <v>1</v>
      </c>
      <c r="W88">
        <v>1</v>
      </c>
      <c r="X88">
        <v>0</v>
      </c>
      <c r="Y88" s="7">
        <v>1</v>
      </c>
      <c r="Z88">
        <v>1</v>
      </c>
      <c r="AA88" s="5">
        <v>1</v>
      </c>
      <c r="AB88">
        <v>1</v>
      </c>
      <c r="AC88">
        <v>0</v>
      </c>
      <c r="AD88">
        <v>0</v>
      </c>
      <c r="AE88">
        <v>0</v>
      </c>
      <c r="AF88">
        <v>0</v>
      </c>
      <c r="AG88" s="7">
        <v>0</v>
      </c>
      <c r="AH88">
        <v>0</v>
      </c>
      <c r="AI88">
        <v>1</v>
      </c>
      <c r="AJ88">
        <v>1</v>
      </c>
      <c r="AK88">
        <v>1</v>
      </c>
      <c r="AL88">
        <v>1</v>
      </c>
      <c r="AM88">
        <v>1</v>
      </c>
      <c r="AN88">
        <v>1</v>
      </c>
      <c r="AO88">
        <v>1</v>
      </c>
      <c r="AP88" s="5">
        <v>1</v>
      </c>
      <c r="AQ88" s="5">
        <v>0</v>
      </c>
      <c r="AR88" s="5">
        <v>1</v>
      </c>
      <c r="AS88" s="7">
        <v>1</v>
      </c>
      <c r="AT88">
        <v>0</v>
      </c>
      <c r="AU88">
        <v>0</v>
      </c>
      <c r="AV88" s="5">
        <v>0</v>
      </c>
      <c r="AW88" s="5">
        <v>0</v>
      </c>
      <c r="AX88">
        <v>1</v>
      </c>
      <c r="AY88">
        <v>1</v>
      </c>
      <c r="AZ88" s="7">
        <v>0</v>
      </c>
      <c r="BA88">
        <v>1</v>
      </c>
      <c r="BB88">
        <v>0</v>
      </c>
      <c r="BC88">
        <v>0</v>
      </c>
      <c r="BD88" t="s">
        <v>59</v>
      </c>
    </row>
    <row r="89" spans="1:56" x14ac:dyDescent="0.2">
      <c r="A89" t="s">
        <v>82</v>
      </c>
      <c r="D89">
        <v>46.48</v>
      </c>
      <c r="E89">
        <v>32</v>
      </c>
      <c r="F89">
        <v>0</v>
      </c>
      <c r="G89">
        <v>1</v>
      </c>
      <c r="H89">
        <v>0</v>
      </c>
      <c r="I89" s="5">
        <v>0</v>
      </c>
      <c r="J89">
        <v>1</v>
      </c>
      <c r="K89">
        <v>1</v>
      </c>
      <c r="L89">
        <v>1</v>
      </c>
      <c r="M89" s="5">
        <v>0</v>
      </c>
      <c r="N89" s="5">
        <v>1</v>
      </c>
      <c r="O89">
        <v>0</v>
      </c>
      <c r="P89">
        <v>0</v>
      </c>
      <c r="Q89">
        <v>1</v>
      </c>
      <c r="R89">
        <v>1</v>
      </c>
      <c r="S89" s="7">
        <v>1</v>
      </c>
      <c r="T89">
        <v>0</v>
      </c>
      <c r="U89" s="5">
        <v>1</v>
      </c>
      <c r="V89">
        <v>0</v>
      </c>
      <c r="W89">
        <v>1</v>
      </c>
      <c r="X89">
        <v>1</v>
      </c>
      <c r="Y89" s="7">
        <v>1</v>
      </c>
      <c r="Z89">
        <v>1</v>
      </c>
      <c r="AA89" s="5">
        <v>1</v>
      </c>
      <c r="AB89">
        <v>1</v>
      </c>
      <c r="AC89">
        <v>0</v>
      </c>
      <c r="AD89">
        <v>0</v>
      </c>
      <c r="AE89">
        <v>1</v>
      </c>
      <c r="AF89">
        <v>1</v>
      </c>
      <c r="AG89" s="7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1</v>
      </c>
      <c r="AN89">
        <v>1</v>
      </c>
      <c r="AO89">
        <v>1</v>
      </c>
      <c r="AP89" s="5">
        <v>1</v>
      </c>
      <c r="AQ89" s="5">
        <v>0</v>
      </c>
      <c r="AR89" s="5">
        <v>0</v>
      </c>
      <c r="AS89" s="7">
        <v>0</v>
      </c>
      <c r="AT89">
        <v>1</v>
      </c>
      <c r="AU89">
        <v>1</v>
      </c>
      <c r="AV89" s="5">
        <v>0</v>
      </c>
      <c r="AW89" s="5">
        <v>0</v>
      </c>
      <c r="AX89">
        <v>1</v>
      </c>
      <c r="AY89">
        <v>1</v>
      </c>
      <c r="AZ89" s="7">
        <v>0</v>
      </c>
      <c r="BA89">
        <v>1</v>
      </c>
      <c r="BB89">
        <v>0</v>
      </c>
      <c r="BC89">
        <v>0</v>
      </c>
      <c r="BD89" t="s">
        <v>59</v>
      </c>
    </row>
    <row r="90" spans="1:56" x14ac:dyDescent="0.2">
      <c r="A90" t="s">
        <v>126</v>
      </c>
      <c r="D90">
        <v>49.36</v>
      </c>
      <c r="E90">
        <v>36</v>
      </c>
      <c r="F90">
        <v>0</v>
      </c>
      <c r="G90">
        <v>1</v>
      </c>
      <c r="H90">
        <v>1</v>
      </c>
      <c r="I90" s="5">
        <v>1</v>
      </c>
      <c r="J90">
        <v>1</v>
      </c>
      <c r="K90">
        <v>1</v>
      </c>
      <c r="L90">
        <v>1</v>
      </c>
      <c r="M90" s="5">
        <v>1</v>
      </c>
      <c r="N90" s="5">
        <v>1</v>
      </c>
      <c r="O90">
        <v>1</v>
      </c>
      <c r="P90">
        <v>0</v>
      </c>
      <c r="Q90">
        <v>1</v>
      </c>
      <c r="R90">
        <v>1</v>
      </c>
      <c r="S90" s="7">
        <v>1</v>
      </c>
      <c r="T90">
        <v>0</v>
      </c>
      <c r="U90" s="5">
        <v>0</v>
      </c>
      <c r="V90">
        <v>1</v>
      </c>
      <c r="W90">
        <v>1</v>
      </c>
      <c r="X90">
        <v>1</v>
      </c>
      <c r="Y90" s="7">
        <v>1</v>
      </c>
      <c r="Z90">
        <v>1</v>
      </c>
      <c r="AA90" s="5">
        <v>1</v>
      </c>
      <c r="AB90">
        <v>1</v>
      </c>
      <c r="AC90">
        <v>0</v>
      </c>
      <c r="AD90">
        <v>1</v>
      </c>
      <c r="AE90">
        <v>1</v>
      </c>
      <c r="AF90">
        <v>0</v>
      </c>
      <c r="AG90" s="7">
        <v>1</v>
      </c>
      <c r="AH90">
        <v>1</v>
      </c>
      <c r="AI90">
        <v>1</v>
      </c>
      <c r="AJ90">
        <v>0</v>
      </c>
      <c r="AK90">
        <v>0</v>
      </c>
      <c r="AL90">
        <v>1</v>
      </c>
      <c r="AM90">
        <v>1</v>
      </c>
      <c r="AN90">
        <v>1</v>
      </c>
      <c r="AO90">
        <v>1</v>
      </c>
      <c r="AP90" s="5">
        <v>1</v>
      </c>
      <c r="AQ90" s="5">
        <v>0</v>
      </c>
      <c r="AR90" s="5">
        <v>1</v>
      </c>
      <c r="AS90" s="7">
        <v>0</v>
      </c>
      <c r="AT90">
        <v>0</v>
      </c>
      <c r="AU90">
        <v>1</v>
      </c>
      <c r="AV90" s="5">
        <v>0</v>
      </c>
      <c r="AW90" s="5">
        <v>1</v>
      </c>
      <c r="AX90">
        <v>1</v>
      </c>
      <c r="AY90">
        <v>1</v>
      </c>
      <c r="AZ90" s="7">
        <v>1</v>
      </c>
      <c r="BA90">
        <v>1</v>
      </c>
      <c r="BB90">
        <v>0</v>
      </c>
      <c r="BC90">
        <v>0</v>
      </c>
      <c r="BD90" t="s">
        <v>59</v>
      </c>
    </row>
    <row r="91" spans="1:56" s="9" customFormat="1" x14ac:dyDescent="0.2"/>
    <row r="92" spans="1:56" x14ac:dyDescent="0.2">
      <c r="A92" t="s">
        <v>91</v>
      </c>
      <c r="D92">
        <v>52.41</v>
      </c>
      <c r="E92">
        <v>33</v>
      </c>
      <c r="F92">
        <v>0</v>
      </c>
      <c r="G92">
        <v>1</v>
      </c>
      <c r="H92">
        <v>1</v>
      </c>
      <c r="I92" s="5">
        <v>0</v>
      </c>
      <c r="J92">
        <v>1</v>
      </c>
      <c r="K92">
        <v>1</v>
      </c>
      <c r="L92">
        <v>1</v>
      </c>
      <c r="M92" s="5">
        <v>0</v>
      </c>
      <c r="N92" s="5">
        <v>1</v>
      </c>
      <c r="O92">
        <v>1</v>
      </c>
      <c r="P92">
        <v>0</v>
      </c>
      <c r="Q92">
        <v>1</v>
      </c>
      <c r="R92">
        <v>1</v>
      </c>
      <c r="S92" s="7">
        <v>1</v>
      </c>
      <c r="T92">
        <v>0</v>
      </c>
      <c r="U92" s="5">
        <v>1</v>
      </c>
      <c r="V92">
        <v>0</v>
      </c>
      <c r="W92">
        <v>1</v>
      </c>
      <c r="X92">
        <v>1</v>
      </c>
      <c r="Y92" s="7">
        <v>1</v>
      </c>
      <c r="Z92">
        <v>1</v>
      </c>
      <c r="AA92" s="5">
        <v>1</v>
      </c>
      <c r="AB92">
        <v>1</v>
      </c>
      <c r="AC92">
        <v>1</v>
      </c>
      <c r="AD92">
        <v>1</v>
      </c>
      <c r="AE92">
        <v>0</v>
      </c>
      <c r="AF92">
        <v>0</v>
      </c>
      <c r="AG92" s="7">
        <v>0</v>
      </c>
      <c r="AH92">
        <v>0</v>
      </c>
      <c r="AI92">
        <v>1</v>
      </c>
      <c r="AJ92">
        <v>1</v>
      </c>
      <c r="AK92">
        <v>1</v>
      </c>
      <c r="AL92">
        <v>0</v>
      </c>
      <c r="AM92">
        <v>0</v>
      </c>
      <c r="AN92">
        <v>1</v>
      </c>
      <c r="AO92">
        <v>1</v>
      </c>
      <c r="AP92" s="5">
        <v>1</v>
      </c>
      <c r="AQ92" s="5">
        <v>0</v>
      </c>
      <c r="AR92" s="5">
        <v>0</v>
      </c>
      <c r="AS92" s="7">
        <v>1</v>
      </c>
      <c r="AT92">
        <v>1</v>
      </c>
      <c r="AU92">
        <v>1</v>
      </c>
      <c r="AV92" s="5">
        <v>1</v>
      </c>
      <c r="AW92" s="5">
        <v>0</v>
      </c>
      <c r="AX92">
        <v>1</v>
      </c>
      <c r="AY92">
        <v>1</v>
      </c>
      <c r="AZ92" s="7">
        <v>0</v>
      </c>
      <c r="BA92">
        <v>0</v>
      </c>
      <c r="BB92">
        <v>1</v>
      </c>
      <c r="BC92">
        <v>1</v>
      </c>
      <c r="BD92" t="s">
        <v>59</v>
      </c>
    </row>
    <row r="93" spans="1:56" x14ac:dyDescent="0.2">
      <c r="A93" t="s">
        <v>99</v>
      </c>
      <c r="D93">
        <v>55.16</v>
      </c>
      <c r="E93">
        <v>30</v>
      </c>
      <c r="F93">
        <v>0</v>
      </c>
      <c r="G93">
        <v>1</v>
      </c>
      <c r="H93">
        <v>0</v>
      </c>
      <c r="I93" s="5">
        <v>1</v>
      </c>
      <c r="J93">
        <v>1</v>
      </c>
      <c r="K93">
        <v>1</v>
      </c>
      <c r="L93">
        <v>1</v>
      </c>
      <c r="M93" s="5">
        <v>0</v>
      </c>
      <c r="N93" s="5">
        <v>1</v>
      </c>
      <c r="O93">
        <v>1</v>
      </c>
      <c r="P93">
        <v>1</v>
      </c>
      <c r="Q93">
        <v>1</v>
      </c>
      <c r="R93">
        <v>1</v>
      </c>
      <c r="S93" s="7">
        <v>1</v>
      </c>
      <c r="T93">
        <v>0</v>
      </c>
      <c r="U93" s="5">
        <v>1</v>
      </c>
      <c r="V93">
        <v>0</v>
      </c>
      <c r="W93">
        <v>1</v>
      </c>
      <c r="X93">
        <v>1</v>
      </c>
      <c r="Y93" s="7">
        <v>1</v>
      </c>
      <c r="Z93">
        <v>1</v>
      </c>
      <c r="AA93" s="5">
        <v>0</v>
      </c>
      <c r="AB93">
        <v>1</v>
      </c>
      <c r="AC93">
        <v>0</v>
      </c>
      <c r="AD93">
        <v>0</v>
      </c>
      <c r="AE93">
        <v>1</v>
      </c>
      <c r="AF93">
        <v>0</v>
      </c>
      <c r="AG93" s="7">
        <v>1</v>
      </c>
      <c r="AH93">
        <v>0</v>
      </c>
      <c r="AI93">
        <v>1</v>
      </c>
      <c r="AJ93">
        <v>0</v>
      </c>
      <c r="AK93">
        <v>0</v>
      </c>
      <c r="AL93">
        <v>1</v>
      </c>
      <c r="AM93">
        <v>0</v>
      </c>
      <c r="AN93">
        <v>1</v>
      </c>
      <c r="AO93">
        <v>1</v>
      </c>
      <c r="AP93" s="5">
        <v>0</v>
      </c>
      <c r="AQ93" s="5">
        <v>1</v>
      </c>
      <c r="AR93" s="5">
        <v>1</v>
      </c>
      <c r="AS93" s="7">
        <v>1</v>
      </c>
      <c r="AT93">
        <v>1</v>
      </c>
      <c r="AU93">
        <v>1</v>
      </c>
      <c r="AV93" s="5">
        <v>0</v>
      </c>
      <c r="AW93" s="5">
        <v>1</v>
      </c>
      <c r="AX93">
        <v>1</v>
      </c>
      <c r="AY93">
        <v>0</v>
      </c>
      <c r="AZ93" s="7">
        <v>0</v>
      </c>
      <c r="BA93">
        <v>0</v>
      </c>
      <c r="BB93">
        <v>0</v>
      </c>
      <c r="BC93">
        <v>0</v>
      </c>
      <c r="BD93" t="s">
        <v>59</v>
      </c>
    </row>
    <row r="94" spans="1:56" x14ac:dyDescent="0.2">
      <c r="A94" t="s">
        <v>75</v>
      </c>
      <c r="D94">
        <v>55.44</v>
      </c>
      <c r="E94">
        <v>48</v>
      </c>
      <c r="F94">
        <v>1</v>
      </c>
      <c r="G94">
        <v>1</v>
      </c>
      <c r="H94">
        <v>1</v>
      </c>
      <c r="I94" s="5">
        <v>1</v>
      </c>
      <c r="J94">
        <v>1</v>
      </c>
      <c r="K94">
        <v>1</v>
      </c>
      <c r="L94">
        <v>1</v>
      </c>
      <c r="M94" s="5">
        <v>1</v>
      </c>
      <c r="N94" s="5">
        <v>1</v>
      </c>
      <c r="O94">
        <v>1</v>
      </c>
      <c r="P94">
        <v>1</v>
      </c>
      <c r="Q94">
        <v>1</v>
      </c>
      <c r="R94">
        <v>1</v>
      </c>
      <c r="S94" s="7">
        <v>1</v>
      </c>
      <c r="T94">
        <v>1</v>
      </c>
      <c r="U94" s="5">
        <v>0</v>
      </c>
      <c r="V94">
        <v>1</v>
      </c>
      <c r="W94">
        <v>1</v>
      </c>
      <c r="X94">
        <v>1</v>
      </c>
      <c r="Y94" s="7">
        <v>1</v>
      </c>
      <c r="Z94">
        <v>1</v>
      </c>
      <c r="AA94" s="5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 s="7">
        <v>1</v>
      </c>
      <c r="AH94">
        <v>1</v>
      </c>
      <c r="AI94">
        <v>1</v>
      </c>
      <c r="AJ94">
        <v>1</v>
      </c>
      <c r="AK94">
        <v>1</v>
      </c>
      <c r="AL94">
        <v>1</v>
      </c>
      <c r="AM94">
        <v>0</v>
      </c>
      <c r="AN94">
        <v>1</v>
      </c>
      <c r="AO94">
        <v>1</v>
      </c>
      <c r="AP94" s="5">
        <v>1</v>
      </c>
      <c r="AQ94" s="5">
        <v>1</v>
      </c>
      <c r="AR94" s="5">
        <v>1</v>
      </c>
      <c r="AS94" s="7">
        <v>1</v>
      </c>
      <c r="AT94">
        <v>1</v>
      </c>
      <c r="AU94">
        <v>1</v>
      </c>
      <c r="AV94" s="5">
        <v>1</v>
      </c>
      <c r="AW94" s="5">
        <v>1</v>
      </c>
      <c r="AX94">
        <v>1</v>
      </c>
      <c r="AY94">
        <v>1</v>
      </c>
      <c r="AZ94" s="7">
        <v>1</v>
      </c>
      <c r="BA94">
        <v>1</v>
      </c>
      <c r="BB94">
        <v>1</v>
      </c>
      <c r="BC94">
        <v>1</v>
      </c>
      <c r="BD94" t="s">
        <v>59</v>
      </c>
    </row>
    <row r="95" spans="1:56" x14ac:dyDescent="0.2">
      <c r="A95" t="s">
        <v>73</v>
      </c>
      <c r="D95">
        <v>58.22</v>
      </c>
      <c r="E95">
        <v>50</v>
      </c>
      <c r="F95">
        <v>1</v>
      </c>
      <c r="G95">
        <v>1</v>
      </c>
      <c r="H95">
        <v>1</v>
      </c>
      <c r="I95" s="5">
        <v>1</v>
      </c>
      <c r="J95">
        <v>1</v>
      </c>
      <c r="K95">
        <v>1</v>
      </c>
      <c r="L95">
        <v>1</v>
      </c>
      <c r="M95" s="5">
        <v>1</v>
      </c>
      <c r="N95" s="5">
        <v>1</v>
      </c>
      <c r="O95">
        <v>1</v>
      </c>
      <c r="P95">
        <v>1</v>
      </c>
      <c r="Q95">
        <v>1</v>
      </c>
      <c r="R95">
        <v>1</v>
      </c>
      <c r="S95" s="7">
        <v>1</v>
      </c>
      <c r="T95">
        <v>1</v>
      </c>
      <c r="U95" s="5">
        <v>1</v>
      </c>
      <c r="V95">
        <v>1</v>
      </c>
      <c r="W95">
        <v>1</v>
      </c>
      <c r="X95">
        <v>1</v>
      </c>
      <c r="Y95" s="7">
        <v>1</v>
      </c>
      <c r="Z95">
        <v>1</v>
      </c>
      <c r="AA95" s="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 s="7">
        <v>1</v>
      </c>
      <c r="AH95">
        <v>1</v>
      </c>
      <c r="AI95">
        <v>1</v>
      </c>
      <c r="AJ95">
        <v>1</v>
      </c>
      <c r="AK95">
        <v>1</v>
      </c>
      <c r="AL95">
        <v>1</v>
      </c>
      <c r="AM95">
        <v>1</v>
      </c>
      <c r="AN95">
        <v>1</v>
      </c>
      <c r="AO95">
        <v>1</v>
      </c>
      <c r="AP95" s="5">
        <v>1</v>
      </c>
      <c r="AQ95" s="5">
        <v>1</v>
      </c>
      <c r="AR95" s="5">
        <v>1</v>
      </c>
      <c r="AS95" s="7">
        <v>1</v>
      </c>
      <c r="AT95">
        <v>1</v>
      </c>
      <c r="AU95">
        <v>1</v>
      </c>
      <c r="AV95" s="5">
        <v>1</v>
      </c>
      <c r="AW95" s="5">
        <v>1</v>
      </c>
      <c r="AX95">
        <v>1</v>
      </c>
      <c r="AY95">
        <v>1</v>
      </c>
      <c r="AZ95" s="7">
        <v>1</v>
      </c>
      <c r="BA95">
        <v>1</v>
      </c>
      <c r="BB95">
        <v>1</v>
      </c>
      <c r="BC95">
        <v>1</v>
      </c>
      <c r="BD95" t="s">
        <v>59</v>
      </c>
    </row>
    <row r="96" spans="1:56" x14ac:dyDescent="0.2">
      <c r="A96" t="s">
        <v>93</v>
      </c>
      <c r="D96">
        <v>60</v>
      </c>
      <c r="E96">
        <v>27</v>
      </c>
      <c r="F96">
        <v>1</v>
      </c>
      <c r="G96">
        <v>0</v>
      </c>
      <c r="H96">
        <v>1</v>
      </c>
      <c r="I96" s="5">
        <v>1</v>
      </c>
      <c r="J96">
        <v>1</v>
      </c>
      <c r="K96">
        <v>1</v>
      </c>
      <c r="L96">
        <v>1</v>
      </c>
      <c r="M96" s="5">
        <v>1</v>
      </c>
      <c r="N96" s="5">
        <v>0</v>
      </c>
      <c r="O96">
        <v>1</v>
      </c>
      <c r="P96">
        <v>0</v>
      </c>
      <c r="Q96">
        <v>1</v>
      </c>
      <c r="R96">
        <v>1</v>
      </c>
      <c r="S96" s="7">
        <v>0</v>
      </c>
      <c r="T96">
        <v>0</v>
      </c>
      <c r="U96" s="5">
        <v>0</v>
      </c>
      <c r="V96">
        <v>1</v>
      </c>
      <c r="W96">
        <v>1</v>
      </c>
      <c r="X96">
        <v>1</v>
      </c>
      <c r="Y96" s="7">
        <v>1</v>
      </c>
      <c r="Z96">
        <v>1</v>
      </c>
      <c r="AA96" s="5">
        <v>0</v>
      </c>
      <c r="AB96">
        <v>1</v>
      </c>
      <c r="AC96">
        <v>0</v>
      </c>
      <c r="AD96">
        <v>0</v>
      </c>
      <c r="AE96">
        <v>1</v>
      </c>
      <c r="AF96">
        <v>0</v>
      </c>
      <c r="AG96" s="7">
        <v>1</v>
      </c>
      <c r="AH96">
        <v>0</v>
      </c>
      <c r="AI96">
        <v>0</v>
      </c>
      <c r="AJ96">
        <v>0</v>
      </c>
      <c r="AK96">
        <v>1</v>
      </c>
      <c r="AL96">
        <v>1</v>
      </c>
      <c r="AM96">
        <v>0</v>
      </c>
      <c r="AN96">
        <v>1</v>
      </c>
      <c r="AO96">
        <v>1</v>
      </c>
      <c r="AP96" s="5">
        <v>0</v>
      </c>
      <c r="AQ96" s="5">
        <v>0</v>
      </c>
      <c r="AR96" s="5">
        <v>0</v>
      </c>
      <c r="AS96" s="7">
        <v>1</v>
      </c>
      <c r="AT96">
        <v>1</v>
      </c>
      <c r="AU96">
        <v>1</v>
      </c>
      <c r="AV96" s="5">
        <v>0</v>
      </c>
      <c r="AW96" s="5">
        <v>0</v>
      </c>
      <c r="AX96">
        <v>1</v>
      </c>
      <c r="AY96">
        <v>0</v>
      </c>
      <c r="AZ96" s="7">
        <v>0</v>
      </c>
      <c r="BA96">
        <v>0</v>
      </c>
      <c r="BB96">
        <v>1</v>
      </c>
      <c r="BC96">
        <v>0</v>
      </c>
      <c r="BD96" t="s">
        <v>59</v>
      </c>
    </row>
    <row r="97" spans="1:56" x14ac:dyDescent="0.2">
      <c r="A97" t="s">
        <v>97</v>
      </c>
      <c r="D97">
        <v>60</v>
      </c>
      <c r="E97">
        <v>29</v>
      </c>
      <c r="F97">
        <v>0</v>
      </c>
      <c r="G97">
        <v>1</v>
      </c>
      <c r="H97">
        <v>0</v>
      </c>
      <c r="I97" s="5">
        <v>1</v>
      </c>
      <c r="J97">
        <v>1</v>
      </c>
      <c r="K97">
        <v>1</v>
      </c>
      <c r="L97">
        <v>1</v>
      </c>
      <c r="M97" s="5">
        <v>0</v>
      </c>
      <c r="N97" s="5">
        <v>1</v>
      </c>
      <c r="O97">
        <v>1</v>
      </c>
      <c r="P97">
        <v>1</v>
      </c>
      <c r="Q97">
        <v>1</v>
      </c>
      <c r="R97">
        <v>1</v>
      </c>
      <c r="S97" s="7">
        <v>1</v>
      </c>
      <c r="T97">
        <v>0</v>
      </c>
      <c r="U97" s="5">
        <v>0</v>
      </c>
      <c r="V97">
        <v>0</v>
      </c>
      <c r="W97">
        <v>1</v>
      </c>
      <c r="X97">
        <v>1</v>
      </c>
      <c r="Y97" s="7">
        <v>1</v>
      </c>
      <c r="Z97">
        <v>1</v>
      </c>
      <c r="AA97" s="5">
        <v>0</v>
      </c>
      <c r="AB97">
        <v>1</v>
      </c>
      <c r="AC97">
        <v>0</v>
      </c>
      <c r="AD97">
        <v>0</v>
      </c>
      <c r="AE97">
        <v>0</v>
      </c>
      <c r="AF97">
        <v>0</v>
      </c>
      <c r="AG97" s="7">
        <v>1</v>
      </c>
      <c r="AH97">
        <v>0</v>
      </c>
      <c r="AI97">
        <v>1</v>
      </c>
      <c r="AJ97">
        <v>0</v>
      </c>
      <c r="AK97">
        <v>0</v>
      </c>
      <c r="AL97">
        <v>1</v>
      </c>
      <c r="AM97">
        <v>0</v>
      </c>
      <c r="AN97">
        <v>1</v>
      </c>
      <c r="AO97">
        <v>1</v>
      </c>
      <c r="AP97" s="5">
        <v>1</v>
      </c>
      <c r="AQ97" s="5">
        <v>1</v>
      </c>
      <c r="AR97" s="5">
        <v>1</v>
      </c>
      <c r="AS97" s="7">
        <v>1</v>
      </c>
      <c r="AT97">
        <v>1</v>
      </c>
      <c r="AU97">
        <v>1</v>
      </c>
      <c r="AV97" s="5">
        <v>0</v>
      </c>
      <c r="AW97" s="5">
        <v>1</v>
      </c>
      <c r="AX97">
        <v>1</v>
      </c>
      <c r="AY97">
        <v>0</v>
      </c>
      <c r="AZ97" s="7">
        <v>0</v>
      </c>
      <c r="BA97">
        <v>0</v>
      </c>
      <c r="BB97">
        <v>0</v>
      </c>
      <c r="BC97">
        <v>0</v>
      </c>
      <c r="BD97" t="s">
        <v>59</v>
      </c>
    </row>
    <row r="104" spans="1:56" x14ac:dyDescent="0.2">
      <c r="A104">
        <f>COUNT(D92:D97,D84:D90,D79:D82,D58:D77,D35:D56,D2:D33)</f>
        <v>91</v>
      </c>
    </row>
  </sheetData>
  <sortState ref="A2:BC92">
    <sortCondition ref="D2:D92"/>
  </sortState>
  <printOptions gridLines="1" gridLinesSet="0"/>
  <pageMargins left="0.75" right="0.75" top="1" bottom="1" header="0.5" footer="0.5"/>
  <pageSetup paperSize="0" fitToWidth="0" fitToHeight="0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01"/>
  <sheetViews>
    <sheetView topLeftCell="A64" workbookViewId="0">
      <selection activeCell="A86" sqref="A86:XFD86"/>
    </sheetView>
  </sheetViews>
  <sheetFormatPr defaultRowHeight="12.75" x14ac:dyDescent="0.2"/>
  <cols>
    <col min="8" max="8" width="9.140625" style="5"/>
    <col min="9" max="9" width="9.140625" style="8"/>
    <col min="12" max="13" width="9.140625" style="5"/>
    <col min="14" max="14" width="9.140625" style="8"/>
    <col min="18" max="18" width="9.140625" style="7"/>
    <col min="19" max="19" width="9.140625" style="8"/>
    <col min="20" max="20" width="9.140625" style="5"/>
    <col min="21" max="21" width="9.140625" style="8"/>
    <col min="24" max="24" width="9.140625" style="7"/>
    <col min="25" max="25" width="9.140625" style="8"/>
    <col min="26" max="26" width="9.140625" style="5"/>
    <col min="27" max="27" width="9.140625" style="8"/>
    <col min="32" max="32" width="9.140625" style="7"/>
    <col min="33" max="33" width="9.140625" style="8"/>
    <col min="41" max="43" width="9.140625" style="5"/>
    <col min="44" max="44" width="9.140625" style="7"/>
    <col min="45" max="45" width="9.140625" style="8"/>
    <col min="47" max="48" width="9.140625" style="5"/>
    <col min="49" max="49" width="9.140625" style="8"/>
    <col min="51" max="51" width="9.140625" style="7"/>
    <col min="52" max="52" width="9.140625" style="8"/>
  </cols>
  <sheetData>
    <row r="1" spans="1:54" s="3" customFormat="1" x14ac:dyDescent="0.2">
      <c r="A1" s="3" t="s">
        <v>150</v>
      </c>
      <c r="H1" s="5"/>
      <c r="I1" s="8"/>
      <c r="L1" s="5"/>
      <c r="M1" s="5"/>
      <c r="N1" s="8"/>
      <c r="R1" s="7"/>
      <c r="S1" s="8"/>
      <c r="T1" s="5"/>
      <c r="U1" s="8"/>
      <c r="X1" s="7"/>
      <c r="Y1" s="8"/>
      <c r="Z1" s="5"/>
      <c r="AA1" s="8"/>
      <c r="AF1" s="7"/>
      <c r="AG1" s="8"/>
      <c r="AO1" s="5"/>
      <c r="AP1" s="5"/>
      <c r="AQ1" s="5"/>
      <c r="AR1" s="7"/>
      <c r="AS1" s="8"/>
      <c r="AU1" s="5"/>
      <c r="AV1" s="5"/>
      <c r="AW1" s="8"/>
      <c r="AY1" s="7"/>
      <c r="AZ1" s="8"/>
    </row>
    <row r="2" spans="1:54" x14ac:dyDescent="0.2">
      <c r="A2" t="s">
        <v>151</v>
      </c>
      <c r="E2">
        <f>COUNT(Overview!E2:'Overview'!E33)</f>
        <v>32</v>
      </c>
    </row>
    <row r="3" spans="1:54" x14ac:dyDescent="0.2">
      <c r="A3" t="s">
        <v>152</v>
      </c>
      <c r="E3">
        <f>AVERAGE(Overview!D2:D33)</f>
        <v>5.2106250000000003</v>
      </c>
    </row>
    <row r="4" spans="1:54" x14ac:dyDescent="0.2">
      <c r="A4" t="s">
        <v>153</v>
      </c>
      <c r="E4">
        <f>AVERAGE(Overview!E2:'Overview'!E33)</f>
        <v>27.625</v>
      </c>
    </row>
    <row r="5" spans="1:54" x14ac:dyDescent="0.2">
      <c r="A5" t="s">
        <v>154</v>
      </c>
      <c r="E5">
        <f>COUNTIF(Overview!F2:'Overview'!F33,"=1")</f>
        <v>4</v>
      </c>
      <c r="F5">
        <f>COUNTIF(Overview!G2:'Overview'!G33,"=1")</f>
        <v>24</v>
      </c>
      <c r="G5">
        <f>COUNTIF(Overview!H2:'Overview'!H33,"=1")</f>
        <v>10</v>
      </c>
      <c r="H5" s="5">
        <f>COUNTIF(Overview!I2:'Overview'!I33,"=1")</f>
        <v>6</v>
      </c>
      <c r="I5" s="8">
        <f>COUNTIF(Overview!J2:'Overview'!J33,"=1")</f>
        <v>27</v>
      </c>
      <c r="J5">
        <f>COUNTIF(Overview!K2:'Overview'!K33,"=1")</f>
        <v>24</v>
      </c>
      <c r="K5">
        <f>COUNTIF(Overview!L2:'Overview'!L33,"=1")</f>
        <v>30</v>
      </c>
      <c r="L5" s="5">
        <f>COUNTIF(Overview!M2:'Overview'!M33,"=1")</f>
        <v>12</v>
      </c>
      <c r="M5" s="5">
        <f>COUNTIF(Overview!N2:'Overview'!N33,"=1")</f>
        <v>10</v>
      </c>
      <c r="N5" s="8">
        <f>COUNTIF(Overview!O2:'Overview'!O33,"=1")</f>
        <v>24</v>
      </c>
      <c r="O5">
        <f>COUNTIF(Overview!P2:'Overview'!P33,"=1")</f>
        <v>8</v>
      </c>
      <c r="P5">
        <f>COUNTIF(Overview!Q2:'Overview'!Q33,"=1")</f>
        <v>25</v>
      </c>
      <c r="Q5">
        <f>COUNTIF(Overview!R2:'Overview'!R33,"=1")</f>
        <v>30</v>
      </c>
      <c r="R5" s="7">
        <f>COUNTIF(Overview!S2:'Overview'!S33,"=1")</f>
        <v>24</v>
      </c>
      <c r="S5" s="8">
        <f>COUNTIF(Overview!T2:'Overview'!T33,"=1")</f>
        <v>8</v>
      </c>
      <c r="T5" s="5">
        <f>COUNTIF(Overview!U2:'Overview'!U33,"=1")</f>
        <v>11</v>
      </c>
      <c r="U5" s="8">
        <f>COUNTIF(Overview!V2:'Overview'!V33,"=1")</f>
        <v>9</v>
      </c>
      <c r="V5">
        <f>COUNTIF(Overview!W2:'Overview'!W33,"=1")</f>
        <v>27</v>
      </c>
      <c r="W5">
        <f>COUNTIF(Overview!X2:'Overview'!X33,"=1")</f>
        <v>24</v>
      </c>
      <c r="X5" s="7">
        <f>COUNTIF(Overview!Y2:'Overview'!Y33,"=1")</f>
        <v>15</v>
      </c>
      <c r="Y5" s="8">
        <f>COUNTIF(Overview!Z2:'Overview'!Z33,"=1")</f>
        <v>23</v>
      </c>
      <c r="Z5" s="5">
        <f>COUNTIF(Overview!AA2:'Overview'!AA33,"=1")</f>
        <v>12</v>
      </c>
      <c r="AA5" s="8">
        <f>COUNTIF(Overview!AB2:'Overview'!AB33,"=1")</f>
        <v>27</v>
      </c>
      <c r="AB5">
        <f>COUNTIF(Overview!AC2:'Overview'!AC33,"=1")</f>
        <v>6</v>
      </c>
      <c r="AC5">
        <f>COUNTIF(Overview!AD2:'Overview'!AD33,"=1")</f>
        <v>20</v>
      </c>
      <c r="AD5">
        <f>COUNTIF(Overview!AE2:'Overview'!AE33,"=1")</f>
        <v>11</v>
      </c>
      <c r="AE5">
        <f>COUNTIF(Overview!AF2:'Overview'!AF33,"=1")</f>
        <v>10</v>
      </c>
      <c r="AF5" s="7">
        <f>COUNTIF(Overview!AG2:'Overview'!AG33,"=1")</f>
        <v>25</v>
      </c>
      <c r="AG5" s="8">
        <f>COUNTIF(Overview!AH2:'Overview'!AH33,"=1")</f>
        <v>11</v>
      </c>
      <c r="AH5">
        <f>COUNTIF(Overview!AI2:'Overview'!AI33,"=1")</f>
        <v>22</v>
      </c>
      <c r="AI5">
        <f>COUNTIF(Overview!AJ2:'Overview'!AJ33,"=1")</f>
        <v>11</v>
      </c>
      <c r="AJ5">
        <f>COUNTIF(Overview!AK2:'Overview'!AK33,"=1")</f>
        <v>19</v>
      </c>
      <c r="AK5">
        <f>COUNTIF(Overview!AL2:'Overview'!AL33,"=1")</f>
        <v>20</v>
      </c>
      <c r="AL5">
        <f>COUNTIF(Overview!AM2:'Overview'!AM33,"=1")</f>
        <v>12</v>
      </c>
      <c r="AM5">
        <f>COUNTIF(Overview!AN2:'Overview'!AN33,"=1")</f>
        <v>29</v>
      </c>
      <c r="AN5">
        <f>COUNTIF(Overview!AO2:'Overview'!AO33,"=1")</f>
        <v>28</v>
      </c>
      <c r="AO5" s="5">
        <f>COUNTIF(Overview!AP2:'Overview'!AP33,"=1")</f>
        <v>9</v>
      </c>
      <c r="AP5" s="5">
        <f>COUNTIF(Overview!AQ2:'Overview'!AQ33,"=1")</f>
        <v>23</v>
      </c>
      <c r="AQ5" s="5">
        <f>COUNTIF(Overview!AR2:'Overview'!AR33,"=1")</f>
        <v>12</v>
      </c>
      <c r="AR5" s="7">
        <f>COUNTIF(Overview!AS2:'Overview'!AS33,"=1")</f>
        <v>25</v>
      </c>
      <c r="AS5" s="8">
        <f>COUNTIF(Overview!AT2:'Overview'!AT33,"=1")</f>
        <v>27</v>
      </c>
      <c r="AT5">
        <f>COUNTIF(Overview!AU2:'Overview'!AU33,"=1")</f>
        <v>25</v>
      </c>
      <c r="AU5" s="5">
        <f>COUNTIF(Overview!AV2:'Overview'!AV33,"=1")</f>
        <v>9</v>
      </c>
      <c r="AV5" s="5">
        <f>COUNTIF(Overview!AW2:'Overview'!AW33,"=1")</f>
        <v>23</v>
      </c>
      <c r="AW5" s="8">
        <f>COUNTIF(Overview!AX2:'Overview'!AX33,"=1")</f>
        <v>30</v>
      </c>
      <c r="AX5">
        <f>COUNTIF(Overview!AY2:'Overview'!AY33,"=1")</f>
        <v>22</v>
      </c>
      <c r="AY5" s="7">
        <f>COUNTIF(Overview!AZ2:'Overview'!AZ33,"=1")</f>
        <v>8</v>
      </c>
      <c r="AZ5" s="8">
        <f>COUNTIF(Overview!BA2:'Overview'!BA33,"=1")</f>
        <v>18</v>
      </c>
      <c r="BA5">
        <f>COUNTIF(Overview!BB2:'Overview'!BB33,"=1")</f>
        <v>7</v>
      </c>
      <c r="BB5">
        <f>COUNTIF(Overview!BC2:'Overview'!BC33,"=1")</f>
        <v>8</v>
      </c>
    </row>
    <row r="8" spans="1:54" x14ac:dyDescent="0.2">
      <c r="A8" t="s">
        <v>155</v>
      </c>
      <c r="E8">
        <f>SUM(R5,X5,AF5,AR5,AY5)</f>
        <v>97</v>
      </c>
    </row>
    <row r="9" spans="1:54" x14ac:dyDescent="0.2">
      <c r="A9" t="s">
        <v>156</v>
      </c>
      <c r="E9">
        <f>SUM(E5:G5,I5:K5,N5:Q5,S5,U5:W5,Y5,AA5:AE5,AG5:AN5,AS5:AT5,AW5:AX5,AZ5:BB5)</f>
        <v>660</v>
      </c>
    </row>
    <row r="10" spans="1:54" x14ac:dyDescent="0.2">
      <c r="A10" t="s">
        <v>157</v>
      </c>
      <c r="E10">
        <f>SUM(H5,L5:M5,T5,Z5,AO5:AQ5,AU5:AV5)</f>
        <v>127</v>
      </c>
    </row>
    <row r="12" spans="1:54" x14ac:dyDescent="0.2">
      <c r="A12" t="s">
        <v>158</v>
      </c>
      <c r="E12">
        <f>COUNTIF(Overview!E2:'Overview'!E33,"&lt;=10")</f>
        <v>0</v>
      </c>
    </row>
    <row r="13" spans="1:54" x14ac:dyDescent="0.2">
      <c r="A13" t="s">
        <v>159</v>
      </c>
      <c r="E13">
        <f>ABS(COUNTIF(Overview!E2:'Overview'!E33,"&lt;=20")-COUNTIF(Overview!E2:'Overview'!E33,"&lt;=10"))</f>
        <v>1</v>
      </c>
    </row>
    <row r="14" spans="1:54" x14ac:dyDescent="0.2">
      <c r="A14" t="s">
        <v>160</v>
      </c>
      <c r="E14">
        <f>ABS(COUNTIF(Overview!E2:'Overview'!E33,"&lt;=30")-COUNTIF(Overview!E2:'Overview'!E33,"&lt;=20"))</f>
        <v>28</v>
      </c>
    </row>
    <row r="15" spans="1:54" x14ac:dyDescent="0.2">
      <c r="A15" t="s">
        <v>161</v>
      </c>
      <c r="E15">
        <f>ABS(COUNTIF(Overview!E2:'Overview'!E33,"&lt;=40")-COUNTIF(Overview!E2:'Overview'!E33,"&lt;=30"))</f>
        <v>3</v>
      </c>
    </row>
    <row r="16" spans="1:54" x14ac:dyDescent="0.2">
      <c r="A16" t="s">
        <v>162</v>
      </c>
      <c r="E16">
        <f>ABS(COUNTIF(Overview!E2:'Overview'!E33,"&lt;=50")-COUNTIF(Overview!E2:'Overview'!E33,"&lt;=40"))</f>
        <v>0</v>
      </c>
    </row>
    <row r="18" spans="1:54" s="3" customFormat="1" x14ac:dyDescent="0.2">
      <c r="A18" s="3" t="s">
        <v>163</v>
      </c>
    </row>
    <row r="19" spans="1:54" x14ac:dyDescent="0.2">
      <c r="A19" t="s">
        <v>151</v>
      </c>
      <c r="E19">
        <f>COUNT(Overview!D35:D56)</f>
        <v>22</v>
      </c>
    </row>
    <row r="20" spans="1:54" x14ac:dyDescent="0.2">
      <c r="A20" t="s">
        <v>152</v>
      </c>
      <c r="E20">
        <f>AVERAGE(Overview!D35:D56)</f>
        <v>15.477727272727277</v>
      </c>
    </row>
    <row r="21" spans="1:54" x14ac:dyDescent="0.2">
      <c r="A21" t="s">
        <v>153</v>
      </c>
      <c r="E21">
        <f>AVERAGE(Overview!E35:E56)</f>
        <v>31.545454545454547</v>
      </c>
    </row>
    <row r="22" spans="1:54" x14ac:dyDescent="0.2">
      <c r="A22" t="s">
        <v>154</v>
      </c>
      <c r="E22">
        <f>COUNTIF(Overview!F35:F56,"=1")</f>
        <v>11</v>
      </c>
      <c r="F22">
        <f>COUNTIF(Overview!G35:G56,"=1")</f>
        <v>16</v>
      </c>
      <c r="G22">
        <f>COUNTIF(Overview!H35:H56,"=1")</f>
        <v>10</v>
      </c>
      <c r="H22">
        <f>COUNTIF(Overview!I35:I56,"=1")</f>
        <v>9</v>
      </c>
      <c r="I22">
        <f>COUNTIF(Overview!J35:J56,"=1")</f>
        <v>19</v>
      </c>
      <c r="J22">
        <f>COUNTIF(Overview!K35:K56,"=1")</f>
        <v>14</v>
      </c>
      <c r="K22">
        <f>COUNTIF(Overview!L35:L56,"=1")</f>
        <v>21</v>
      </c>
      <c r="L22">
        <f>COUNTIF(Overview!M35:M56,"=1")</f>
        <v>12</v>
      </c>
      <c r="M22">
        <f>COUNTIF(Overview!N35:N56,"=1")</f>
        <v>15</v>
      </c>
      <c r="N22">
        <f>COUNTIF(Overview!O35:O56,"=1")</f>
        <v>19</v>
      </c>
      <c r="O22">
        <f>COUNTIF(Overview!P35:P56,"=1")</f>
        <v>8</v>
      </c>
      <c r="P22">
        <f>COUNTIF(Overview!Q35:Q56,"=1")</f>
        <v>21</v>
      </c>
      <c r="Q22">
        <f>COUNTIF(Overview!R35:R56,"=1")</f>
        <v>21</v>
      </c>
      <c r="R22">
        <f>COUNTIF(Overview!S35:S56,"=1")</f>
        <v>19</v>
      </c>
      <c r="S22">
        <f>COUNTIF(Overview!T35:T56,"=1")</f>
        <v>4</v>
      </c>
      <c r="T22">
        <f>COUNTIF(Overview!U35:U56,"=1")</f>
        <v>15</v>
      </c>
      <c r="U22">
        <f>COUNTIF(Overview!V35:V56,"=1")</f>
        <v>7</v>
      </c>
      <c r="V22">
        <f>COUNTIF(Overview!W35:W56,"=1")</f>
        <v>15</v>
      </c>
      <c r="W22">
        <f>COUNTIF(Overview!X35:X56,"=1")</f>
        <v>17</v>
      </c>
      <c r="X22">
        <f>COUNTIF(Overview!Y35:Y56,"=1")</f>
        <v>14</v>
      </c>
      <c r="Y22">
        <f>COUNTIF(Overview!Z35:Z56,"=1")</f>
        <v>19</v>
      </c>
      <c r="Z22">
        <f>COUNTIF(Overview!AA35:AA56,"=1")</f>
        <v>11</v>
      </c>
      <c r="AA22">
        <f>COUNTIF(Overview!AB35:AB56,"=1")</f>
        <v>20</v>
      </c>
      <c r="AB22">
        <f>COUNTIF(Overview!AC35:AC56,"=1")</f>
        <v>9</v>
      </c>
      <c r="AC22">
        <f>COUNTIF(Overview!AD35:AD56,"=1")</f>
        <v>15</v>
      </c>
      <c r="AD22">
        <f>COUNTIF(Overview!AE35:AE56,"=1")</f>
        <v>12</v>
      </c>
      <c r="AE22">
        <f>COUNTIF(Overview!AF35:AF56,"=1")</f>
        <v>12</v>
      </c>
      <c r="AF22">
        <f>COUNTIF(Overview!AG35:AG56,"=1")</f>
        <v>17</v>
      </c>
      <c r="AG22">
        <f>COUNTIF(Overview!AH35:AH56,"=1")</f>
        <v>14</v>
      </c>
      <c r="AH22">
        <f>COUNTIF(Overview!AI35:AI56,"=1")</f>
        <v>15</v>
      </c>
      <c r="AI22">
        <f>COUNTIF(Overview!AJ35:AJ56,"=1")</f>
        <v>5</v>
      </c>
      <c r="AJ22">
        <f>COUNTIF(Overview!AK35:AK56,"=1")</f>
        <v>11</v>
      </c>
      <c r="AK22">
        <f>COUNTIF(Overview!AL35:AL56,"=1")</f>
        <v>14</v>
      </c>
      <c r="AL22">
        <f>COUNTIF(Overview!AM35:AM56,"=1")</f>
        <v>4</v>
      </c>
      <c r="AM22">
        <f>COUNTIF(Overview!AN35:AN56,"=1")</f>
        <v>18</v>
      </c>
      <c r="AN22">
        <f>COUNTIF(Overview!AO35:AO56,"=1")</f>
        <v>22</v>
      </c>
      <c r="AO22">
        <f>COUNTIF(Overview!AP35:AP56,"=1")</f>
        <v>13</v>
      </c>
      <c r="AP22">
        <f>COUNTIF(Overview!AQ35:AQ56,"=1")</f>
        <v>14</v>
      </c>
      <c r="AQ22">
        <f>COUNTIF(Overview!AR35:AR56,"=1")</f>
        <v>7</v>
      </c>
      <c r="AR22">
        <f>COUNTIF(Overview!AS35:AS56,"=1")</f>
        <v>19</v>
      </c>
      <c r="AS22">
        <f>COUNTIF(Overview!AT35:AT56,"=1")</f>
        <v>17</v>
      </c>
      <c r="AT22">
        <f>COUNTIF(Overview!AU35:AU56,"=1")</f>
        <v>20</v>
      </c>
      <c r="AU22">
        <f>COUNTIF(Overview!AV35:AV56,"=1")</f>
        <v>12</v>
      </c>
      <c r="AV22">
        <f>COUNTIF(Overview!AW35:AW56,"=1")</f>
        <v>16</v>
      </c>
      <c r="AW22">
        <f>COUNTIF(Overview!AX35:AX56,"=1")</f>
        <v>20</v>
      </c>
      <c r="AX22">
        <f>COUNTIF(Overview!AY35:AY56,"=1")</f>
        <v>15</v>
      </c>
      <c r="AY22">
        <f>COUNTIF(Overview!AZ35:AZ56,"=1")</f>
        <v>9</v>
      </c>
      <c r="AZ22">
        <f>COUNTIF(Overview!BA35:BA56,"=1")</f>
        <v>11</v>
      </c>
      <c r="BA22">
        <f>COUNTIF(Overview!BB35:BB56,"=1")</f>
        <v>10</v>
      </c>
      <c r="BB22">
        <f>COUNTIF(Overview!BC35:BC56,"=1")</f>
        <v>6</v>
      </c>
    </row>
    <row r="25" spans="1:54" x14ac:dyDescent="0.2">
      <c r="A25" t="s">
        <v>155</v>
      </c>
      <c r="E25">
        <f>SUM(R22,X22,AF22,AR22,A22)</f>
        <v>69</v>
      </c>
    </row>
    <row r="26" spans="1:54" x14ac:dyDescent="0.2">
      <c r="A26" t="s">
        <v>156</v>
      </c>
      <c r="E26">
        <f>SUM(E22:G22,I22:K22,N22:Q22,S22,U22:W22,Y22,AA22:AE22,AG22:AN22,AS22:AT22,AW22:AX22,AZ22:BB22)</f>
        <v>492</v>
      </c>
    </row>
    <row r="27" spans="1:54" x14ac:dyDescent="0.2">
      <c r="A27" t="s">
        <v>157</v>
      </c>
      <c r="E27">
        <f>SUM(H22,L22:M22,T22,Z22,AO22:AQ22,AU22:AV22)</f>
        <v>124</v>
      </c>
    </row>
    <row r="29" spans="1:54" x14ac:dyDescent="0.2">
      <c r="A29" t="s">
        <v>158</v>
      </c>
      <c r="E29">
        <f>COUNTIF(Overview!E35:E56,"&lt;=10")</f>
        <v>0</v>
      </c>
    </row>
    <row r="30" spans="1:54" x14ac:dyDescent="0.2">
      <c r="A30" t="s">
        <v>159</v>
      </c>
      <c r="E30">
        <f>ABS(COUNTIF(Overview!E35:'Overview'!E56,"&lt;=20")-COUNTIF(Overview!E35:'Overview'!E56,"&lt;=10"))</f>
        <v>0</v>
      </c>
    </row>
    <row r="31" spans="1:54" x14ac:dyDescent="0.2">
      <c r="A31" t="s">
        <v>160</v>
      </c>
      <c r="E31">
        <f>ABS(COUNTIF(Overview!E35:'Overview'!E56,"&lt;=30")-COUNTIF(Overview!E35:'Overview'!E56,"&lt;=20"))</f>
        <v>14</v>
      </c>
    </row>
    <row r="32" spans="1:54" x14ac:dyDescent="0.2">
      <c r="A32" t="s">
        <v>161</v>
      </c>
      <c r="E32">
        <f>ABS(COUNTIF(Overview!E35:'Overview'!E56,"&lt;=40")-COUNTIF(Overview!E35:'Overview'!E56,"&lt;=30"))</f>
        <v>4</v>
      </c>
    </row>
    <row r="33" spans="1:54" x14ac:dyDescent="0.2">
      <c r="A33" t="s">
        <v>162</v>
      </c>
      <c r="E33">
        <f>ABS(COUNTIF(Overview!E35:'Overview'!E56,"&lt;=50")-COUNTIF(Overview!E35:'Overview'!E56,"&lt;=40"))</f>
        <v>4</v>
      </c>
    </row>
    <row r="35" spans="1:54" s="3" customFormat="1" x14ac:dyDescent="0.2">
      <c r="A35" s="3" t="s">
        <v>164</v>
      </c>
    </row>
    <row r="36" spans="1:54" x14ac:dyDescent="0.2">
      <c r="A36" t="s">
        <v>151</v>
      </c>
      <c r="E36">
        <f>COUNT(Overview!D58:D77)</f>
        <v>20</v>
      </c>
    </row>
    <row r="37" spans="1:54" x14ac:dyDescent="0.2">
      <c r="A37" t="s">
        <v>152</v>
      </c>
      <c r="E37">
        <f>AVERAGE(Overview!D58:D77)</f>
        <v>24.800500000000007</v>
      </c>
    </row>
    <row r="38" spans="1:54" x14ac:dyDescent="0.2">
      <c r="A38" t="s">
        <v>153</v>
      </c>
      <c r="E38">
        <f>AVERAGE(Overview!E58:E77)</f>
        <v>31.6</v>
      </c>
    </row>
    <row r="39" spans="1:54" x14ac:dyDescent="0.2">
      <c r="A39" t="s">
        <v>154</v>
      </c>
      <c r="E39">
        <f>COUNTIF(Overview!F58:F77,"=1")</f>
        <v>6</v>
      </c>
      <c r="F39">
        <f>COUNTIF(Overview!G58:G77,"=1")</f>
        <v>15</v>
      </c>
      <c r="G39">
        <f>COUNTIF(Overview!H58:H77,"=1")</f>
        <v>12</v>
      </c>
      <c r="H39">
        <f>COUNTIF(Overview!I58:I77,"=1")</f>
        <v>11</v>
      </c>
      <c r="I39">
        <f>COUNTIF(Overview!J58:J77,"=1")</f>
        <v>19</v>
      </c>
      <c r="J39">
        <f>COUNTIF(Overview!K58:K77,"=1")</f>
        <v>17</v>
      </c>
      <c r="K39">
        <f>COUNTIF(Overview!L58:L77,"=1")</f>
        <v>15</v>
      </c>
      <c r="L39">
        <f>COUNTIF(Overview!M58:M77,"=1")</f>
        <v>5</v>
      </c>
      <c r="M39">
        <f>COUNTIF(Overview!N58:N77,"=1")</f>
        <v>14</v>
      </c>
      <c r="N39">
        <f>COUNTIF(Overview!O58:O77,"=1")</f>
        <v>17</v>
      </c>
      <c r="O39">
        <f>COUNTIF(Overview!P58:P77,"=1")</f>
        <v>4</v>
      </c>
      <c r="P39">
        <f>COUNTIF(Overview!Q58:Q77,"=1")</f>
        <v>18</v>
      </c>
      <c r="Q39">
        <f>COUNTIF(Overview!R58:R77,"=1")</f>
        <v>19</v>
      </c>
      <c r="R39">
        <f>COUNTIF(Overview!S58:S77,"=1")</f>
        <v>18</v>
      </c>
      <c r="S39">
        <f>COUNTIF(Overview!T58:T77,"=1")</f>
        <v>5</v>
      </c>
      <c r="T39">
        <f>COUNTIF(Overview!U58:U77,"=1")</f>
        <v>7</v>
      </c>
      <c r="U39">
        <f>COUNTIF(Overview!V58:V77,"=1")</f>
        <v>10</v>
      </c>
      <c r="V39">
        <f>COUNTIF(Overview!W58:W77,"=1")</f>
        <v>20</v>
      </c>
      <c r="W39">
        <f>COUNTIF(Overview!X58:X77,"=1")</f>
        <v>14</v>
      </c>
      <c r="X39">
        <f>COUNTIF(Overview!Y58:Y77,"=1")</f>
        <v>17</v>
      </c>
      <c r="Y39">
        <f>COUNTIF(Overview!Z58:Z77,"=1")</f>
        <v>18</v>
      </c>
      <c r="Z39">
        <f>COUNTIF(Overview!AA58:AA77,"=1")</f>
        <v>11</v>
      </c>
      <c r="AA39">
        <f>COUNTIF(Overview!AB58:AB77,"=1")</f>
        <v>20</v>
      </c>
      <c r="AB39">
        <f>COUNTIF(Overview!AC58:AC77,"=1")</f>
        <v>7</v>
      </c>
      <c r="AC39">
        <f>COUNTIF(Overview!AD58:AD77,"=1")</f>
        <v>12</v>
      </c>
      <c r="AD39">
        <f>COUNTIF(Overview!AE58:AE77,"=1")</f>
        <v>12</v>
      </c>
      <c r="AE39">
        <f>COUNTIF(Overview!AF58:AF77,"=1")</f>
        <v>10</v>
      </c>
      <c r="AF39">
        <f>COUNTIF(Overview!AG58:AG77,"=1")</f>
        <v>12</v>
      </c>
      <c r="AG39">
        <f>COUNTIF(Overview!AH58:AH77,"=1")</f>
        <v>7</v>
      </c>
      <c r="AH39">
        <f>COUNTIF(Overview!AI58:AI77,"=1")</f>
        <v>16</v>
      </c>
      <c r="AI39">
        <f>COUNTIF(Overview!AJ58:AJ77,"=1")</f>
        <v>9</v>
      </c>
      <c r="AJ39">
        <f>COUNTIF(Overview!AK58:AK77,"=1")</f>
        <v>12</v>
      </c>
      <c r="AK39">
        <f>COUNTIF(Overview!AL58:AL77,"=1")</f>
        <v>11</v>
      </c>
      <c r="AL39">
        <f>COUNTIF(Overview!AM58:AM77,"=1")</f>
        <v>6</v>
      </c>
      <c r="AM39">
        <f>COUNTIF(Overview!AN58:AN77,"=1")</f>
        <v>18</v>
      </c>
      <c r="AN39">
        <f>COUNTIF(Overview!AO58:AO77,"=1")</f>
        <v>19</v>
      </c>
      <c r="AO39">
        <f>COUNTIF(Overview!AP58:AP77,"=1")</f>
        <v>13</v>
      </c>
      <c r="AP39">
        <f>COUNTIF(Overview!AQ58:AQ77,"=1")</f>
        <v>10</v>
      </c>
      <c r="AQ39">
        <f>COUNTIF(Overview!AR58:AR77,"=1")</f>
        <v>10</v>
      </c>
      <c r="AR39">
        <f>COUNTIF(Overview!AS58:AS77,"=1")</f>
        <v>19</v>
      </c>
      <c r="AS39">
        <f>COUNTIF(Overview!AT58:AT77,"=1")</f>
        <v>16</v>
      </c>
      <c r="AT39">
        <f>COUNTIF(Overview!AU58:AU77,"=1")</f>
        <v>17</v>
      </c>
      <c r="AU39">
        <f>COUNTIF(Overview!AV58:AV77,"=1")</f>
        <v>6</v>
      </c>
      <c r="AV39">
        <f>COUNTIF(Overview!AW58:AW77,"=1")</f>
        <v>11</v>
      </c>
      <c r="AW39">
        <f>COUNTIF(Overview!AX58:AX77,"=1")</f>
        <v>19</v>
      </c>
      <c r="AX39">
        <f>COUNTIF(Overview!AY58:AY77,"=1")</f>
        <v>18</v>
      </c>
      <c r="AY39">
        <f>COUNTIF(Overview!AZ58:AZ77,"=1")</f>
        <v>7</v>
      </c>
      <c r="AZ39">
        <f>COUNTIF(Overview!BA58:BA77,"=1")</f>
        <v>10</v>
      </c>
      <c r="BA39">
        <f>COUNTIF(Overview!BB58:BB77,"=1")</f>
        <v>9</v>
      </c>
      <c r="BB39">
        <f>COUNTIF(Overview!BC58:BC77,"=1")</f>
        <v>4</v>
      </c>
    </row>
    <row r="42" spans="1:54" x14ac:dyDescent="0.2">
      <c r="A42" t="s">
        <v>155</v>
      </c>
      <c r="E42">
        <f>SUM(R39,X39,AF39,AR39,A39)</f>
        <v>66</v>
      </c>
    </row>
    <row r="43" spans="1:54" x14ac:dyDescent="0.2">
      <c r="A43" t="s">
        <v>156</v>
      </c>
      <c r="E43">
        <f>SUM(E39:G39,I39:K39,N39:Q39,S39,U39:W39,Y39,AA39:AE39,AG39:AN39,AS39:AT39,AW39:AX39,AZ39:BB39)</f>
        <v>461</v>
      </c>
    </row>
    <row r="44" spans="1:54" x14ac:dyDescent="0.2">
      <c r="A44" t="s">
        <v>157</v>
      </c>
      <c r="E44">
        <f>SUM(H39,L39:M39,T39,Z39,AO39:AQ39,AU39:AV39)</f>
        <v>98</v>
      </c>
    </row>
    <row r="46" spans="1:54" x14ac:dyDescent="0.2">
      <c r="A46" t="s">
        <v>158</v>
      </c>
      <c r="E46">
        <f>COUNTIF(Overview!E58:E77,"&lt;=10")</f>
        <v>0</v>
      </c>
    </row>
    <row r="47" spans="1:54" x14ac:dyDescent="0.2">
      <c r="A47" t="s">
        <v>159</v>
      </c>
      <c r="E47">
        <f>ABS(COUNTIF(Overview!E58:'Overview'!E77,"&lt;=20")-COUNTIF(Overview!E58:'Overview'!E77,"&lt;=10"))</f>
        <v>0</v>
      </c>
    </row>
    <row r="48" spans="1:54" x14ac:dyDescent="0.2">
      <c r="A48" t="s">
        <v>160</v>
      </c>
      <c r="E48">
        <f>ABS(COUNTIF(Overview!E58:'Overview'!E77,"&lt;=30")-COUNTIF(Overview!E58:'Overview'!E77,"&lt;=20"))</f>
        <v>13</v>
      </c>
    </row>
    <row r="49" spans="1:54" x14ac:dyDescent="0.2">
      <c r="A49" t="s">
        <v>161</v>
      </c>
      <c r="E49">
        <f>ABS(COUNTIF(Overview!E58:'Overview'!E77,"&lt;=40")-COUNTIF(Overview!E58:'Overview'!E77,"&lt;=30"))</f>
        <v>4</v>
      </c>
    </row>
    <row r="50" spans="1:54" x14ac:dyDescent="0.2">
      <c r="A50" t="s">
        <v>162</v>
      </c>
      <c r="E50">
        <f>ABS(COUNTIF(Overview!E58:'Overview'!E77,"&lt;=50")-COUNTIF(Overview!E58:'Overview'!E77,"&lt;=40"))</f>
        <v>3</v>
      </c>
    </row>
    <row r="52" spans="1:54" s="3" customFormat="1" x14ac:dyDescent="0.2">
      <c r="A52" s="3" t="s">
        <v>165</v>
      </c>
    </row>
    <row r="53" spans="1:54" x14ac:dyDescent="0.2">
      <c r="A53" t="s">
        <v>151</v>
      </c>
      <c r="E53">
        <f>COUNT(Overview!D79:D82)</f>
        <v>4</v>
      </c>
    </row>
    <row r="54" spans="1:54" x14ac:dyDescent="0.2">
      <c r="A54" t="s">
        <v>152</v>
      </c>
      <c r="E54">
        <f>AVERAGE(Overview!D79:D82)</f>
        <v>36.697499999999998</v>
      </c>
    </row>
    <row r="55" spans="1:54" x14ac:dyDescent="0.2">
      <c r="A55" t="s">
        <v>153</v>
      </c>
      <c r="E55">
        <f>AVERAGE(Overview!E79:E82)</f>
        <v>33.75</v>
      </c>
    </row>
    <row r="56" spans="1:54" x14ac:dyDescent="0.2">
      <c r="A56" t="s">
        <v>154</v>
      </c>
      <c r="E56">
        <f>COUNTIF(Overview!F79:F82,"=1")</f>
        <v>2</v>
      </c>
      <c r="F56">
        <f>COUNTIF(Overview!G79:G82,"=1")</f>
        <v>4</v>
      </c>
      <c r="G56">
        <f>COUNTIF(Overview!H79:H82,"=1")</f>
        <v>2</v>
      </c>
      <c r="H56">
        <f>COUNTIF(Overview!I79:I82,"=1")</f>
        <v>2</v>
      </c>
      <c r="I56">
        <f>COUNTIF(Overview!J79:J82,"=1")</f>
        <v>3</v>
      </c>
      <c r="J56">
        <f>COUNTIF(Overview!K79:K82,"=1")</f>
        <v>3</v>
      </c>
      <c r="K56">
        <f>COUNTIF(Overview!L79:L82,"=1")</f>
        <v>4</v>
      </c>
      <c r="L56">
        <f>COUNTIF(Overview!M79:M82,"=1")</f>
        <v>2</v>
      </c>
      <c r="M56">
        <f>COUNTIF(Overview!N79:N82,"=1")</f>
        <v>1</v>
      </c>
      <c r="N56">
        <f>COUNTIF(Overview!O79:O82,"=1")</f>
        <v>4</v>
      </c>
      <c r="O56">
        <f>COUNTIF(Overview!P79:P82,"=1")</f>
        <v>1</v>
      </c>
      <c r="P56">
        <f>COUNTIF(Overview!Q79:Q82,"=1")</f>
        <v>4</v>
      </c>
      <c r="Q56">
        <f>COUNTIF(Overview!R79:R82,"=1")</f>
        <v>4</v>
      </c>
      <c r="R56">
        <f>COUNTIF(Overview!S79:S82,"=1")</f>
        <v>4</v>
      </c>
      <c r="S56">
        <f>COUNTIF(Overview!T79:T82,"=1")</f>
        <v>1</v>
      </c>
      <c r="T56">
        <f>COUNTIF(Overview!U79:U82,"=1")</f>
        <v>2</v>
      </c>
      <c r="U56">
        <f>COUNTIF(Overview!V79:V82,"=1")</f>
        <v>2</v>
      </c>
      <c r="V56">
        <f>COUNTIF(Overview!W79:W82,"=1")</f>
        <v>4</v>
      </c>
      <c r="W56">
        <f>COUNTIF(Overview!X79:X82,"=1")</f>
        <v>3</v>
      </c>
      <c r="X56">
        <f>COUNTIF(Overview!Y79:Y82,"=1")</f>
        <v>3</v>
      </c>
      <c r="Y56">
        <f>COUNTIF(Overview!Z79:Z82,"=1")</f>
        <v>4</v>
      </c>
      <c r="Z56">
        <f>COUNTIF(Overview!AA79:AA82,"=1")</f>
        <v>3</v>
      </c>
      <c r="AA56">
        <f>COUNTIF(Overview!AB79:AB82,"=1")</f>
        <v>4</v>
      </c>
      <c r="AB56">
        <f>COUNTIF(Overview!AC79:AC82,"=1")</f>
        <v>1</v>
      </c>
      <c r="AC56">
        <f>COUNTIF(Overview!AD79:AD82,"=1")</f>
        <v>4</v>
      </c>
      <c r="AD56">
        <f>COUNTIF(Overview!AE79:AE82,"=1")</f>
        <v>2</v>
      </c>
      <c r="AE56">
        <f>COUNTIF(Overview!AF79:AF82,"=1")</f>
        <v>3</v>
      </c>
      <c r="AF56">
        <f>COUNTIF(Overview!AG79:AG82,"=1")</f>
        <v>3</v>
      </c>
      <c r="AG56">
        <f>COUNTIF(Overview!AH79:AH82,"=1")</f>
        <v>2</v>
      </c>
      <c r="AH56">
        <f>COUNTIF(Overview!AI79:AI82,"=1")</f>
        <v>3</v>
      </c>
      <c r="AI56">
        <f>COUNTIF(Overview!AJ79:AJ82,"=1")</f>
        <v>1</v>
      </c>
      <c r="AJ56">
        <f>COUNTIF(Overview!AK79:AK82,"=1")</f>
        <v>2</v>
      </c>
      <c r="AK56">
        <f>COUNTIF(Overview!AL79:AL82,"=1")</f>
        <v>2</v>
      </c>
      <c r="AL56">
        <f>COUNTIF(Overview!AM79:AM82,"=1")</f>
        <v>0</v>
      </c>
      <c r="AM56">
        <f>COUNTIF(Overview!AN79:AN82,"=1")</f>
        <v>4</v>
      </c>
      <c r="AN56">
        <f>COUNTIF(Overview!AO79:AO82,"=1")</f>
        <v>4</v>
      </c>
      <c r="AO56">
        <f>COUNTIF(Overview!AP79:AP82,"=1")</f>
        <v>2</v>
      </c>
      <c r="AP56">
        <f>COUNTIF(Overview!AQ79:AQ82,"=1")</f>
        <v>2</v>
      </c>
      <c r="AQ56">
        <f>COUNTIF(Overview!AR79:AR82,"=1")</f>
        <v>2</v>
      </c>
      <c r="AR56">
        <f>COUNTIF(Overview!AS79:AS82,"=1")</f>
        <v>4</v>
      </c>
      <c r="AS56">
        <f>COUNTIF(Overview!AT79:AT82,"=1")</f>
        <v>4</v>
      </c>
      <c r="AT56">
        <f>COUNTIF(Overview!AU79:AU82,"=1")</f>
        <v>4</v>
      </c>
      <c r="AU56">
        <f>COUNTIF(Overview!AV79:AV82,"=1")</f>
        <v>2</v>
      </c>
      <c r="AV56">
        <f>COUNTIF(Overview!AW79:AW82,"=1")</f>
        <v>2</v>
      </c>
      <c r="AW56">
        <f>COUNTIF(Overview!AX79:AX82,"=1")</f>
        <v>3</v>
      </c>
      <c r="AX56">
        <f>COUNTIF(Overview!AY79:AY82,"=1")</f>
        <v>3</v>
      </c>
      <c r="AY56">
        <f>COUNTIF(Overview!AZ79:AZ82,"=1")</f>
        <v>4</v>
      </c>
      <c r="AZ56">
        <f>COUNTIF(Overview!BA79:BA82,"=1")</f>
        <v>2</v>
      </c>
      <c r="BA56">
        <f>COUNTIF(Overview!BB79:BB82,"=1")</f>
        <v>2</v>
      </c>
      <c r="BB56">
        <f>COUNTIF(Overview!BC79:BC82,"=1")</f>
        <v>2</v>
      </c>
    </row>
    <row r="59" spans="1:54" x14ac:dyDescent="0.2">
      <c r="A59" t="s">
        <v>155</v>
      </c>
      <c r="E59">
        <f>SUM(R56,X56,AF56,AR56,A56)</f>
        <v>14</v>
      </c>
    </row>
    <row r="60" spans="1:54" x14ac:dyDescent="0.2">
      <c r="A60" t="s">
        <v>156</v>
      </c>
      <c r="E60">
        <f>SUM(E56:G56,I56:K56,N56:Q56,S56,U56:W56,Y56,AA56:AE56,AG56:AN56,AS56:AT56,AW56:AX56,AZ56:BB56)</f>
        <v>97</v>
      </c>
    </row>
    <row r="61" spans="1:54" x14ac:dyDescent="0.2">
      <c r="A61" t="s">
        <v>157</v>
      </c>
      <c r="E61">
        <f>SUM(H56,L56:M56,T56,Z56,AO56:AQ56,AU56:AV56)</f>
        <v>20</v>
      </c>
    </row>
    <row r="63" spans="1:54" x14ac:dyDescent="0.2">
      <c r="A63" t="s">
        <v>158</v>
      </c>
      <c r="E63">
        <f>COUNTIF(Overview!E79:E82,"&lt;=10")</f>
        <v>0</v>
      </c>
    </row>
    <row r="64" spans="1:54" x14ac:dyDescent="0.2">
      <c r="A64" t="s">
        <v>159</v>
      </c>
      <c r="E64">
        <f>ABS(COUNTIF(Overview!E79:'Overview'!E82,"&lt;=20")-COUNTIF(Overview!E79:'Overview'!E82,"&lt;=10"))</f>
        <v>0</v>
      </c>
    </row>
    <row r="65" spans="1:54" x14ac:dyDescent="0.2">
      <c r="A65" t="s">
        <v>160</v>
      </c>
      <c r="E65">
        <f>ABS(COUNTIF(Overview!E79:'Overview'!E82,"&lt;=30")-COUNTIF(Overview!E79:'Overview'!E82,"&lt;=20"))</f>
        <v>2</v>
      </c>
    </row>
    <row r="66" spans="1:54" x14ac:dyDescent="0.2">
      <c r="A66" t="s">
        <v>161</v>
      </c>
      <c r="E66">
        <f>ABS(COUNTIF(Overview!E79:'Overview'!E82,"&lt;=40")-COUNTIF(Overview!E79:'Overview'!E82,"&lt;=30"))</f>
        <v>1</v>
      </c>
    </row>
    <row r="67" spans="1:54" x14ac:dyDescent="0.2">
      <c r="A67" t="s">
        <v>162</v>
      </c>
      <c r="E67">
        <f>ABS(COUNTIF(Overview!E79:'Overview'!E82,"&lt;=50")-COUNTIF(Overview!E79:'Overview'!E82,"&lt;=40"))</f>
        <v>1</v>
      </c>
    </row>
    <row r="69" spans="1:54" s="3" customFormat="1" x14ac:dyDescent="0.2">
      <c r="A69" s="3" t="s">
        <v>166</v>
      </c>
    </row>
    <row r="70" spans="1:54" x14ac:dyDescent="0.2">
      <c r="A70" t="s">
        <v>151</v>
      </c>
      <c r="E70">
        <f>COUNT(Overview!D84:D90)</f>
        <v>7</v>
      </c>
    </row>
    <row r="71" spans="1:54" x14ac:dyDescent="0.2">
      <c r="A71" t="s">
        <v>152</v>
      </c>
      <c r="E71">
        <f>AVERAGE(Overview!D84:D90)</f>
        <v>44.555714285714295</v>
      </c>
    </row>
    <row r="72" spans="1:54" x14ac:dyDescent="0.2">
      <c r="A72" t="s">
        <v>153</v>
      </c>
      <c r="E72">
        <f>AVERAGE(Overview!E84:E90)</f>
        <v>30.857142857142858</v>
      </c>
    </row>
    <row r="73" spans="1:54" x14ac:dyDescent="0.2">
      <c r="A73" t="s">
        <v>154</v>
      </c>
      <c r="E73">
        <f>COUNTIF(Overview!F84:F90,"=1")</f>
        <v>1</v>
      </c>
      <c r="F73">
        <f>COUNTIF(Overview!G84:G90,"=1")</f>
        <v>6</v>
      </c>
      <c r="G73">
        <f>COUNTIF(Overview!H84:H90,"=1")</f>
        <v>3</v>
      </c>
      <c r="H73">
        <f>COUNTIF(Overview!I84:I90,"=1")</f>
        <v>2</v>
      </c>
      <c r="I73">
        <f>COUNTIF(Overview!J84:J90,"=1")</f>
        <v>6</v>
      </c>
      <c r="J73">
        <f>COUNTIF(Overview!K84:K90,"=1")</f>
        <v>7</v>
      </c>
      <c r="K73">
        <f>COUNTIF(Overview!L84:L90,"=1")</f>
        <v>6</v>
      </c>
      <c r="L73">
        <f>COUNTIF(Overview!M84:M90,"=1")</f>
        <v>4</v>
      </c>
      <c r="M73">
        <f>COUNTIF(Overview!N84:N90,"=1")</f>
        <v>3</v>
      </c>
      <c r="N73">
        <f>COUNTIF(Overview!O84:O90,"=1")</f>
        <v>3</v>
      </c>
      <c r="O73">
        <f>COUNTIF(Overview!P84:P90,"=1")</f>
        <v>2</v>
      </c>
      <c r="P73">
        <f>COUNTIF(Overview!Q84:Q90,"=1")</f>
        <v>7</v>
      </c>
      <c r="Q73">
        <f>COUNTIF(Overview!R84:R90,"=1")</f>
        <v>7</v>
      </c>
      <c r="R73">
        <f>COUNTIF(Overview!S84:S90,"=1")</f>
        <v>7</v>
      </c>
      <c r="S73">
        <f>COUNTIF(Overview!T84:T90,"=1")</f>
        <v>2</v>
      </c>
      <c r="T73">
        <f>COUNTIF(Overview!U84:U90,"=1")</f>
        <v>3</v>
      </c>
      <c r="U73">
        <f>COUNTIF(Overview!V84:V90,"=1")</f>
        <v>3</v>
      </c>
      <c r="V73">
        <f>COUNTIF(Overview!W84:W90,"=1")</f>
        <v>7</v>
      </c>
      <c r="W73">
        <f>COUNTIF(Overview!X84:X90,"=1")</f>
        <v>5</v>
      </c>
      <c r="X73">
        <f>COUNTIF(Overview!Y84:Y90,"=1")</f>
        <v>5</v>
      </c>
      <c r="Y73">
        <f>COUNTIF(Overview!Z84:Z90,"=1")</f>
        <v>6</v>
      </c>
      <c r="Z73">
        <f>COUNTIF(Overview!AA84:AA90,"=1")</f>
        <v>4</v>
      </c>
      <c r="AA73">
        <f>COUNTIF(Overview!AB84:AB90,"=1")</f>
        <v>6</v>
      </c>
      <c r="AB73">
        <f>COUNTIF(Overview!AC84:AC90,"=1")</f>
        <v>1</v>
      </c>
      <c r="AC73">
        <f>COUNTIF(Overview!AD84:AD90,"=1")</f>
        <v>4</v>
      </c>
      <c r="AD73">
        <f>COUNTIF(Overview!AE84:AE90,"=1")</f>
        <v>5</v>
      </c>
      <c r="AE73">
        <f>COUNTIF(Overview!AF84:AF90,"=1")</f>
        <v>3</v>
      </c>
      <c r="AF73">
        <f>COUNTIF(Overview!AG84:AG90,"=1")</f>
        <v>3</v>
      </c>
      <c r="AG73">
        <f>COUNTIF(Overview!AH84:AH90,"=1")</f>
        <v>4</v>
      </c>
      <c r="AH73">
        <f>COUNTIF(Overview!AI84:AI90,"=1")</f>
        <v>5</v>
      </c>
      <c r="AI73">
        <f>COUNTIF(Overview!AJ84:AJ90,"=1")</f>
        <v>3</v>
      </c>
      <c r="AJ73">
        <f>COUNTIF(Overview!AK84:AK90,"=1")</f>
        <v>4</v>
      </c>
      <c r="AK73">
        <f>COUNTIF(Overview!AL84:AL90,"=1")</f>
        <v>6</v>
      </c>
      <c r="AL73">
        <f>COUNTIF(Overview!AM84:AM90,"=1")</f>
        <v>4</v>
      </c>
      <c r="AM73">
        <f>COUNTIF(Overview!AN84:AN90,"=1")</f>
        <v>6</v>
      </c>
      <c r="AN73">
        <f>COUNTIF(Overview!AO84:AO90,"=1")</f>
        <v>7</v>
      </c>
      <c r="AO73">
        <f>COUNTIF(Overview!AP84:AP90,"=1")</f>
        <v>6</v>
      </c>
      <c r="AP73">
        <f>COUNTIF(Overview!AQ84:AQ90,"=1")</f>
        <v>2</v>
      </c>
      <c r="AQ73">
        <f>COUNTIF(Overview!AR84:AR90,"=1")</f>
        <v>5</v>
      </c>
      <c r="AR73">
        <f>COUNTIF(Overview!AS84:AS90,"=1")</f>
        <v>5</v>
      </c>
      <c r="AS73">
        <f>COUNTIF(Overview!AT84:AT90,"=1")</f>
        <v>5</v>
      </c>
      <c r="AT73">
        <f>COUNTIF(Overview!AU84:AU90,"=1")</f>
        <v>5</v>
      </c>
      <c r="AU73">
        <f>COUNTIF(Overview!AV84:AV90,"=1")</f>
        <v>0</v>
      </c>
      <c r="AV73">
        <f>COUNTIF(Overview!AW84:AW90,"=1")</f>
        <v>4</v>
      </c>
      <c r="AW73">
        <f>COUNTIF(Overview!AX84:AX90,"=1")</f>
        <v>7</v>
      </c>
      <c r="AX73">
        <f>COUNTIF(Overview!AY84:AY90,"=1")</f>
        <v>7</v>
      </c>
      <c r="AY73">
        <f>COUNTIF(Overview!AZ84:AZ90,"=1")</f>
        <v>2</v>
      </c>
      <c r="AZ73">
        <f>COUNTIF(Overview!BA84:BA90,"=1")</f>
        <v>5</v>
      </c>
      <c r="BA73">
        <f>COUNTIF(Overview!BB84:BB90,"=1")</f>
        <v>2</v>
      </c>
      <c r="BB73">
        <f>COUNTIF(Overview!BC84:BC90,"=1")</f>
        <v>1</v>
      </c>
    </row>
    <row r="76" spans="1:54" x14ac:dyDescent="0.2">
      <c r="A76" t="s">
        <v>155</v>
      </c>
      <c r="E76">
        <f>SUM(R73,X73,AF73,AR73,A73)</f>
        <v>20</v>
      </c>
    </row>
    <row r="77" spans="1:54" x14ac:dyDescent="0.2">
      <c r="A77" t="s">
        <v>156</v>
      </c>
      <c r="E77">
        <f>SUM(E73:G73,I73:K73,N73:Q73,S73,U73:W73,Y73,AA73:AE73,AG73:AN73,AS73:AT73,AW73:AX73,AZ73:BB73)</f>
        <v>161</v>
      </c>
    </row>
    <row r="78" spans="1:54" x14ac:dyDescent="0.2">
      <c r="A78" t="s">
        <v>157</v>
      </c>
      <c r="E78">
        <f>SUM(H73,L73:M73,T73,Z73,AO73:AQ73,AU73:AV73)</f>
        <v>33</v>
      </c>
    </row>
    <row r="80" spans="1:54" x14ac:dyDescent="0.2">
      <c r="A80" t="s">
        <v>158</v>
      </c>
      <c r="E80">
        <f>COUNTIF(Overview!E84:E90,"&lt;=10")</f>
        <v>0</v>
      </c>
    </row>
    <row r="81" spans="1:54" x14ac:dyDescent="0.2">
      <c r="A81" t="s">
        <v>159</v>
      </c>
      <c r="E81">
        <f>ABS(COUNTIF(Overview!E84:'Overview'!E90,"&lt;=20")-COUNTIF(Overview!E84:'Overview'!E90,"&lt;=10"))</f>
        <v>0</v>
      </c>
    </row>
    <row r="82" spans="1:54" x14ac:dyDescent="0.2">
      <c r="A82" t="s">
        <v>160</v>
      </c>
      <c r="E82">
        <f>ABS(COUNTIF(Overview!E84:'Overview'!E90,"&lt;=30")-COUNTIF(Overview!E84:'Overview'!E90,"&lt;=20"))</f>
        <v>3</v>
      </c>
    </row>
    <row r="83" spans="1:54" x14ac:dyDescent="0.2">
      <c r="A83" t="s">
        <v>161</v>
      </c>
      <c r="E83">
        <f>ABS(COUNTIF(Overview!E84:'Overview'!E90,"&lt;=40")-COUNTIF(Overview!E84:'Overview'!E90,"&lt;=30"))</f>
        <v>4</v>
      </c>
    </row>
    <row r="84" spans="1:54" x14ac:dyDescent="0.2">
      <c r="A84" t="s">
        <v>162</v>
      </c>
      <c r="E84">
        <f>ABS(COUNTIF(Overview!E84:'Overview'!E90,"&lt;=50")-COUNTIF(Overview!E84:'Overview'!E90,"&lt;=40"))</f>
        <v>0</v>
      </c>
    </row>
    <row r="86" spans="1:54" s="3" customFormat="1" x14ac:dyDescent="0.2">
      <c r="A86" s="3" t="s">
        <v>167</v>
      </c>
    </row>
    <row r="87" spans="1:54" x14ac:dyDescent="0.2">
      <c r="A87" t="s">
        <v>151</v>
      </c>
      <c r="E87">
        <f>COUNT(Overview!D92:D97)</f>
        <v>6</v>
      </c>
    </row>
    <row r="88" spans="1:54" x14ac:dyDescent="0.2">
      <c r="A88" t="s">
        <v>152</v>
      </c>
      <c r="E88">
        <f>AVERAGE(Overview!D92:D97)</f>
        <v>56.87166666666667</v>
      </c>
    </row>
    <row r="89" spans="1:54" x14ac:dyDescent="0.2">
      <c r="A89" t="s">
        <v>153</v>
      </c>
      <c r="E89">
        <f>AVERAGE(Overview!E92:E97)</f>
        <v>36.166666666666664</v>
      </c>
    </row>
    <row r="90" spans="1:54" x14ac:dyDescent="0.2">
      <c r="A90" t="s">
        <v>154</v>
      </c>
      <c r="E90">
        <f>COUNTIF(Overview!F92:F97,"=1")</f>
        <v>3</v>
      </c>
      <c r="F90">
        <f>COUNTIF(Overview!G92:G97,"=1")</f>
        <v>5</v>
      </c>
      <c r="G90">
        <f>COUNTIF(Overview!H92:H97,"=1")</f>
        <v>4</v>
      </c>
      <c r="H90">
        <f>COUNTIF(Overview!I92:I97,"=1")</f>
        <v>5</v>
      </c>
      <c r="I90">
        <f>COUNTIF(Overview!J92:J97,"=1")</f>
        <v>6</v>
      </c>
      <c r="J90">
        <f>COUNTIF(Overview!K92:K97,"=1")</f>
        <v>6</v>
      </c>
      <c r="K90">
        <f>COUNTIF(Overview!L92:L97,"=1")</f>
        <v>6</v>
      </c>
      <c r="L90">
        <f>COUNTIF(Overview!M92:M97,"=1")</f>
        <v>3</v>
      </c>
      <c r="M90">
        <f>COUNTIF(Overview!N92:N97,"=1")</f>
        <v>5</v>
      </c>
      <c r="N90">
        <f>COUNTIF(Overview!O92:O97,"=1")</f>
        <v>6</v>
      </c>
      <c r="O90">
        <f>COUNTIF(Overview!P92:P97,"=1")</f>
        <v>4</v>
      </c>
      <c r="P90">
        <f>COUNTIF(Overview!Q92:Q97,"=1")</f>
        <v>6</v>
      </c>
      <c r="Q90">
        <f>COUNTIF(Overview!R92:R97,"=1")</f>
        <v>6</v>
      </c>
      <c r="R90">
        <f>COUNTIF(Overview!S92:S97,"=1")</f>
        <v>5</v>
      </c>
      <c r="S90">
        <f>COUNTIF(Overview!T92:T97,"=1")</f>
        <v>2</v>
      </c>
      <c r="T90">
        <f>COUNTIF(Overview!U92:U97,"=1")</f>
        <v>3</v>
      </c>
      <c r="U90">
        <f>COUNTIF(Overview!V92:V97,"=1")</f>
        <v>3</v>
      </c>
      <c r="V90">
        <f>COUNTIF(Overview!W92:W97,"=1")</f>
        <v>6</v>
      </c>
      <c r="W90">
        <f>COUNTIF(Overview!X92:X97,"=1")</f>
        <v>6</v>
      </c>
      <c r="X90">
        <f>COUNTIF(Overview!Y92:Y97,"=1")</f>
        <v>6</v>
      </c>
      <c r="Y90">
        <f>COUNTIF(Overview!Z92:Z97,"=1")</f>
        <v>6</v>
      </c>
      <c r="Z90">
        <f>COUNTIF(Overview!AA92:AA97,"=1")</f>
        <v>3</v>
      </c>
      <c r="AA90">
        <f>COUNTIF(Overview!AB92:AB97,"=1")</f>
        <v>6</v>
      </c>
      <c r="AB90">
        <f>COUNTIF(Overview!AC92:AC97,"=1")</f>
        <v>3</v>
      </c>
      <c r="AC90">
        <f>COUNTIF(Overview!AD92:AD97,"=1")</f>
        <v>3</v>
      </c>
      <c r="AD90">
        <f>COUNTIF(Overview!AE92:AE97,"=1")</f>
        <v>4</v>
      </c>
      <c r="AE90">
        <f>COUNTIF(Overview!AF92:AF97,"=1")</f>
        <v>2</v>
      </c>
      <c r="AF90">
        <f>COUNTIF(Overview!AG92:AG97,"=1")</f>
        <v>5</v>
      </c>
      <c r="AG90">
        <f>COUNTIF(Overview!AH92:AH97,"=1")</f>
        <v>2</v>
      </c>
      <c r="AH90">
        <f>COUNTIF(Overview!AI92:AI97,"=1")</f>
        <v>5</v>
      </c>
      <c r="AI90">
        <f>COUNTIF(Overview!AJ92:AJ97,"=1")</f>
        <v>3</v>
      </c>
      <c r="AJ90">
        <f>COUNTIF(Overview!AK92:AK97,"=1")</f>
        <v>4</v>
      </c>
      <c r="AK90">
        <f>COUNTIF(Overview!AL92:AL97,"=1")</f>
        <v>5</v>
      </c>
      <c r="AL90">
        <f>COUNTIF(Overview!AM92:AM97,"=1")</f>
        <v>1</v>
      </c>
      <c r="AM90">
        <f>COUNTIF(Overview!AN92:AN97,"=1")</f>
        <v>6</v>
      </c>
      <c r="AN90">
        <f>COUNTIF(Overview!AO92:AO97,"=1")</f>
        <v>6</v>
      </c>
      <c r="AO90">
        <f>COUNTIF(Overview!AP92:AP97,"=1")</f>
        <v>4</v>
      </c>
      <c r="AP90">
        <f>COUNTIF(Overview!AQ92:AQ97,"=1")</f>
        <v>4</v>
      </c>
      <c r="AQ90">
        <f>COUNTIF(Overview!AR92:AR97,"=1")</f>
        <v>4</v>
      </c>
      <c r="AR90">
        <f>COUNTIF(Overview!AS92:AS97,"=1")</f>
        <v>6</v>
      </c>
      <c r="AS90">
        <f>COUNTIF(Overview!AT92:AT97,"=1")</f>
        <v>6</v>
      </c>
      <c r="AT90">
        <f>COUNTIF(Overview!AU92:AU97,"=1")</f>
        <v>6</v>
      </c>
      <c r="AU90">
        <f>COUNTIF(Overview!AV92:AV97,"=1")</f>
        <v>3</v>
      </c>
      <c r="AV90">
        <f>COUNTIF(Overview!AW92:AW97,"=1")</f>
        <v>4</v>
      </c>
      <c r="AW90">
        <f>COUNTIF(Overview!AX92:AX97,"=1")</f>
        <v>6</v>
      </c>
      <c r="AX90">
        <f>COUNTIF(Overview!AY92:AY97,"=1")</f>
        <v>3</v>
      </c>
      <c r="AY90">
        <f>COUNTIF(Overview!AZ92:AZ97,"=1")</f>
        <v>2</v>
      </c>
      <c r="AZ90">
        <f>COUNTIF(Overview!BA92:BA97,"=1")</f>
        <v>2</v>
      </c>
      <c r="BA90">
        <f>COUNTIF(Overview!BB92:BB97,"=1")</f>
        <v>4</v>
      </c>
      <c r="BB90">
        <f>COUNTIF(Overview!BC92:BC97,"=1")</f>
        <v>3</v>
      </c>
    </row>
    <row r="93" spans="1:54" x14ac:dyDescent="0.2">
      <c r="A93" t="s">
        <v>155</v>
      </c>
      <c r="E93">
        <f>SUM(R90,X90,AF90,AR90,A90)</f>
        <v>22</v>
      </c>
    </row>
    <row r="94" spans="1:54" x14ac:dyDescent="0.2">
      <c r="A94" t="s">
        <v>156</v>
      </c>
      <c r="E94">
        <f>SUM(E90:G90,I90:K90,N90:Q90,S90,U90:W90,Y90,AA90:AE90,AG90:AN90,AS90:AT90,AW90:AX90,AZ90:BB90)</f>
        <v>155</v>
      </c>
    </row>
    <row r="95" spans="1:54" x14ac:dyDescent="0.2">
      <c r="A95" t="s">
        <v>157</v>
      </c>
      <c r="E95">
        <f>SUM(H90,L90:M90,T90,Z90,AO90:AQ90,AU90:AV90)</f>
        <v>38</v>
      </c>
    </row>
    <row r="97" spans="1:5" x14ac:dyDescent="0.2">
      <c r="A97" t="s">
        <v>158</v>
      </c>
      <c r="E97">
        <f>COUNTIF(Overview!E92:E97,"&lt;=10")</f>
        <v>0</v>
      </c>
    </row>
    <row r="98" spans="1:5" x14ac:dyDescent="0.2">
      <c r="A98" t="s">
        <v>159</v>
      </c>
      <c r="E98">
        <f>ABS(COUNTIF(Overview!E92:'Overview'!E97,"&lt;=20")-COUNTIF(Overview!E92:'Overview'!E97,"&lt;=10"))</f>
        <v>0</v>
      </c>
    </row>
    <row r="99" spans="1:5" x14ac:dyDescent="0.2">
      <c r="A99" t="s">
        <v>160</v>
      </c>
      <c r="E99">
        <f>ABS(COUNTIF(Overview!E92:'Overview'!E97,"&lt;=30")-COUNTIF(Overview!E92:'Overview'!E97,"&lt;=20"))</f>
        <v>3</v>
      </c>
    </row>
    <row r="100" spans="1:5" x14ac:dyDescent="0.2">
      <c r="A100" t="s">
        <v>161</v>
      </c>
      <c r="E100">
        <f>ABS(COUNTIF(Overview!E92:'Overview'!E97,"&lt;=40")-COUNTIF(Overview!E92:'Overview'!E97,"&lt;=30"))</f>
        <v>1</v>
      </c>
    </row>
    <row r="101" spans="1:5" x14ac:dyDescent="0.2">
      <c r="A101" t="s">
        <v>162</v>
      </c>
      <c r="E101">
        <f>ABS(COUNTIF(Overview!E92:'Overview'!E97,"&lt;=50")-COUNTIF(Overview!E92:'Overview'!E97,"&lt;=40"))</f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144"/>
  <sheetViews>
    <sheetView tabSelected="1" topLeftCell="A130" workbookViewId="0">
      <selection activeCell="G147" sqref="G147"/>
    </sheetView>
  </sheetViews>
  <sheetFormatPr defaultRowHeight="12.75" x14ac:dyDescent="0.2"/>
  <sheetData>
    <row r="1" spans="1:56" s="3" customFormat="1" x14ac:dyDescent="0.2">
      <c r="A1" s="11" t="s">
        <v>168</v>
      </c>
    </row>
    <row r="2" spans="1:56" x14ac:dyDescent="0.2">
      <c r="A2" t="s">
        <v>137</v>
      </c>
      <c r="D2">
        <v>1.28</v>
      </c>
      <c r="E2">
        <v>29</v>
      </c>
      <c r="F2">
        <v>1</v>
      </c>
      <c r="G2">
        <v>1</v>
      </c>
      <c r="H2">
        <v>0</v>
      </c>
      <c r="I2" s="5">
        <v>1</v>
      </c>
      <c r="J2">
        <v>1</v>
      </c>
      <c r="K2">
        <v>1</v>
      </c>
      <c r="L2">
        <v>1</v>
      </c>
      <c r="M2" s="5">
        <v>1</v>
      </c>
      <c r="N2" s="5">
        <v>0</v>
      </c>
      <c r="O2">
        <v>1</v>
      </c>
      <c r="P2">
        <v>1</v>
      </c>
      <c r="Q2">
        <v>0</v>
      </c>
      <c r="R2">
        <v>1</v>
      </c>
      <c r="S2" s="7">
        <v>0</v>
      </c>
      <c r="T2">
        <v>0</v>
      </c>
      <c r="U2" s="5">
        <v>1</v>
      </c>
      <c r="V2">
        <v>0</v>
      </c>
      <c r="W2">
        <v>1</v>
      </c>
      <c r="X2">
        <v>1</v>
      </c>
      <c r="Y2" s="7">
        <v>0</v>
      </c>
      <c r="Z2">
        <v>0</v>
      </c>
      <c r="AA2" s="5">
        <v>1</v>
      </c>
      <c r="AB2">
        <v>1</v>
      </c>
      <c r="AC2">
        <v>1</v>
      </c>
      <c r="AD2">
        <v>0</v>
      </c>
      <c r="AE2">
        <v>1</v>
      </c>
      <c r="AF2">
        <v>0</v>
      </c>
      <c r="AG2" s="7">
        <v>1</v>
      </c>
      <c r="AH2">
        <v>1</v>
      </c>
      <c r="AI2">
        <v>1</v>
      </c>
      <c r="AJ2">
        <v>0</v>
      </c>
      <c r="AK2">
        <v>0</v>
      </c>
      <c r="AL2">
        <v>1</v>
      </c>
      <c r="AM2">
        <v>1</v>
      </c>
      <c r="AN2">
        <v>1</v>
      </c>
      <c r="AO2">
        <v>0</v>
      </c>
      <c r="AP2" s="5">
        <v>0</v>
      </c>
      <c r="AQ2" s="5">
        <v>1</v>
      </c>
      <c r="AR2" s="5">
        <v>0</v>
      </c>
      <c r="AS2" s="7">
        <v>0</v>
      </c>
      <c r="AT2">
        <v>1</v>
      </c>
      <c r="AU2">
        <v>0</v>
      </c>
      <c r="AV2" s="5">
        <v>0</v>
      </c>
      <c r="AW2" s="5">
        <v>1</v>
      </c>
      <c r="AX2">
        <v>1</v>
      </c>
      <c r="AY2">
        <v>1</v>
      </c>
      <c r="AZ2" s="7">
        <v>0</v>
      </c>
      <c r="BA2">
        <v>0</v>
      </c>
      <c r="BB2">
        <v>1</v>
      </c>
      <c r="BC2">
        <v>0</v>
      </c>
      <c r="BD2" t="s">
        <v>55</v>
      </c>
    </row>
    <row r="3" spans="1:56" x14ac:dyDescent="0.2">
      <c r="A3" t="s">
        <v>133</v>
      </c>
      <c r="D3">
        <v>1.3</v>
      </c>
      <c r="E3">
        <v>27</v>
      </c>
      <c r="F3">
        <v>1</v>
      </c>
      <c r="G3">
        <v>1</v>
      </c>
      <c r="H3">
        <v>0</v>
      </c>
      <c r="I3" s="5">
        <v>1</v>
      </c>
      <c r="J3">
        <v>1</v>
      </c>
      <c r="K3">
        <v>0</v>
      </c>
      <c r="L3">
        <v>0</v>
      </c>
      <c r="M3" s="5">
        <v>0</v>
      </c>
      <c r="N3" s="5">
        <v>0</v>
      </c>
      <c r="O3">
        <v>1</v>
      </c>
      <c r="P3">
        <v>0</v>
      </c>
      <c r="Q3">
        <v>1</v>
      </c>
      <c r="R3">
        <v>1</v>
      </c>
      <c r="S3" s="7">
        <v>1</v>
      </c>
      <c r="T3">
        <v>1</v>
      </c>
      <c r="U3" s="5">
        <v>0</v>
      </c>
      <c r="V3">
        <v>0</v>
      </c>
      <c r="W3">
        <v>0</v>
      </c>
      <c r="X3">
        <v>1</v>
      </c>
      <c r="Y3" s="7">
        <v>1</v>
      </c>
      <c r="Z3">
        <v>1</v>
      </c>
      <c r="AA3" s="5">
        <v>0</v>
      </c>
      <c r="AB3">
        <v>1</v>
      </c>
      <c r="AC3">
        <v>1</v>
      </c>
      <c r="AD3">
        <v>1</v>
      </c>
      <c r="AE3">
        <v>0</v>
      </c>
      <c r="AF3">
        <v>0</v>
      </c>
      <c r="AG3" s="7">
        <v>1</v>
      </c>
      <c r="AH3">
        <v>0</v>
      </c>
      <c r="AI3">
        <v>1</v>
      </c>
      <c r="AJ3">
        <v>1</v>
      </c>
      <c r="AK3">
        <v>0</v>
      </c>
      <c r="AL3">
        <v>0</v>
      </c>
      <c r="AM3">
        <v>1</v>
      </c>
      <c r="AN3">
        <v>0</v>
      </c>
      <c r="AO3">
        <v>1</v>
      </c>
      <c r="AP3" s="5">
        <v>0</v>
      </c>
      <c r="AQ3" s="5">
        <v>1</v>
      </c>
      <c r="AR3" s="5">
        <v>1</v>
      </c>
      <c r="AS3" s="7">
        <v>0</v>
      </c>
      <c r="AT3">
        <v>0</v>
      </c>
      <c r="AU3">
        <v>0</v>
      </c>
      <c r="AV3" s="5">
        <v>0</v>
      </c>
      <c r="AW3" s="5">
        <v>1</v>
      </c>
      <c r="AX3">
        <v>1</v>
      </c>
      <c r="AY3">
        <v>1</v>
      </c>
      <c r="AZ3" s="7">
        <v>1</v>
      </c>
      <c r="BA3">
        <v>0</v>
      </c>
      <c r="BB3">
        <v>0</v>
      </c>
      <c r="BC3">
        <v>1</v>
      </c>
      <c r="BD3" t="s">
        <v>57</v>
      </c>
    </row>
    <row r="4" spans="1:56" x14ac:dyDescent="0.2">
      <c r="A4" t="s">
        <v>145</v>
      </c>
      <c r="D4">
        <v>1.33</v>
      </c>
      <c r="E4">
        <v>26</v>
      </c>
      <c r="F4">
        <v>0</v>
      </c>
      <c r="G4">
        <v>1</v>
      </c>
      <c r="H4">
        <v>0</v>
      </c>
      <c r="I4" s="5">
        <v>0</v>
      </c>
      <c r="J4">
        <v>1</v>
      </c>
      <c r="K4">
        <v>1</v>
      </c>
      <c r="L4">
        <v>1</v>
      </c>
      <c r="M4" s="5">
        <v>0</v>
      </c>
      <c r="N4" s="5">
        <v>0</v>
      </c>
      <c r="O4">
        <v>1</v>
      </c>
      <c r="P4">
        <v>0</v>
      </c>
      <c r="Q4">
        <v>1</v>
      </c>
      <c r="R4">
        <v>1</v>
      </c>
      <c r="S4" s="7">
        <v>1</v>
      </c>
      <c r="T4">
        <v>0</v>
      </c>
      <c r="U4" s="5">
        <v>0</v>
      </c>
      <c r="V4">
        <v>0</v>
      </c>
      <c r="W4">
        <v>1</v>
      </c>
      <c r="X4">
        <v>1</v>
      </c>
      <c r="Y4" s="7">
        <v>0</v>
      </c>
      <c r="Z4">
        <v>1</v>
      </c>
      <c r="AA4" s="5">
        <v>0</v>
      </c>
      <c r="AB4">
        <v>1</v>
      </c>
      <c r="AC4">
        <v>0</v>
      </c>
      <c r="AD4">
        <v>1</v>
      </c>
      <c r="AE4">
        <v>0</v>
      </c>
      <c r="AF4">
        <v>0</v>
      </c>
      <c r="AG4" s="7">
        <v>1</v>
      </c>
      <c r="AH4">
        <v>0</v>
      </c>
      <c r="AI4">
        <v>1</v>
      </c>
      <c r="AJ4">
        <v>0</v>
      </c>
      <c r="AK4">
        <v>1</v>
      </c>
      <c r="AL4">
        <v>1</v>
      </c>
      <c r="AM4">
        <v>0</v>
      </c>
      <c r="AN4">
        <v>1</v>
      </c>
      <c r="AO4">
        <v>1</v>
      </c>
      <c r="AP4" s="5">
        <v>0</v>
      </c>
      <c r="AQ4" s="5">
        <v>1</v>
      </c>
      <c r="AR4" s="5">
        <v>0</v>
      </c>
      <c r="AS4" s="7">
        <v>1</v>
      </c>
      <c r="AT4">
        <v>1</v>
      </c>
      <c r="AU4">
        <v>1</v>
      </c>
      <c r="AV4" s="5">
        <v>0</v>
      </c>
      <c r="AW4" s="5">
        <v>1</v>
      </c>
      <c r="AX4">
        <v>1</v>
      </c>
      <c r="AY4">
        <v>1</v>
      </c>
      <c r="AZ4" s="7">
        <v>0</v>
      </c>
      <c r="BA4">
        <v>0</v>
      </c>
      <c r="BB4">
        <v>0</v>
      </c>
      <c r="BC4">
        <v>0</v>
      </c>
      <c r="BD4" t="s">
        <v>59</v>
      </c>
    </row>
    <row r="5" spans="1:56" x14ac:dyDescent="0.2">
      <c r="A5" t="s">
        <v>146</v>
      </c>
      <c r="D5">
        <v>1.34</v>
      </c>
      <c r="E5">
        <v>26</v>
      </c>
      <c r="F5">
        <v>0</v>
      </c>
      <c r="G5">
        <v>1</v>
      </c>
      <c r="H5">
        <v>0</v>
      </c>
      <c r="I5" s="5">
        <v>0</v>
      </c>
      <c r="J5">
        <v>1</v>
      </c>
      <c r="K5">
        <v>1</v>
      </c>
      <c r="L5">
        <v>1</v>
      </c>
      <c r="M5" s="5">
        <v>0</v>
      </c>
      <c r="N5" s="5">
        <v>0</v>
      </c>
      <c r="O5">
        <v>1</v>
      </c>
      <c r="P5">
        <v>0</v>
      </c>
      <c r="Q5">
        <v>1</v>
      </c>
      <c r="R5">
        <v>1</v>
      </c>
      <c r="S5" s="7">
        <v>1</v>
      </c>
      <c r="T5">
        <v>0</v>
      </c>
      <c r="U5" s="5">
        <v>0</v>
      </c>
      <c r="V5">
        <v>0</v>
      </c>
      <c r="W5">
        <v>1</v>
      </c>
      <c r="X5">
        <v>1</v>
      </c>
      <c r="Y5" s="7">
        <v>0</v>
      </c>
      <c r="Z5">
        <v>1</v>
      </c>
      <c r="AA5" s="5">
        <v>0</v>
      </c>
      <c r="AB5">
        <v>1</v>
      </c>
      <c r="AC5">
        <v>0</v>
      </c>
      <c r="AD5">
        <v>1</v>
      </c>
      <c r="AE5">
        <v>0</v>
      </c>
      <c r="AF5">
        <v>0</v>
      </c>
      <c r="AG5" s="7">
        <v>1</v>
      </c>
      <c r="AH5">
        <v>0</v>
      </c>
      <c r="AI5">
        <v>1</v>
      </c>
      <c r="AJ5">
        <v>0</v>
      </c>
      <c r="AK5">
        <v>1</v>
      </c>
      <c r="AL5">
        <v>1</v>
      </c>
      <c r="AM5">
        <v>0</v>
      </c>
      <c r="AN5">
        <v>1</v>
      </c>
      <c r="AO5">
        <v>1</v>
      </c>
      <c r="AP5" s="5">
        <v>0</v>
      </c>
      <c r="AQ5" s="5">
        <v>1</v>
      </c>
      <c r="AR5" s="5">
        <v>0</v>
      </c>
      <c r="AS5" s="7">
        <v>1</v>
      </c>
      <c r="AT5">
        <v>1</v>
      </c>
      <c r="AU5">
        <v>1</v>
      </c>
      <c r="AV5" s="5">
        <v>0</v>
      </c>
      <c r="AW5" s="5">
        <v>1</v>
      </c>
      <c r="AX5">
        <v>1</v>
      </c>
      <c r="AY5">
        <v>1</v>
      </c>
      <c r="AZ5" s="7">
        <v>0</v>
      </c>
      <c r="BA5">
        <v>0</v>
      </c>
      <c r="BB5">
        <v>0</v>
      </c>
      <c r="BC5">
        <v>0</v>
      </c>
      <c r="BD5" t="s">
        <v>59</v>
      </c>
    </row>
    <row r="6" spans="1:56" x14ac:dyDescent="0.2">
      <c r="A6" t="s">
        <v>86</v>
      </c>
      <c r="D6">
        <v>1.58</v>
      </c>
      <c r="E6">
        <v>21</v>
      </c>
      <c r="F6">
        <v>0</v>
      </c>
      <c r="G6">
        <v>1</v>
      </c>
      <c r="H6">
        <v>0</v>
      </c>
      <c r="I6" s="5">
        <v>0</v>
      </c>
      <c r="J6">
        <v>1</v>
      </c>
      <c r="K6">
        <v>1</v>
      </c>
      <c r="L6">
        <v>0</v>
      </c>
      <c r="M6" s="5">
        <v>0</v>
      </c>
      <c r="N6" s="5">
        <v>0</v>
      </c>
      <c r="O6">
        <v>1</v>
      </c>
      <c r="P6">
        <v>0</v>
      </c>
      <c r="Q6">
        <v>0</v>
      </c>
      <c r="R6">
        <v>0</v>
      </c>
      <c r="S6" s="7">
        <v>0</v>
      </c>
      <c r="T6">
        <v>0</v>
      </c>
      <c r="U6" s="5">
        <v>0</v>
      </c>
      <c r="V6">
        <v>0</v>
      </c>
      <c r="W6">
        <v>1</v>
      </c>
      <c r="X6">
        <v>0</v>
      </c>
      <c r="Y6" s="7">
        <v>0</v>
      </c>
      <c r="Z6">
        <v>1</v>
      </c>
      <c r="AA6" s="5">
        <v>0</v>
      </c>
      <c r="AB6">
        <v>0</v>
      </c>
      <c r="AC6">
        <v>0</v>
      </c>
      <c r="AD6">
        <v>1</v>
      </c>
      <c r="AE6">
        <v>0</v>
      </c>
      <c r="AF6">
        <v>0</v>
      </c>
      <c r="AG6" s="7">
        <v>1</v>
      </c>
      <c r="AH6">
        <v>0</v>
      </c>
      <c r="AI6">
        <v>1</v>
      </c>
      <c r="AJ6">
        <v>0</v>
      </c>
      <c r="AK6">
        <v>0</v>
      </c>
      <c r="AL6">
        <v>1</v>
      </c>
      <c r="AM6">
        <v>1</v>
      </c>
      <c r="AN6">
        <v>1</v>
      </c>
      <c r="AO6">
        <v>1</v>
      </c>
      <c r="AP6" s="5">
        <v>0</v>
      </c>
      <c r="AQ6" s="5">
        <v>1</v>
      </c>
      <c r="AR6" s="5">
        <v>0</v>
      </c>
      <c r="AS6" s="7">
        <v>0</v>
      </c>
      <c r="AT6">
        <v>1</v>
      </c>
      <c r="AU6">
        <v>1</v>
      </c>
      <c r="AV6" s="5">
        <v>0</v>
      </c>
      <c r="AW6" s="5">
        <v>1</v>
      </c>
      <c r="AX6">
        <v>1</v>
      </c>
      <c r="AY6">
        <v>1</v>
      </c>
      <c r="AZ6" s="7">
        <v>1</v>
      </c>
      <c r="BA6">
        <v>0</v>
      </c>
      <c r="BB6">
        <v>0</v>
      </c>
      <c r="BC6">
        <v>1</v>
      </c>
      <c r="BD6" t="s">
        <v>62</v>
      </c>
    </row>
    <row r="7" spans="1:56" x14ac:dyDescent="0.2">
      <c r="A7" t="s">
        <v>143</v>
      </c>
      <c r="D7">
        <v>2.2999999999999998</v>
      </c>
      <c r="E7">
        <v>29</v>
      </c>
      <c r="F7">
        <v>0</v>
      </c>
      <c r="G7">
        <v>1</v>
      </c>
      <c r="H7">
        <v>1</v>
      </c>
      <c r="I7" s="5">
        <v>0</v>
      </c>
      <c r="J7">
        <v>1</v>
      </c>
      <c r="K7">
        <v>1</v>
      </c>
      <c r="L7">
        <v>1</v>
      </c>
      <c r="M7" s="5">
        <v>1</v>
      </c>
      <c r="N7" s="5">
        <v>0</v>
      </c>
      <c r="O7">
        <v>1</v>
      </c>
      <c r="P7">
        <v>0</v>
      </c>
      <c r="Q7">
        <v>1</v>
      </c>
      <c r="R7">
        <v>1</v>
      </c>
      <c r="S7" s="7">
        <v>1</v>
      </c>
      <c r="T7">
        <v>0</v>
      </c>
      <c r="U7" s="5">
        <v>0</v>
      </c>
      <c r="V7">
        <v>0</v>
      </c>
      <c r="W7">
        <v>1</v>
      </c>
      <c r="X7">
        <v>1</v>
      </c>
      <c r="Y7" s="7">
        <v>1</v>
      </c>
      <c r="Z7">
        <v>0</v>
      </c>
      <c r="AA7" s="5">
        <v>0</v>
      </c>
      <c r="AB7">
        <v>1</v>
      </c>
      <c r="AC7">
        <v>0</v>
      </c>
      <c r="AD7">
        <v>0</v>
      </c>
      <c r="AE7">
        <v>0</v>
      </c>
      <c r="AF7">
        <v>1</v>
      </c>
      <c r="AG7" s="7">
        <v>1</v>
      </c>
      <c r="AH7">
        <v>0</v>
      </c>
      <c r="AI7">
        <v>1</v>
      </c>
      <c r="AJ7">
        <v>0</v>
      </c>
      <c r="AK7">
        <v>1</v>
      </c>
      <c r="AL7">
        <v>1</v>
      </c>
      <c r="AM7">
        <v>0</v>
      </c>
      <c r="AN7">
        <v>1</v>
      </c>
      <c r="AO7">
        <v>1</v>
      </c>
      <c r="AP7" s="5">
        <v>0</v>
      </c>
      <c r="AQ7" s="5">
        <v>1</v>
      </c>
      <c r="AR7" s="5">
        <v>0</v>
      </c>
      <c r="AS7" s="7">
        <v>1</v>
      </c>
      <c r="AT7">
        <v>1</v>
      </c>
      <c r="AU7">
        <v>1</v>
      </c>
      <c r="AV7" s="5">
        <v>0</v>
      </c>
      <c r="AW7" s="5">
        <v>1</v>
      </c>
      <c r="AX7">
        <v>1</v>
      </c>
      <c r="AY7">
        <v>1</v>
      </c>
      <c r="AZ7" s="7">
        <v>0</v>
      </c>
      <c r="BA7">
        <v>1</v>
      </c>
      <c r="BB7">
        <v>0</v>
      </c>
      <c r="BC7">
        <v>0</v>
      </c>
      <c r="BD7" t="s">
        <v>59</v>
      </c>
    </row>
    <row r="8" spans="1:56" x14ac:dyDescent="0.2">
      <c r="A8" t="s">
        <v>87</v>
      </c>
      <c r="D8">
        <v>2.33</v>
      </c>
      <c r="E8">
        <v>28</v>
      </c>
      <c r="F8">
        <v>0</v>
      </c>
      <c r="G8">
        <v>1</v>
      </c>
      <c r="H8">
        <v>0</v>
      </c>
      <c r="I8" s="5">
        <v>0</v>
      </c>
      <c r="J8">
        <v>1</v>
      </c>
      <c r="K8">
        <v>1</v>
      </c>
      <c r="L8">
        <v>1</v>
      </c>
      <c r="M8" s="5">
        <v>0</v>
      </c>
      <c r="N8" s="5">
        <v>0</v>
      </c>
      <c r="O8">
        <v>1</v>
      </c>
      <c r="P8">
        <v>0</v>
      </c>
      <c r="Q8">
        <v>1</v>
      </c>
      <c r="R8">
        <v>1</v>
      </c>
      <c r="S8" s="7">
        <v>1</v>
      </c>
      <c r="T8">
        <v>0</v>
      </c>
      <c r="U8" s="5">
        <v>1</v>
      </c>
      <c r="V8">
        <v>0</v>
      </c>
      <c r="W8">
        <v>1</v>
      </c>
      <c r="X8">
        <v>0</v>
      </c>
      <c r="Y8" s="7">
        <v>0</v>
      </c>
      <c r="Z8">
        <v>1</v>
      </c>
      <c r="AA8" s="5">
        <v>0</v>
      </c>
      <c r="AB8">
        <v>1</v>
      </c>
      <c r="AC8">
        <v>0</v>
      </c>
      <c r="AD8">
        <v>1</v>
      </c>
      <c r="AE8">
        <v>0</v>
      </c>
      <c r="AF8">
        <v>1</v>
      </c>
      <c r="AG8" s="7">
        <v>1</v>
      </c>
      <c r="AH8">
        <v>0</v>
      </c>
      <c r="AI8">
        <v>0</v>
      </c>
      <c r="AJ8">
        <v>0</v>
      </c>
      <c r="AK8">
        <v>1</v>
      </c>
      <c r="AL8">
        <v>1</v>
      </c>
      <c r="AM8">
        <v>0</v>
      </c>
      <c r="AN8">
        <v>1</v>
      </c>
      <c r="AO8">
        <v>0</v>
      </c>
      <c r="AP8" s="5">
        <v>0</v>
      </c>
      <c r="AQ8" s="5">
        <v>1</v>
      </c>
      <c r="AR8" s="5">
        <v>0</v>
      </c>
      <c r="AS8" s="7">
        <v>1</v>
      </c>
      <c r="AT8">
        <v>1</v>
      </c>
      <c r="AU8">
        <v>0</v>
      </c>
      <c r="AV8" s="5">
        <v>0</v>
      </c>
      <c r="AW8" s="5">
        <v>1</v>
      </c>
      <c r="AX8">
        <v>1</v>
      </c>
      <c r="AY8">
        <v>1</v>
      </c>
      <c r="AZ8" s="7">
        <v>1</v>
      </c>
      <c r="BA8">
        <v>1</v>
      </c>
      <c r="BB8">
        <v>1</v>
      </c>
      <c r="BC8">
        <v>1</v>
      </c>
      <c r="BD8" t="s">
        <v>59</v>
      </c>
    </row>
    <row r="9" spans="1:56" x14ac:dyDescent="0.2">
      <c r="A9" t="s">
        <v>96</v>
      </c>
      <c r="D9">
        <v>2.37</v>
      </c>
      <c r="E9">
        <v>28</v>
      </c>
      <c r="F9">
        <v>0</v>
      </c>
      <c r="G9">
        <v>0</v>
      </c>
      <c r="H9">
        <v>0</v>
      </c>
      <c r="I9" s="5">
        <v>0</v>
      </c>
      <c r="J9">
        <v>1</v>
      </c>
      <c r="K9">
        <v>0</v>
      </c>
      <c r="L9">
        <v>1</v>
      </c>
      <c r="M9" s="5">
        <v>0</v>
      </c>
      <c r="N9" s="5">
        <v>0</v>
      </c>
      <c r="O9">
        <v>1</v>
      </c>
      <c r="P9">
        <v>0</v>
      </c>
      <c r="Q9">
        <v>1</v>
      </c>
      <c r="R9">
        <v>1</v>
      </c>
      <c r="S9" s="7">
        <v>1</v>
      </c>
      <c r="T9">
        <v>1</v>
      </c>
      <c r="U9" s="5">
        <v>0</v>
      </c>
      <c r="V9">
        <v>1</v>
      </c>
      <c r="W9">
        <v>0</v>
      </c>
      <c r="X9">
        <v>1</v>
      </c>
      <c r="Y9" s="7">
        <v>1</v>
      </c>
      <c r="Z9">
        <v>0</v>
      </c>
      <c r="AA9" s="5">
        <v>1</v>
      </c>
      <c r="AB9">
        <v>1</v>
      </c>
      <c r="AC9">
        <v>1</v>
      </c>
      <c r="AD9">
        <v>1</v>
      </c>
      <c r="AE9">
        <v>1</v>
      </c>
      <c r="AF9">
        <v>1</v>
      </c>
      <c r="AG9" s="7">
        <v>1</v>
      </c>
      <c r="AH9">
        <v>1</v>
      </c>
      <c r="AI9">
        <v>1</v>
      </c>
      <c r="AJ9">
        <v>0</v>
      </c>
      <c r="AK9">
        <v>0</v>
      </c>
      <c r="AL9">
        <v>0</v>
      </c>
      <c r="AM9">
        <v>1</v>
      </c>
      <c r="AN9">
        <v>1</v>
      </c>
      <c r="AO9">
        <v>0</v>
      </c>
      <c r="AP9" s="5">
        <v>0</v>
      </c>
      <c r="AQ9" s="5">
        <v>1</v>
      </c>
      <c r="AR9" s="5">
        <v>1</v>
      </c>
      <c r="AS9" s="7">
        <v>1</v>
      </c>
      <c r="AT9">
        <v>1</v>
      </c>
      <c r="AU9">
        <v>0</v>
      </c>
      <c r="AV9" s="5">
        <v>0</v>
      </c>
      <c r="AW9" s="5">
        <v>1</v>
      </c>
      <c r="AX9">
        <v>1</v>
      </c>
      <c r="AY9">
        <v>0</v>
      </c>
      <c r="AZ9" s="7">
        <v>0</v>
      </c>
      <c r="BA9">
        <v>1</v>
      </c>
      <c r="BB9">
        <v>0</v>
      </c>
      <c r="BC9">
        <v>0</v>
      </c>
      <c r="BD9" t="s">
        <v>62</v>
      </c>
    </row>
    <row r="10" spans="1:56" x14ac:dyDescent="0.2">
      <c r="A10" t="s">
        <v>138</v>
      </c>
      <c r="D10">
        <v>2.4</v>
      </c>
      <c r="E10">
        <v>28</v>
      </c>
      <c r="F10">
        <v>0</v>
      </c>
      <c r="G10">
        <v>1</v>
      </c>
      <c r="H10">
        <v>0</v>
      </c>
      <c r="I10" s="5">
        <v>0</v>
      </c>
      <c r="J10">
        <v>1</v>
      </c>
      <c r="K10">
        <v>1</v>
      </c>
      <c r="L10">
        <v>1</v>
      </c>
      <c r="M10" s="5">
        <v>1</v>
      </c>
      <c r="N10" s="5">
        <v>1</v>
      </c>
      <c r="O10">
        <v>1</v>
      </c>
      <c r="P10">
        <v>0</v>
      </c>
      <c r="Q10">
        <v>1</v>
      </c>
      <c r="R10">
        <v>1</v>
      </c>
      <c r="S10" s="7">
        <v>0</v>
      </c>
      <c r="T10">
        <v>0</v>
      </c>
      <c r="U10" s="5">
        <v>0</v>
      </c>
      <c r="V10">
        <v>0</v>
      </c>
      <c r="W10">
        <v>1</v>
      </c>
      <c r="X10">
        <v>1</v>
      </c>
      <c r="Y10" s="7">
        <v>0</v>
      </c>
      <c r="Z10">
        <v>1</v>
      </c>
      <c r="AA10" s="5">
        <v>1</v>
      </c>
      <c r="AB10">
        <v>1</v>
      </c>
      <c r="AC10">
        <v>0</v>
      </c>
      <c r="AD10">
        <v>0</v>
      </c>
      <c r="AE10">
        <v>0</v>
      </c>
      <c r="AF10">
        <v>0</v>
      </c>
      <c r="AG10" s="7">
        <v>1</v>
      </c>
      <c r="AH10">
        <v>0</v>
      </c>
      <c r="AI10">
        <v>1</v>
      </c>
      <c r="AJ10">
        <v>1</v>
      </c>
      <c r="AK10">
        <v>0</v>
      </c>
      <c r="AL10">
        <v>1</v>
      </c>
      <c r="AM10">
        <v>0</v>
      </c>
      <c r="AN10">
        <v>1</v>
      </c>
      <c r="AO10">
        <v>0</v>
      </c>
      <c r="AP10" s="5">
        <v>0</v>
      </c>
      <c r="AQ10" s="5">
        <v>1</v>
      </c>
      <c r="AR10" s="5">
        <v>1</v>
      </c>
      <c r="AS10" s="7">
        <v>0</v>
      </c>
      <c r="AT10">
        <v>1</v>
      </c>
      <c r="AU10">
        <v>1</v>
      </c>
      <c r="AV10" s="5">
        <v>1</v>
      </c>
      <c r="AW10" s="5">
        <v>1</v>
      </c>
      <c r="AX10">
        <v>1</v>
      </c>
      <c r="AY10">
        <v>0</v>
      </c>
      <c r="AZ10" s="7">
        <v>1</v>
      </c>
      <c r="BA10">
        <v>1</v>
      </c>
      <c r="BB10">
        <v>0</v>
      </c>
      <c r="BC10">
        <v>0</v>
      </c>
      <c r="BD10" t="s">
        <v>59</v>
      </c>
    </row>
    <row r="11" spans="1:56" x14ac:dyDescent="0.2">
      <c r="A11" t="s">
        <v>139</v>
      </c>
      <c r="D11">
        <v>3.28</v>
      </c>
      <c r="E11">
        <v>30</v>
      </c>
      <c r="F11">
        <v>0</v>
      </c>
      <c r="G11">
        <v>1</v>
      </c>
      <c r="H11">
        <v>1</v>
      </c>
      <c r="I11" s="5">
        <v>0</v>
      </c>
      <c r="J11">
        <v>1</v>
      </c>
      <c r="K11">
        <v>1</v>
      </c>
      <c r="L11">
        <v>1</v>
      </c>
      <c r="M11" s="5">
        <v>0</v>
      </c>
      <c r="N11" s="5">
        <v>0</v>
      </c>
      <c r="O11">
        <v>0</v>
      </c>
      <c r="P11">
        <v>1</v>
      </c>
      <c r="Q11">
        <v>1</v>
      </c>
      <c r="R11">
        <v>1</v>
      </c>
      <c r="S11" s="7">
        <v>0</v>
      </c>
      <c r="T11">
        <v>1</v>
      </c>
      <c r="U11" s="5">
        <v>0</v>
      </c>
      <c r="V11">
        <v>0</v>
      </c>
      <c r="W11">
        <v>1</v>
      </c>
      <c r="X11">
        <v>1</v>
      </c>
      <c r="Y11" s="7">
        <v>1</v>
      </c>
      <c r="Z11">
        <v>0</v>
      </c>
      <c r="AA11" s="5">
        <v>1</v>
      </c>
      <c r="AB11">
        <v>0</v>
      </c>
      <c r="AC11">
        <v>0</v>
      </c>
      <c r="AD11">
        <v>1</v>
      </c>
      <c r="AE11">
        <v>0</v>
      </c>
      <c r="AF11">
        <v>0</v>
      </c>
      <c r="AG11" s="7">
        <v>1</v>
      </c>
      <c r="AH11">
        <v>1</v>
      </c>
      <c r="AI11">
        <v>0</v>
      </c>
      <c r="AJ11">
        <v>1</v>
      </c>
      <c r="AK11">
        <v>0</v>
      </c>
      <c r="AL11">
        <v>1</v>
      </c>
      <c r="AM11">
        <v>1</v>
      </c>
      <c r="AN11">
        <v>1</v>
      </c>
      <c r="AO11">
        <v>1</v>
      </c>
      <c r="AP11" s="5">
        <v>1</v>
      </c>
      <c r="AQ11" s="5">
        <v>0</v>
      </c>
      <c r="AR11" s="5">
        <v>1</v>
      </c>
      <c r="AS11" s="7">
        <v>1</v>
      </c>
      <c r="AT11">
        <v>1</v>
      </c>
      <c r="AU11">
        <v>1</v>
      </c>
      <c r="AV11" s="5">
        <v>0</v>
      </c>
      <c r="AW11" s="5">
        <v>1</v>
      </c>
      <c r="AX11">
        <v>0</v>
      </c>
      <c r="AY11">
        <v>0</v>
      </c>
      <c r="AZ11" s="7">
        <v>1</v>
      </c>
      <c r="BA11">
        <v>1</v>
      </c>
      <c r="BB11">
        <v>0</v>
      </c>
      <c r="BC11">
        <v>1</v>
      </c>
      <c r="BD11" t="s">
        <v>55</v>
      </c>
    </row>
    <row r="12" spans="1:56" x14ac:dyDescent="0.2">
      <c r="A12" t="s">
        <v>101</v>
      </c>
      <c r="D12">
        <v>3.42</v>
      </c>
      <c r="E12">
        <v>27</v>
      </c>
      <c r="F12">
        <v>0</v>
      </c>
      <c r="G12">
        <v>1</v>
      </c>
      <c r="H12">
        <v>0</v>
      </c>
      <c r="I12" s="5">
        <v>0</v>
      </c>
      <c r="J12">
        <v>0</v>
      </c>
      <c r="K12">
        <v>1</v>
      </c>
      <c r="L12">
        <v>1</v>
      </c>
      <c r="M12" s="5">
        <v>1</v>
      </c>
      <c r="N12" s="5">
        <v>0</v>
      </c>
      <c r="O12">
        <v>1</v>
      </c>
      <c r="P12">
        <v>1</v>
      </c>
      <c r="Q12">
        <v>1</v>
      </c>
      <c r="R12">
        <v>1</v>
      </c>
      <c r="S12" s="7">
        <v>0</v>
      </c>
      <c r="T12">
        <v>1</v>
      </c>
      <c r="U12" s="5">
        <v>0</v>
      </c>
      <c r="V12">
        <v>1</v>
      </c>
      <c r="W12">
        <v>1</v>
      </c>
      <c r="X12">
        <v>0</v>
      </c>
      <c r="Y12" s="7">
        <v>0</v>
      </c>
      <c r="Z12">
        <v>1</v>
      </c>
      <c r="AA12" s="5">
        <v>1</v>
      </c>
      <c r="AB12">
        <v>1</v>
      </c>
      <c r="AC12">
        <v>0</v>
      </c>
      <c r="AD12">
        <v>1</v>
      </c>
      <c r="AE12">
        <v>1</v>
      </c>
      <c r="AF12">
        <v>0</v>
      </c>
      <c r="AG12" s="7">
        <v>1</v>
      </c>
      <c r="AH12">
        <v>0</v>
      </c>
      <c r="AI12">
        <v>1</v>
      </c>
      <c r="AJ12">
        <v>0</v>
      </c>
      <c r="AK12">
        <v>1</v>
      </c>
      <c r="AL12">
        <v>1</v>
      </c>
      <c r="AM12">
        <v>0</v>
      </c>
      <c r="AN12">
        <v>1</v>
      </c>
      <c r="AO12">
        <v>1</v>
      </c>
      <c r="AP12" s="5">
        <v>0</v>
      </c>
      <c r="AQ12" s="5">
        <v>0</v>
      </c>
      <c r="AR12" s="5">
        <v>0</v>
      </c>
      <c r="AS12" s="7">
        <v>0</v>
      </c>
      <c r="AT12">
        <v>1</v>
      </c>
      <c r="AU12">
        <v>1</v>
      </c>
      <c r="AV12" s="5">
        <v>0</v>
      </c>
      <c r="AW12" s="5">
        <v>0</v>
      </c>
      <c r="AX12">
        <v>1</v>
      </c>
      <c r="AY12">
        <v>1</v>
      </c>
      <c r="AZ12" s="7">
        <v>0</v>
      </c>
      <c r="BA12">
        <v>0</v>
      </c>
      <c r="BB12">
        <v>0</v>
      </c>
      <c r="BC12">
        <v>1</v>
      </c>
      <c r="BD12" t="s">
        <v>59</v>
      </c>
    </row>
    <row r="13" spans="1:56" x14ac:dyDescent="0.2">
      <c r="A13" t="s">
        <v>149</v>
      </c>
      <c r="D13">
        <v>3.45</v>
      </c>
      <c r="E13">
        <v>25</v>
      </c>
      <c r="F13">
        <v>0</v>
      </c>
      <c r="G13">
        <v>1</v>
      </c>
      <c r="H13">
        <v>0</v>
      </c>
      <c r="I13" s="5">
        <v>0</v>
      </c>
      <c r="J13">
        <v>0</v>
      </c>
      <c r="K13">
        <v>1</v>
      </c>
      <c r="L13">
        <v>1</v>
      </c>
      <c r="M13" s="5">
        <v>0</v>
      </c>
      <c r="N13" s="5">
        <v>0</v>
      </c>
      <c r="O13">
        <v>1</v>
      </c>
      <c r="P13">
        <v>0</v>
      </c>
      <c r="Q13">
        <v>1</v>
      </c>
      <c r="R13">
        <v>1</v>
      </c>
      <c r="S13" s="7">
        <v>1</v>
      </c>
      <c r="T13">
        <v>0</v>
      </c>
      <c r="U13" s="5">
        <v>0</v>
      </c>
      <c r="V13">
        <v>1</v>
      </c>
      <c r="W13">
        <v>1</v>
      </c>
      <c r="X13">
        <v>1</v>
      </c>
      <c r="Y13" s="7">
        <v>0</v>
      </c>
      <c r="Z13">
        <v>1</v>
      </c>
      <c r="AA13" s="5">
        <v>0</v>
      </c>
      <c r="AB13">
        <v>1</v>
      </c>
      <c r="AC13">
        <v>1</v>
      </c>
      <c r="AD13">
        <v>1</v>
      </c>
      <c r="AE13">
        <v>0</v>
      </c>
      <c r="AF13">
        <v>0</v>
      </c>
      <c r="AG13" s="7">
        <v>1</v>
      </c>
      <c r="AH13">
        <v>0</v>
      </c>
      <c r="AI13">
        <v>0</v>
      </c>
      <c r="AJ13">
        <v>0</v>
      </c>
      <c r="AK13">
        <v>1</v>
      </c>
      <c r="AL13">
        <v>0</v>
      </c>
      <c r="AM13">
        <v>0</v>
      </c>
      <c r="AN13">
        <v>1</v>
      </c>
      <c r="AO13">
        <v>1</v>
      </c>
      <c r="AP13" s="5">
        <v>1</v>
      </c>
      <c r="AQ13" s="5">
        <v>1</v>
      </c>
      <c r="AR13" s="5">
        <v>0</v>
      </c>
      <c r="AS13" s="7">
        <v>1</v>
      </c>
      <c r="AT13">
        <v>1</v>
      </c>
      <c r="AU13">
        <v>1</v>
      </c>
      <c r="AV13" s="5">
        <v>0</v>
      </c>
      <c r="AW13" s="5">
        <v>1</v>
      </c>
      <c r="AX13">
        <v>1</v>
      </c>
      <c r="AY13">
        <v>0</v>
      </c>
      <c r="AZ13" s="7">
        <v>0</v>
      </c>
      <c r="BA13">
        <v>0</v>
      </c>
      <c r="BB13">
        <v>0</v>
      </c>
      <c r="BC13">
        <v>0</v>
      </c>
      <c r="BD13" t="s">
        <v>59</v>
      </c>
    </row>
    <row r="14" spans="1:56" x14ac:dyDescent="0.2">
      <c r="A14" t="s">
        <v>89</v>
      </c>
      <c r="D14">
        <v>3.46</v>
      </c>
      <c r="E14">
        <v>26</v>
      </c>
      <c r="F14">
        <v>0</v>
      </c>
      <c r="G14">
        <v>1</v>
      </c>
      <c r="H14">
        <v>0</v>
      </c>
      <c r="I14" s="5">
        <v>0</v>
      </c>
      <c r="J14">
        <v>1</v>
      </c>
      <c r="K14">
        <v>1</v>
      </c>
      <c r="L14">
        <v>1</v>
      </c>
      <c r="M14" s="5">
        <v>0</v>
      </c>
      <c r="N14" s="5">
        <v>0</v>
      </c>
      <c r="O14">
        <v>1</v>
      </c>
      <c r="P14">
        <v>0</v>
      </c>
      <c r="Q14">
        <v>1</v>
      </c>
      <c r="R14">
        <v>1</v>
      </c>
      <c r="S14" s="7">
        <v>1</v>
      </c>
      <c r="T14">
        <v>0</v>
      </c>
      <c r="U14" s="5">
        <v>0</v>
      </c>
      <c r="V14">
        <v>0</v>
      </c>
      <c r="W14">
        <v>1</v>
      </c>
      <c r="X14">
        <v>1</v>
      </c>
      <c r="Y14" s="7">
        <v>0</v>
      </c>
      <c r="Z14">
        <v>1</v>
      </c>
      <c r="AA14" s="5">
        <v>0</v>
      </c>
      <c r="AB14">
        <v>1</v>
      </c>
      <c r="AC14">
        <v>0</v>
      </c>
      <c r="AD14">
        <v>1</v>
      </c>
      <c r="AE14">
        <v>0</v>
      </c>
      <c r="AF14">
        <v>0</v>
      </c>
      <c r="AG14" s="7">
        <v>1</v>
      </c>
      <c r="AH14">
        <v>0</v>
      </c>
      <c r="AI14">
        <v>1</v>
      </c>
      <c r="AJ14">
        <v>0</v>
      </c>
      <c r="AK14">
        <v>1</v>
      </c>
      <c r="AL14">
        <v>1</v>
      </c>
      <c r="AM14">
        <v>0</v>
      </c>
      <c r="AN14">
        <v>1</v>
      </c>
      <c r="AO14">
        <v>1</v>
      </c>
      <c r="AP14" s="5">
        <v>0</v>
      </c>
      <c r="AQ14" s="5">
        <v>1</v>
      </c>
      <c r="AR14" s="5">
        <v>0</v>
      </c>
      <c r="AS14" s="7">
        <v>1</v>
      </c>
      <c r="AT14">
        <v>1</v>
      </c>
      <c r="AU14">
        <v>1</v>
      </c>
      <c r="AV14" s="5">
        <v>0</v>
      </c>
      <c r="AW14" s="5">
        <v>1</v>
      </c>
      <c r="AX14">
        <v>1</v>
      </c>
      <c r="AY14">
        <v>1</v>
      </c>
      <c r="AZ14" s="7">
        <v>0</v>
      </c>
      <c r="BA14">
        <v>0</v>
      </c>
      <c r="BB14">
        <v>0</v>
      </c>
      <c r="BC14">
        <v>0</v>
      </c>
      <c r="BD14" t="s">
        <v>59</v>
      </c>
    </row>
    <row r="15" spans="1:56" x14ac:dyDescent="0.2">
      <c r="A15" t="s">
        <v>121</v>
      </c>
      <c r="D15">
        <v>3.57</v>
      </c>
      <c r="E15">
        <v>27</v>
      </c>
      <c r="F15">
        <v>0</v>
      </c>
      <c r="G15">
        <v>0</v>
      </c>
      <c r="H15">
        <v>0</v>
      </c>
      <c r="I15" s="5">
        <v>1</v>
      </c>
      <c r="J15">
        <v>0</v>
      </c>
      <c r="K15">
        <v>0</v>
      </c>
      <c r="L15">
        <v>1</v>
      </c>
      <c r="M15" s="5">
        <v>0</v>
      </c>
      <c r="N15" s="5">
        <v>0</v>
      </c>
      <c r="O15">
        <v>1</v>
      </c>
      <c r="P15">
        <v>0</v>
      </c>
      <c r="Q15">
        <v>0</v>
      </c>
      <c r="R15">
        <v>1</v>
      </c>
      <c r="S15" s="7">
        <v>1</v>
      </c>
      <c r="T15">
        <v>1</v>
      </c>
      <c r="U15" s="5">
        <v>1</v>
      </c>
      <c r="V15">
        <v>1</v>
      </c>
      <c r="W15">
        <v>1</v>
      </c>
      <c r="X15">
        <v>0</v>
      </c>
      <c r="Y15" s="7">
        <v>1</v>
      </c>
      <c r="Z15">
        <v>1</v>
      </c>
      <c r="AA15" s="5">
        <v>1</v>
      </c>
      <c r="AB15">
        <v>0</v>
      </c>
      <c r="AC15">
        <v>0</v>
      </c>
      <c r="AD15">
        <v>0</v>
      </c>
      <c r="AE15">
        <v>1</v>
      </c>
      <c r="AF15">
        <v>1</v>
      </c>
      <c r="AG15" s="7">
        <v>1</v>
      </c>
      <c r="AH15">
        <v>0</v>
      </c>
      <c r="AI15">
        <v>0</v>
      </c>
      <c r="AJ15">
        <v>0</v>
      </c>
      <c r="AK15">
        <v>1</v>
      </c>
      <c r="AL15">
        <v>1</v>
      </c>
      <c r="AM15">
        <v>0</v>
      </c>
      <c r="AN15">
        <v>1</v>
      </c>
      <c r="AO15">
        <v>1</v>
      </c>
      <c r="AP15" s="5">
        <v>1</v>
      </c>
      <c r="AQ15" s="5">
        <v>0</v>
      </c>
      <c r="AR15" s="5">
        <v>0</v>
      </c>
      <c r="AS15" s="7">
        <v>1</v>
      </c>
      <c r="AT15">
        <v>1</v>
      </c>
      <c r="AU15">
        <v>1</v>
      </c>
      <c r="AV15" s="5">
        <v>0</v>
      </c>
      <c r="AW15" s="5">
        <v>0</v>
      </c>
      <c r="AX15">
        <v>1</v>
      </c>
      <c r="AY15">
        <v>1</v>
      </c>
      <c r="AZ15" s="7">
        <v>0</v>
      </c>
      <c r="BA15">
        <v>1</v>
      </c>
      <c r="BB15">
        <v>1</v>
      </c>
      <c r="BC15">
        <v>0</v>
      </c>
      <c r="BD15" t="s">
        <v>59</v>
      </c>
    </row>
    <row r="16" spans="1:56" x14ac:dyDescent="0.2">
      <c r="A16" t="s">
        <v>61</v>
      </c>
      <c r="D16">
        <v>4.2</v>
      </c>
      <c r="E16">
        <v>20</v>
      </c>
      <c r="F16">
        <v>0</v>
      </c>
      <c r="G16">
        <v>0</v>
      </c>
      <c r="H16">
        <v>0</v>
      </c>
      <c r="I16" s="5">
        <v>1</v>
      </c>
      <c r="J16">
        <v>0</v>
      </c>
      <c r="K16">
        <v>0</v>
      </c>
      <c r="L16">
        <v>1</v>
      </c>
      <c r="M16" s="5">
        <v>1</v>
      </c>
      <c r="N16" s="5">
        <v>0</v>
      </c>
      <c r="O16">
        <v>1</v>
      </c>
      <c r="P16">
        <v>0</v>
      </c>
      <c r="Q16">
        <v>0</v>
      </c>
      <c r="R16">
        <v>0</v>
      </c>
      <c r="S16" s="7">
        <v>1</v>
      </c>
      <c r="T16">
        <v>0</v>
      </c>
      <c r="U16" s="5">
        <v>0</v>
      </c>
      <c r="V16">
        <v>0</v>
      </c>
      <c r="W16">
        <v>0</v>
      </c>
      <c r="X16">
        <v>1</v>
      </c>
      <c r="Y16" s="7">
        <v>1</v>
      </c>
      <c r="Z16">
        <v>1</v>
      </c>
      <c r="AA16" s="5">
        <v>0</v>
      </c>
      <c r="AB16">
        <v>1</v>
      </c>
      <c r="AC16">
        <v>0</v>
      </c>
      <c r="AD16">
        <v>0</v>
      </c>
      <c r="AE16">
        <v>0</v>
      </c>
      <c r="AF16">
        <v>1</v>
      </c>
      <c r="AG16" s="7">
        <v>0</v>
      </c>
      <c r="AH16">
        <v>0</v>
      </c>
      <c r="AI16">
        <v>1</v>
      </c>
      <c r="AJ16">
        <v>1</v>
      </c>
      <c r="AK16">
        <v>1</v>
      </c>
      <c r="AL16">
        <v>0</v>
      </c>
      <c r="AM16">
        <v>0</v>
      </c>
      <c r="AN16">
        <v>1</v>
      </c>
      <c r="AO16">
        <v>1</v>
      </c>
      <c r="AP16" s="5">
        <v>0</v>
      </c>
      <c r="AQ16" s="5">
        <v>1</v>
      </c>
      <c r="AR16" s="5">
        <v>0</v>
      </c>
      <c r="AS16" s="7">
        <v>1</v>
      </c>
      <c r="AT16">
        <v>1</v>
      </c>
      <c r="AU16">
        <v>1</v>
      </c>
      <c r="AV16" s="5">
        <v>0</v>
      </c>
      <c r="AW16" s="5">
        <v>0</v>
      </c>
      <c r="AX16">
        <v>1</v>
      </c>
      <c r="AY16">
        <v>0</v>
      </c>
      <c r="AZ16" s="7">
        <v>0</v>
      </c>
      <c r="BA16">
        <v>0</v>
      </c>
      <c r="BB16">
        <v>0</v>
      </c>
      <c r="BC16">
        <v>0</v>
      </c>
      <c r="BD16" t="s">
        <v>55</v>
      </c>
    </row>
    <row r="17" spans="1:56" x14ac:dyDescent="0.2">
      <c r="A17" t="s">
        <v>115</v>
      </c>
      <c r="D17">
        <v>4.55</v>
      </c>
      <c r="E17">
        <v>33</v>
      </c>
      <c r="F17">
        <v>0</v>
      </c>
      <c r="G17">
        <v>0</v>
      </c>
      <c r="H17">
        <v>1</v>
      </c>
      <c r="I17" s="5">
        <v>0</v>
      </c>
      <c r="J17">
        <v>1</v>
      </c>
      <c r="K17">
        <v>1</v>
      </c>
      <c r="L17">
        <v>1</v>
      </c>
      <c r="M17" s="5">
        <v>1</v>
      </c>
      <c r="N17" s="5">
        <v>1</v>
      </c>
      <c r="O17">
        <v>1</v>
      </c>
      <c r="P17">
        <v>1</v>
      </c>
      <c r="Q17">
        <v>1</v>
      </c>
      <c r="R17">
        <v>1</v>
      </c>
      <c r="S17" s="7">
        <v>0</v>
      </c>
      <c r="T17">
        <v>1</v>
      </c>
      <c r="U17" s="5">
        <v>1</v>
      </c>
      <c r="V17">
        <v>1</v>
      </c>
      <c r="W17">
        <v>1</v>
      </c>
      <c r="X17">
        <v>0</v>
      </c>
      <c r="Y17" s="7">
        <v>1</v>
      </c>
      <c r="Z17">
        <v>0</v>
      </c>
      <c r="AA17" s="5">
        <v>1</v>
      </c>
      <c r="AB17">
        <v>0</v>
      </c>
      <c r="AC17">
        <v>0</v>
      </c>
      <c r="AD17">
        <v>0</v>
      </c>
      <c r="AE17">
        <v>0</v>
      </c>
      <c r="AF17">
        <v>1</v>
      </c>
      <c r="AG17" s="7">
        <v>1</v>
      </c>
      <c r="AH17">
        <v>1</v>
      </c>
      <c r="AI17">
        <v>1</v>
      </c>
      <c r="AJ17">
        <v>0</v>
      </c>
      <c r="AK17">
        <v>1</v>
      </c>
      <c r="AL17">
        <v>1</v>
      </c>
      <c r="AM17">
        <v>1</v>
      </c>
      <c r="AN17">
        <v>1</v>
      </c>
      <c r="AO17">
        <v>1</v>
      </c>
      <c r="AP17" s="5">
        <v>0</v>
      </c>
      <c r="AQ17" s="5">
        <v>1</v>
      </c>
      <c r="AR17" s="5">
        <v>1</v>
      </c>
      <c r="AS17" s="7">
        <v>1</v>
      </c>
      <c r="AT17">
        <v>0</v>
      </c>
      <c r="AU17">
        <v>0</v>
      </c>
      <c r="AV17" s="5">
        <v>1</v>
      </c>
      <c r="AW17" s="5">
        <v>1</v>
      </c>
      <c r="AX17">
        <v>0</v>
      </c>
      <c r="AY17">
        <v>1</v>
      </c>
      <c r="AZ17" s="7">
        <v>1</v>
      </c>
      <c r="BA17">
        <v>1</v>
      </c>
      <c r="BB17">
        <v>0</v>
      </c>
      <c r="BC17">
        <v>0</v>
      </c>
      <c r="BD17" t="s">
        <v>55</v>
      </c>
    </row>
    <row r="18" spans="1:56" x14ac:dyDescent="0.2">
      <c r="A18" t="s">
        <v>131</v>
      </c>
      <c r="D18">
        <v>5.15</v>
      </c>
      <c r="E18">
        <v>30</v>
      </c>
      <c r="F18">
        <v>1</v>
      </c>
      <c r="G18">
        <v>1</v>
      </c>
      <c r="H18">
        <v>0</v>
      </c>
      <c r="I18" s="5">
        <v>0</v>
      </c>
      <c r="J18">
        <v>1</v>
      </c>
      <c r="K18">
        <v>1</v>
      </c>
      <c r="L18">
        <v>1</v>
      </c>
      <c r="M18" s="5">
        <v>0</v>
      </c>
      <c r="N18" s="5">
        <v>0</v>
      </c>
      <c r="O18">
        <v>0</v>
      </c>
      <c r="P18">
        <v>1</v>
      </c>
      <c r="Q18">
        <v>1</v>
      </c>
      <c r="R18">
        <v>1</v>
      </c>
      <c r="S18" s="7">
        <v>1</v>
      </c>
      <c r="T18">
        <v>1</v>
      </c>
      <c r="U18" s="5">
        <v>1</v>
      </c>
      <c r="V18">
        <v>1</v>
      </c>
      <c r="W18">
        <v>1</v>
      </c>
      <c r="X18">
        <v>0</v>
      </c>
      <c r="Y18" s="7">
        <v>1</v>
      </c>
      <c r="Z18">
        <v>0</v>
      </c>
      <c r="AA18" s="5">
        <v>1</v>
      </c>
      <c r="AB18">
        <v>1</v>
      </c>
      <c r="AC18">
        <v>0</v>
      </c>
      <c r="AD18">
        <v>1</v>
      </c>
      <c r="AE18">
        <v>0</v>
      </c>
      <c r="AF18">
        <v>0</v>
      </c>
      <c r="AG18" s="7">
        <v>1</v>
      </c>
      <c r="AH18">
        <v>0</v>
      </c>
      <c r="AI18">
        <v>0</v>
      </c>
      <c r="AJ18">
        <v>1</v>
      </c>
      <c r="AK18">
        <v>1</v>
      </c>
      <c r="AL18">
        <v>1</v>
      </c>
      <c r="AM18">
        <v>0</v>
      </c>
      <c r="AN18">
        <v>0</v>
      </c>
      <c r="AO18">
        <v>1</v>
      </c>
      <c r="AP18" s="5">
        <v>0</v>
      </c>
      <c r="AQ18" s="5">
        <v>0</v>
      </c>
      <c r="AR18" s="5">
        <v>1</v>
      </c>
      <c r="AS18" s="7">
        <v>1</v>
      </c>
      <c r="AT18">
        <v>0</v>
      </c>
      <c r="AU18">
        <v>1</v>
      </c>
      <c r="AV18" s="5">
        <v>1</v>
      </c>
      <c r="AW18" s="5">
        <v>1</v>
      </c>
      <c r="AX18">
        <v>1</v>
      </c>
      <c r="AY18">
        <v>1</v>
      </c>
      <c r="AZ18" s="7">
        <v>0</v>
      </c>
      <c r="BA18">
        <v>1</v>
      </c>
      <c r="BB18">
        <v>0</v>
      </c>
      <c r="BC18">
        <v>0</v>
      </c>
      <c r="BD18" t="s">
        <v>55</v>
      </c>
    </row>
    <row r="19" spans="1:56" x14ac:dyDescent="0.2">
      <c r="A19" t="s">
        <v>60</v>
      </c>
      <c r="D19">
        <v>5.51</v>
      </c>
      <c r="E19">
        <v>27</v>
      </c>
      <c r="F19">
        <v>0</v>
      </c>
      <c r="G19">
        <v>1</v>
      </c>
      <c r="H19">
        <v>0</v>
      </c>
      <c r="I19" s="5">
        <v>0</v>
      </c>
      <c r="J19">
        <v>1</v>
      </c>
      <c r="K19">
        <v>1</v>
      </c>
      <c r="L19">
        <v>1</v>
      </c>
      <c r="M19" s="5">
        <v>1</v>
      </c>
      <c r="N19" s="5">
        <v>1</v>
      </c>
      <c r="O19">
        <v>1</v>
      </c>
      <c r="P19">
        <v>0</v>
      </c>
      <c r="Q19">
        <v>1</v>
      </c>
      <c r="R19">
        <v>1</v>
      </c>
      <c r="S19" s="7">
        <v>1</v>
      </c>
      <c r="T19">
        <v>0</v>
      </c>
      <c r="U19" s="5">
        <v>0</v>
      </c>
      <c r="V19">
        <v>0</v>
      </c>
      <c r="W19">
        <v>0</v>
      </c>
      <c r="X19">
        <v>1</v>
      </c>
      <c r="Y19" s="7">
        <v>0</v>
      </c>
      <c r="Z19">
        <v>1</v>
      </c>
      <c r="AA19" s="5">
        <v>0</v>
      </c>
      <c r="AB19">
        <v>1</v>
      </c>
      <c r="AC19">
        <v>0</v>
      </c>
      <c r="AD19">
        <v>1</v>
      </c>
      <c r="AE19">
        <v>0</v>
      </c>
      <c r="AF19">
        <v>0</v>
      </c>
      <c r="AG19" s="7">
        <v>1</v>
      </c>
      <c r="AH19">
        <v>0</v>
      </c>
      <c r="AI19">
        <v>0</v>
      </c>
      <c r="AJ19">
        <v>1</v>
      </c>
      <c r="AK19">
        <v>1</v>
      </c>
      <c r="AL19">
        <v>0</v>
      </c>
      <c r="AM19">
        <v>0</v>
      </c>
      <c r="AN19">
        <v>1</v>
      </c>
      <c r="AO19">
        <v>1</v>
      </c>
      <c r="AP19" s="5">
        <v>0</v>
      </c>
      <c r="AQ19" s="5">
        <v>0</v>
      </c>
      <c r="AR19" s="5">
        <v>1</v>
      </c>
      <c r="AS19" s="7">
        <v>0</v>
      </c>
      <c r="AT19">
        <v>1</v>
      </c>
      <c r="AU19">
        <v>0</v>
      </c>
      <c r="AV19" s="5">
        <v>1</v>
      </c>
      <c r="AW19" s="5">
        <v>1</v>
      </c>
      <c r="AX19">
        <v>1</v>
      </c>
      <c r="AY19">
        <v>1</v>
      </c>
      <c r="AZ19" s="7">
        <v>0</v>
      </c>
      <c r="BA19">
        <v>1</v>
      </c>
      <c r="BB19">
        <v>0</v>
      </c>
      <c r="BC19">
        <v>1</v>
      </c>
      <c r="BD19" t="s">
        <v>55</v>
      </c>
    </row>
    <row r="20" spans="1:56" x14ac:dyDescent="0.2">
      <c r="A20" t="s">
        <v>98</v>
      </c>
      <c r="D20">
        <v>6.1</v>
      </c>
      <c r="E20">
        <v>27</v>
      </c>
      <c r="F20">
        <v>0</v>
      </c>
      <c r="G20">
        <v>0</v>
      </c>
      <c r="H20">
        <v>0</v>
      </c>
      <c r="I20" s="5">
        <v>0</v>
      </c>
      <c r="J20">
        <v>1</v>
      </c>
      <c r="K20">
        <v>1</v>
      </c>
      <c r="L20">
        <v>1</v>
      </c>
      <c r="M20" s="5">
        <v>0</v>
      </c>
      <c r="N20" s="5">
        <v>1</v>
      </c>
      <c r="O20">
        <v>1</v>
      </c>
      <c r="P20">
        <v>0</v>
      </c>
      <c r="Q20">
        <v>1</v>
      </c>
      <c r="R20">
        <v>1</v>
      </c>
      <c r="S20" s="7">
        <v>1</v>
      </c>
      <c r="T20">
        <v>0</v>
      </c>
      <c r="U20" s="5">
        <v>0</v>
      </c>
      <c r="V20">
        <v>0</v>
      </c>
      <c r="W20">
        <v>1</v>
      </c>
      <c r="X20">
        <v>1</v>
      </c>
      <c r="Y20" s="7">
        <v>0</v>
      </c>
      <c r="Z20">
        <v>0</v>
      </c>
      <c r="AA20" s="5">
        <v>0</v>
      </c>
      <c r="AB20">
        <v>1</v>
      </c>
      <c r="AC20">
        <v>1</v>
      </c>
      <c r="AD20">
        <v>1</v>
      </c>
      <c r="AE20">
        <v>0</v>
      </c>
      <c r="AF20">
        <v>0</v>
      </c>
      <c r="AG20" s="7">
        <v>0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  <c r="AO20">
        <v>1</v>
      </c>
      <c r="AP20" s="5">
        <v>0</v>
      </c>
      <c r="AQ20" s="5">
        <v>0</v>
      </c>
      <c r="AR20" s="5">
        <v>0</v>
      </c>
      <c r="AS20" s="7">
        <v>1</v>
      </c>
      <c r="AT20">
        <v>1</v>
      </c>
      <c r="AU20">
        <v>1</v>
      </c>
      <c r="AV20" s="5">
        <v>0</v>
      </c>
      <c r="AW20" s="5">
        <v>0</v>
      </c>
      <c r="AX20">
        <v>1</v>
      </c>
      <c r="AY20">
        <v>1</v>
      </c>
      <c r="AZ20" s="7">
        <v>0</v>
      </c>
      <c r="BA20">
        <v>1</v>
      </c>
      <c r="BB20">
        <v>0</v>
      </c>
      <c r="BC20">
        <v>0</v>
      </c>
      <c r="BD20" t="s">
        <v>62</v>
      </c>
    </row>
    <row r="21" spans="1:56" x14ac:dyDescent="0.2">
      <c r="A21" t="s">
        <v>119</v>
      </c>
      <c r="D21">
        <v>7.44</v>
      </c>
      <c r="E21">
        <v>29</v>
      </c>
      <c r="F21">
        <v>0</v>
      </c>
      <c r="G21">
        <v>1</v>
      </c>
      <c r="H21">
        <v>0</v>
      </c>
      <c r="I21" s="5">
        <v>0</v>
      </c>
      <c r="J21">
        <v>1</v>
      </c>
      <c r="K21">
        <v>1</v>
      </c>
      <c r="L21">
        <v>1</v>
      </c>
      <c r="M21" s="5">
        <v>0</v>
      </c>
      <c r="N21" s="5">
        <v>1</v>
      </c>
      <c r="O21">
        <v>1</v>
      </c>
      <c r="P21">
        <v>0</v>
      </c>
      <c r="Q21">
        <v>1</v>
      </c>
      <c r="R21">
        <v>1</v>
      </c>
      <c r="S21" s="7">
        <v>1</v>
      </c>
      <c r="T21">
        <v>0</v>
      </c>
      <c r="U21" s="5">
        <v>1</v>
      </c>
      <c r="V21">
        <v>0</v>
      </c>
      <c r="W21">
        <v>1</v>
      </c>
      <c r="X21">
        <v>1</v>
      </c>
      <c r="Y21" s="7">
        <v>1</v>
      </c>
      <c r="Z21">
        <v>1</v>
      </c>
      <c r="AA21" s="5">
        <v>1</v>
      </c>
      <c r="AB21">
        <v>1</v>
      </c>
      <c r="AC21">
        <v>0</v>
      </c>
      <c r="AD21">
        <v>1</v>
      </c>
      <c r="AE21">
        <v>1</v>
      </c>
      <c r="AF21">
        <v>0</v>
      </c>
      <c r="AG21" s="7">
        <v>1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1</v>
      </c>
      <c r="AO21">
        <v>1</v>
      </c>
      <c r="AP21" s="5">
        <v>1</v>
      </c>
      <c r="AQ21" s="5">
        <v>1</v>
      </c>
      <c r="AR21" s="5">
        <v>0</v>
      </c>
      <c r="AS21" s="7">
        <v>1</v>
      </c>
      <c r="AT21">
        <v>1</v>
      </c>
      <c r="AU21">
        <v>1</v>
      </c>
      <c r="AV21" s="5">
        <v>1</v>
      </c>
      <c r="AW21" s="5">
        <v>0</v>
      </c>
      <c r="AX21">
        <v>1</v>
      </c>
      <c r="AY21">
        <v>0</v>
      </c>
      <c r="AZ21" s="7">
        <v>1</v>
      </c>
      <c r="BA21">
        <v>0</v>
      </c>
      <c r="BB21">
        <v>0</v>
      </c>
      <c r="BC21">
        <v>0</v>
      </c>
      <c r="BD21" t="s">
        <v>55</v>
      </c>
    </row>
    <row r="22" spans="1:56" x14ac:dyDescent="0.2">
      <c r="A22" t="s">
        <v>132</v>
      </c>
      <c r="D22">
        <v>7.46</v>
      </c>
      <c r="E22">
        <v>28</v>
      </c>
      <c r="F22">
        <v>0</v>
      </c>
      <c r="G22">
        <v>0</v>
      </c>
      <c r="H22">
        <v>1</v>
      </c>
      <c r="I22" s="5">
        <v>0</v>
      </c>
      <c r="J22">
        <v>1</v>
      </c>
      <c r="K22">
        <v>1</v>
      </c>
      <c r="L22">
        <v>1</v>
      </c>
      <c r="M22" s="5">
        <v>1</v>
      </c>
      <c r="N22" s="5">
        <v>0</v>
      </c>
      <c r="O22">
        <v>0</v>
      </c>
      <c r="P22">
        <v>0</v>
      </c>
      <c r="Q22">
        <v>1</v>
      </c>
      <c r="R22">
        <v>1</v>
      </c>
      <c r="S22" s="7">
        <v>1</v>
      </c>
      <c r="T22">
        <v>0</v>
      </c>
      <c r="U22" s="5">
        <v>1</v>
      </c>
      <c r="V22">
        <v>0</v>
      </c>
      <c r="W22">
        <v>1</v>
      </c>
      <c r="X22">
        <v>0</v>
      </c>
      <c r="Y22" s="7">
        <v>1</v>
      </c>
      <c r="Z22">
        <v>1</v>
      </c>
      <c r="AA22" s="5">
        <v>0</v>
      </c>
      <c r="AB22">
        <v>1</v>
      </c>
      <c r="AC22">
        <v>0</v>
      </c>
      <c r="AD22">
        <v>0</v>
      </c>
      <c r="AE22">
        <v>1</v>
      </c>
      <c r="AF22">
        <v>1</v>
      </c>
      <c r="AG22" s="7">
        <v>0</v>
      </c>
      <c r="AH22">
        <v>1</v>
      </c>
      <c r="AI22">
        <v>1</v>
      </c>
      <c r="AJ22">
        <v>0</v>
      </c>
      <c r="AK22">
        <v>0</v>
      </c>
      <c r="AL22">
        <v>1</v>
      </c>
      <c r="AM22">
        <v>0</v>
      </c>
      <c r="AN22">
        <v>1</v>
      </c>
      <c r="AO22">
        <v>1</v>
      </c>
      <c r="AP22" s="5">
        <v>1</v>
      </c>
      <c r="AQ22" s="5">
        <v>1</v>
      </c>
      <c r="AR22" s="5">
        <v>1</v>
      </c>
      <c r="AS22" s="7">
        <v>1</v>
      </c>
      <c r="AT22">
        <v>1</v>
      </c>
      <c r="AU22">
        <v>0</v>
      </c>
      <c r="AV22" s="5">
        <v>1</v>
      </c>
      <c r="AW22" s="5">
        <v>1</v>
      </c>
      <c r="AX22">
        <v>1</v>
      </c>
      <c r="AY22">
        <v>0</v>
      </c>
      <c r="AZ22" s="7">
        <v>0</v>
      </c>
      <c r="BA22">
        <v>0</v>
      </c>
      <c r="BB22">
        <v>0</v>
      </c>
      <c r="BC22">
        <v>0</v>
      </c>
      <c r="BD22" t="s">
        <v>55</v>
      </c>
    </row>
    <row r="23" spans="1:56" x14ac:dyDescent="0.2">
      <c r="A23" t="s">
        <v>106</v>
      </c>
      <c r="D23">
        <v>7.48</v>
      </c>
      <c r="E23">
        <v>29</v>
      </c>
      <c r="F23">
        <v>0</v>
      </c>
      <c r="G23">
        <v>1</v>
      </c>
      <c r="H23">
        <v>0</v>
      </c>
      <c r="I23" s="5">
        <v>0</v>
      </c>
      <c r="J23">
        <v>1</v>
      </c>
      <c r="K23">
        <v>1</v>
      </c>
      <c r="L23">
        <v>1</v>
      </c>
      <c r="M23" s="5">
        <v>1</v>
      </c>
      <c r="N23" s="5">
        <v>1</v>
      </c>
      <c r="O23">
        <v>0</v>
      </c>
      <c r="P23">
        <v>0</v>
      </c>
      <c r="Q23">
        <v>0</v>
      </c>
      <c r="R23">
        <v>1</v>
      </c>
      <c r="S23" s="7">
        <v>1</v>
      </c>
      <c r="T23">
        <v>0</v>
      </c>
      <c r="U23" s="5">
        <v>1</v>
      </c>
      <c r="V23">
        <v>1</v>
      </c>
      <c r="W23">
        <v>1</v>
      </c>
      <c r="X23">
        <v>1</v>
      </c>
      <c r="Y23" s="7">
        <v>1</v>
      </c>
      <c r="Z23">
        <v>1</v>
      </c>
      <c r="AA23" s="5">
        <v>0</v>
      </c>
      <c r="AB23">
        <v>1</v>
      </c>
      <c r="AC23">
        <v>0</v>
      </c>
      <c r="AD23">
        <v>1</v>
      </c>
      <c r="AE23">
        <v>1</v>
      </c>
      <c r="AF23">
        <v>0</v>
      </c>
      <c r="AG23" s="7">
        <v>1</v>
      </c>
      <c r="AH23">
        <v>0</v>
      </c>
      <c r="AI23">
        <v>1</v>
      </c>
      <c r="AJ23">
        <v>0</v>
      </c>
      <c r="AK23">
        <v>1</v>
      </c>
      <c r="AL23">
        <v>0</v>
      </c>
      <c r="AM23">
        <v>0</v>
      </c>
      <c r="AN23">
        <v>1</v>
      </c>
      <c r="AO23">
        <v>1</v>
      </c>
      <c r="AP23" s="5">
        <v>0</v>
      </c>
      <c r="AQ23" s="5">
        <v>0</v>
      </c>
      <c r="AR23" s="5">
        <v>1</v>
      </c>
      <c r="AS23" s="7">
        <v>0</v>
      </c>
      <c r="AT23">
        <v>1</v>
      </c>
      <c r="AU23">
        <v>1</v>
      </c>
      <c r="AV23" s="5">
        <v>1</v>
      </c>
      <c r="AW23" s="5">
        <v>0</v>
      </c>
      <c r="AX23">
        <v>1</v>
      </c>
      <c r="AY23">
        <v>1</v>
      </c>
      <c r="AZ23" s="7">
        <v>0</v>
      </c>
      <c r="BA23">
        <v>1</v>
      </c>
      <c r="BB23">
        <v>0</v>
      </c>
      <c r="BC23">
        <v>0</v>
      </c>
      <c r="BD23" t="s">
        <v>59</v>
      </c>
    </row>
    <row r="24" spans="1:56" x14ac:dyDescent="0.2">
      <c r="A24" t="s">
        <v>68</v>
      </c>
      <c r="D24">
        <v>7.56</v>
      </c>
      <c r="E24">
        <v>32</v>
      </c>
      <c r="F24">
        <v>0</v>
      </c>
      <c r="G24">
        <v>0</v>
      </c>
      <c r="H24">
        <v>1</v>
      </c>
      <c r="I24" s="5">
        <v>1</v>
      </c>
      <c r="J24">
        <v>0</v>
      </c>
      <c r="K24">
        <v>1</v>
      </c>
      <c r="L24">
        <v>1</v>
      </c>
      <c r="M24" s="5">
        <v>1</v>
      </c>
      <c r="N24" s="5">
        <v>1</v>
      </c>
      <c r="O24">
        <v>1</v>
      </c>
      <c r="P24">
        <v>1</v>
      </c>
      <c r="Q24">
        <v>0</v>
      </c>
      <c r="R24">
        <v>1</v>
      </c>
      <c r="S24" s="7">
        <v>1</v>
      </c>
      <c r="T24">
        <v>0</v>
      </c>
      <c r="U24" s="5">
        <v>0</v>
      </c>
      <c r="V24">
        <v>1</v>
      </c>
      <c r="W24">
        <v>1</v>
      </c>
      <c r="X24">
        <v>1</v>
      </c>
      <c r="Y24" s="7">
        <v>0</v>
      </c>
      <c r="Z24">
        <v>1</v>
      </c>
      <c r="AA24" s="5">
        <v>0</v>
      </c>
      <c r="AB24">
        <v>1</v>
      </c>
      <c r="AC24">
        <v>0</v>
      </c>
      <c r="AD24">
        <v>0</v>
      </c>
      <c r="AE24">
        <v>1</v>
      </c>
      <c r="AF24">
        <v>0</v>
      </c>
      <c r="AG24" s="7">
        <v>0</v>
      </c>
      <c r="AH24">
        <v>1</v>
      </c>
      <c r="AI24">
        <v>0</v>
      </c>
      <c r="AJ24">
        <v>1</v>
      </c>
      <c r="AK24">
        <v>0</v>
      </c>
      <c r="AL24">
        <v>1</v>
      </c>
      <c r="AM24">
        <v>1</v>
      </c>
      <c r="AN24">
        <v>1</v>
      </c>
      <c r="AO24">
        <v>1</v>
      </c>
      <c r="AP24" s="5">
        <v>0</v>
      </c>
      <c r="AQ24" s="5">
        <v>1</v>
      </c>
      <c r="AR24" s="5">
        <v>1</v>
      </c>
      <c r="AS24" s="7">
        <v>1</v>
      </c>
      <c r="AT24">
        <v>1</v>
      </c>
      <c r="AU24">
        <v>1</v>
      </c>
      <c r="AV24" s="5">
        <v>0</v>
      </c>
      <c r="AW24" s="5">
        <v>1</v>
      </c>
      <c r="AX24">
        <v>1</v>
      </c>
      <c r="AY24">
        <v>1</v>
      </c>
      <c r="AZ24" s="7">
        <v>0</v>
      </c>
      <c r="BA24">
        <v>1</v>
      </c>
      <c r="BB24">
        <v>0</v>
      </c>
      <c r="BC24">
        <v>1</v>
      </c>
      <c r="BD24" t="s">
        <v>81</v>
      </c>
    </row>
    <row r="25" spans="1:56" x14ac:dyDescent="0.2">
      <c r="A25" t="s">
        <v>66</v>
      </c>
      <c r="D25">
        <v>8.1999999999999993</v>
      </c>
      <c r="E25">
        <v>28</v>
      </c>
      <c r="F25">
        <v>0</v>
      </c>
      <c r="G25">
        <v>1</v>
      </c>
      <c r="H25">
        <v>0</v>
      </c>
      <c r="I25" s="5">
        <v>0</v>
      </c>
      <c r="J25">
        <v>1</v>
      </c>
      <c r="K25">
        <v>0</v>
      </c>
      <c r="L25">
        <v>1</v>
      </c>
      <c r="M25" s="5">
        <v>0</v>
      </c>
      <c r="N25" s="5">
        <v>0</v>
      </c>
      <c r="O25">
        <v>0</v>
      </c>
      <c r="P25">
        <v>0</v>
      </c>
      <c r="Q25">
        <v>1</v>
      </c>
      <c r="R25">
        <v>1</v>
      </c>
      <c r="S25" s="7">
        <v>0</v>
      </c>
      <c r="T25">
        <v>0</v>
      </c>
      <c r="U25" s="5">
        <v>1</v>
      </c>
      <c r="V25">
        <v>0</v>
      </c>
      <c r="W25">
        <v>1</v>
      </c>
      <c r="X25">
        <v>1</v>
      </c>
      <c r="Y25" s="7">
        <v>1</v>
      </c>
      <c r="Z25">
        <v>1</v>
      </c>
      <c r="AA25" s="5">
        <v>0</v>
      </c>
      <c r="AB25">
        <v>1</v>
      </c>
      <c r="AC25">
        <v>0</v>
      </c>
      <c r="AD25">
        <v>0</v>
      </c>
      <c r="AE25">
        <v>1</v>
      </c>
      <c r="AF25">
        <v>0</v>
      </c>
      <c r="AG25" s="7">
        <v>0</v>
      </c>
      <c r="AH25">
        <v>1</v>
      </c>
      <c r="AI25">
        <v>1</v>
      </c>
      <c r="AJ25">
        <v>1</v>
      </c>
      <c r="AK25">
        <v>1</v>
      </c>
      <c r="AL25">
        <v>0</v>
      </c>
      <c r="AM25">
        <v>1</v>
      </c>
      <c r="AN25">
        <v>1</v>
      </c>
      <c r="AO25">
        <v>1</v>
      </c>
      <c r="AP25" s="5">
        <v>1</v>
      </c>
      <c r="AQ25" s="5">
        <v>0</v>
      </c>
      <c r="AR25" s="5">
        <v>0</v>
      </c>
      <c r="AS25" s="7">
        <v>1</v>
      </c>
      <c r="AT25">
        <v>1</v>
      </c>
      <c r="AU25">
        <v>1</v>
      </c>
      <c r="AV25" s="5">
        <v>1</v>
      </c>
      <c r="AW25" s="5">
        <v>0</v>
      </c>
      <c r="AX25">
        <v>1</v>
      </c>
      <c r="AY25">
        <v>0</v>
      </c>
      <c r="AZ25" s="7">
        <v>0</v>
      </c>
      <c r="BA25">
        <v>1</v>
      </c>
      <c r="BB25">
        <v>1</v>
      </c>
      <c r="BC25">
        <v>1</v>
      </c>
      <c r="BD25" t="s">
        <v>59</v>
      </c>
    </row>
    <row r="26" spans="1:56" x14ac:dyDescent="0.2">
      <c r="A26" t="s">
        <v>144</v>
      </c>
      <c r="D26">
        <v>8.2100000000000009</v>
      </c>
      <c r="E26">
        <v>27</v>
      </c>
      <c r="F26">
        <v>0</v>
      </c>
      <c r="G26">
        <v>1</v>
      </c>
      <c r="H26">
        <v>0</v>
      </c>
      <c r="I26" s="5">
        <v>0</v>
      </c>
      <c r="J26">
        <v>1</v>
      </c>
      <c r="K26">
        <v>1</v>
      </c>
      <c r="L26">
        <v>1</v>
      </c>
      <c r="M26" s="5">
        <v>0</v>
      </c>
      <c r="N26" s="5">
        <v>1</v>
      </c>
      <c r="O26">
        <v>1</v>
      </c>
      <c r="P26">
        <v>0</v>
      </c>
      <c r="Q26">
        <v>1</v>
      </c>
      <c r="R26">
        <v>1</v>
      </c>
      <c r="S26" s="7">
        <v>1</v>
      </c>
      <c r="T26">
        <v>0</v>
      </c>
      <c r="U26" s="5">
        <v>0</v>
      </c>
      <c r="V26">
        <v>0</v>
      </c>
      <c r="W26">
        <v>1</v>
      </c>
      <c r="X26">
        <v>1</v>
      </c>
      <c r="Y26" s="7">
        <v>0</v>
      </c>
      <c r="Z26">
        <v>1</v>
      </c>
      <c r="AA26" s="5">
        <v>0</v>
      </c>
      <c r="AB26">
        <v>1</v>
      </c>
      <c r="AC26">
        <v>0</v>
      </c>
      <c r="AD26">
        <v>1</v>
      </c>
      <c r="AE26">
        <v>0</v>
      </c>
      <c r="AF26">
        <v>0</v>
      </c>
      <c r="AG26" s="7">
        <v>1</v>
      </c>
      <c r="AH26">
        <v>0</v>
      </c>
      <c r="AI26">
        <v>1</v>
      </c>
      <c r="AJ26">
        <v>0</v>
      </c>
      <c r="AK26">
        <v>1</v>
      </c>
      <c r="AL26">
        <v>1</v>
      </c>
      <c r="AM26">
        <v>0</v>
      </c>
      <c r="AN26">
        <v>1</v>
      </c>
      <c r="AO26">
        <v>1</v>
      </c>
      <c r="AP26" s="5">
        <v>0</v>
      </c>
      <c r="AQ26" s="5">
        <v>1</v>
      </c>
      <c r="AR26" s="5">
        <v>0</v>
      </c>
      <c r="AS26" s="7">
        <v>1</v>
      </c>
      <c r="AT26">
        <v>1</v>
      </c>
      <c r="AU26">
        <v>1</v>
      </c>
      <c r="AV26" s="5">
        <v>0</v>
      </c>
      <c r="AW26" s="5">
        <v>1</v>
      </c>
      <c r="AX26">
        <v>1</v>
      </c>
      <c r="AY26">
        <v>1</v>
      </c>
      <c r="AZ26" s="7">
        <v>0</v>
      </c>
      <c r="BA26">
        <v>0</v>
      </c>
      <c r="BB26">
        <v>0</v>
      </c>
      <c r="BC26">
        <v>0</v>
      </c>
      <c r="BD26" t="s">
        <v>57</v>
      </c>
    </row>
    <row r="27" spans="1:56" x14ac:dyDescent="0.2">
      <c r="A27" t="s">
        <v>141</v>
      </c>
      <c r="D27">
        <v>8.2899999999999991</v>
      </c>
      <c r="E27">
        <v>31</v>
      </c>
      <c r="F27">
        <v>0</v>
      </c>
      <c r="G27">
        <v>1</v>
      </c>
      <c r="H27">
        <v>1</v>
      </c>
      <c r="I27" s="5">
        <v>1</v>
      </c>
      <c r="J27">
        <v>1</v>
      </c>
      <c r="K27">
        <v>1</v>
      </c>
      <c r="L27">
        <v>1</v>
      </c>
      <c r="M27" s="5">
        <v>1</v>
      </c>
      <c r="N27" s="5">
        <v>0</v>
      </c>
      <c r="O27">
        <v>0</v>
      </c>
      <c r="P27">
        <v>0</v>
      </c>
      <c r="Q27">
        <v>1</v>
      </c>
      <c r="R27">
        <v>1</v>
      </c>
      <c r="S27" s="7">
        <v>0</v>
      </c>
      <c r="T27">
        <v>0</v>
      </c>
      <c r="U27" s="5">
        <v>0</v>
      </c>
      <c r="V27">
        <v>1</v>
      </c>
      <c r="W27">
        <v>1</v>
      </c>
      <c r="X27">
        <v>1</v>
      </c>
      <c r="Y27" s="7">
        <v>0</v>
      </c>
      <c r="Z27">
        <v>1</v>
      </c>
      <c r="AA27" s="5">
        <v>1</v>
      </c>
      <c r="AB27">
        <v>1</v>
      </c>
      <c r="AC27">
        <v>0</v>
      </c>
      <c r="AD27">
        <v>0</v>
      </c>
      <c r="AE27">
        <v>1</v>
      </c>
      <c r="AF27">
        <v>1</v>
      </c>
      <c r="AG27" s="7">
        <v>0</v>
      </c>
      <c r="AH27">
        <v>1</v>
      </c>
      <c r="AI27">
        <v>1</v>
      </c>
      <c r="AJ27">
        <v>1</v>
      </c>
      <c r="AK27">
        <v>0</v>
      </c>
      <c r="AL27">
        <v>0</v>
      </c>
      <c r="AM27">
        <v>1</v>
      </c>
      <c r="AN27">
        <v>1</v>
      </c>
      <c r="AO27">
        <v>1</v>
      </c>
      <c r="AP27" s="5">
        <v>1</v>
      </c>
      <c r="AQ27" s="5">
        <v>0</v>
      </c>
      <c r="AR27" s="5">
        <v>0</v>
      </c>
      <c r="AS27" s="7">
        <v>1</v>
      </c>
      <c r="AT27">
        <v>0</v>
      </c>
      <c r="AU27">
        <v>1</v>
      </c>
      <c r="AV27" s="5">
        <v>1</v>
      </c>
      <c r="AW27" s="5">
        <v>0</v>
      </c>
      <c r="AX27">
        <v>1</v>
      </c>
      <c r="AY27">
        <v>1</v>
      </c>
      <c r="AZ27" s="7">
        <v>1</v>
      </c>
      <c r="BA27">
        <v>1</v>
      </c>
      <c r="BB27">
        <v>0</v>
      </c>
      <c r="BC27">
        <v>0</v>
      </c>
      <c r="BD27" t="s">
        <v>59</v>
      </c>
    </row>
    <row r="28" spans="1:56" x14ac:dyDescent="0.2">
      <c r="A28" t="s">
        <v>148</v>
      </c>
      <c r="D28">
        <v>8.3699999999999992</v>
      </c>
      <c r="E28">
        <v>25</v>
      </c>
      <c r="F28">
        <v>0</v>
      </c>
      <c r="G28">
        <v>1</v>
      </c>
      <c r="H28">
        <v>1</v>
      </c>
      <c r="I28" s="5">
        <v>0</v>
      </c>
      <c r="J28">
        <v>1</v>
      </c>
      <c r="K28">
        <v>1</v>
      </c>
      <c r="L28">
        <v>1</v>
      </c>
      <c r="M28" s="5">
        <v>0</v>
      </c>
      <c r="N28" s="5">
        <v>0</v>
      </c>
      <c r="O28">
        <v>0</v>
      </c>
      <c r="P28">
        <v>0</v>
      </c>
      <c r="Q28">
        <v>1</v>
      </c>
      <c r="R28">
        <v>1</v>
      </c>
      <c r="S28" s="7">
        <v>1</v>
      </c>
      <c r="T28">
        <v>0</v>
      </c>
      <c r="U28" s="5">
        <v>1</v>
      </c>
      <c r="V28">
        <v>0</v>
      </c>
      <c r="W28">
        <v>0</v>
      </c>
      <c r="X28">
        <v>1</v>
      </c>
      <c r="Y28" s="7">
        <v>1</v>
      </c>
      <c r="Z28">
        <v>1</v>
      </c>
      <c r="AA28" s="5">
        <v>0</v>
      </c>
      <c r="AB28">
        <v>1</v>
      </c>
      <c r="AC28">
        <v>0</v>
      </c>
      <c r="AD28">
        <v>1</v>
      </c>
      <c r="AE28">
        <v>1</v>
      </c>
      <c r="AF28">
        <v>0</v>
      </c>
      <c r="AG28" s="7">
        <v>0</v>
      </c>
      <c r="AH28">
        <v>0</v>
      </c>
      <c r="AI28">
        <v>1</v>
      </c>
      <c r="AJ28">
        <v>0</v>
      </c>
      <c r="AK28">
        <v>0</v>
      </c>
      <c r="AL28">
        <v>0</v>
      </c>
      <c r="AM28">
        <v>1</v>
      </c>
      <c r="AN28">
        <v>0</v>
      </c>
      <c r="AO28">
        <v>1</v>
      </c>
      <c r="AP28" s="5">
        <v>0</v>
      </c>
      <c r="AQ28" s="5">
        <v>1</v>
      </c>
      <c r="AR28" s="5">
        <v>0</v>
      </c>
      <c r="AS28" s="7">
        <v>1</v>
      </c>
      <c r="AT28">
        <v>0</v>
      </c>
      <c r="AU28">
        <v>1</v>
      </c>
      <c r="AV28" s="5">
        <v>0</v>
      </c>
      <c r="AW28" s="5">
        <v>1</v>
      </c>
      <c r="AX28">
        <v>1</v>
      </c>
      <c r="AY28">
        <v>1</v>
      </c>
      <c r="AZ28" s="7">
        <v>0</v>
      </c>
      <c r="BA28">
        <v>1</v>
      </c>
      <c r="BB28">
        <v>0</v>
      </c>
      <c r="BC28">
        <v>0</v>
      </c>
      <c r="BD28" t="s">
        <v>59</v>
      </c>
    </row>
    <row r="29" spans="1:56" x14ac:dyDescent="0.2">
      <c r="A29" t="s">
        <v>127</v>
      </c>
      <c r="D29">
        <v>8.43</v>
      </c>
      <c r="E29">
        <v>26</v>
      </c>
      <c r="F29">
        <v>0</v>
      </c>
      <c r="G29">
        <v>1</v>
      </c>
      <c r="H29">
        <v>0</v>
      </c>
      <c r="I29" s="5">
        <v>0</v>
      </c>
      <c r="J29">
        <v>1</v>
      </c>
      <c r="K29">
        <v>1</v>
      </c>
      <c r="L29">
        <v>1</v>
      </c>
      <c r="M29" s="5">
        <v>0</v>
      </c>
      <c r="N29" s="5">
        <v>0</v>
      </c>
      <c r="O29">
        <v>1</v>
      </c>
      <c r="P29">
        <v>0</v>
      </c>
      <c r="Q29">
        <v>1</v>
      </c>
      <c r="R29">
        <v>1</v>
      </c>
      <c r="S29" s="7">
        <v>1</v>
      </c>
      <c r="T29">
        <v>0</v>
      </c>
      <c r="U29" s="5">
        <v>0</v>
      </c>
      <c r="V29">
        <v>0</v>
      </c>
      <c r="W29">
        <v>1</v>
      </c>
      <c r="X29">
        <v>1</v>
      </c>
      <c r="Y29" s="7">
        <v>0</v>
      </c>
      <c r="Z29">
        <v>1</v>
      </c>
      <c r="AA29" s="5">
        <v>0</v>
      </c>
      <c r="AB29">
        <v>1</v>
      </c>
      <c r="AC29">
        <v>0</v>
      </c>
      <c r="AD29">
        <v>1</v>
      </c>
      <c r="AE29">
        <v>0</v>
      </c>
      <c r="AF29">
        <v>0</v>
      </c>
      <c r="AG29" s="7">
        <v>1</v>
      </c>
      <c r="AH29">
        <v>0</v>
      </c>
      <c r="AI29">
        <v>1</v>
      </c>
      <c r="AJ29">
        <v>0</v>
      </c>
      <c r="AK29">
        <v>1</v>
      </c>
      <c r="AL29">
        <v>1</v>
      </c>
      <c r="AM29">
        <v>0</v>
      </c>
      <c r="AN29">
        <v>1</v>
      </c>
      <c r="AO29">
        <v>1</v>
      </c>
      <c r="AP29" s="5">
        <v>0</v>
      </c>
      <c r="AQ29" s="5">
        <v>1</v>
      </c>
      <c r="AR29" s="5">
        <v>0</v>
      </c>
      <c r="AS29" s="7">
        <v>1</v>
      </c>
      <c r="AT29">
        <v>1</v>
      </c>
      <c r="AU29">
        <v>1</v>
      </c>
      <c r="AV29" s="5">
        <v>0</v>
      </c>
      <c r="AW29" s="5">
        <v>1</v>
      </c>
      <c r="AX29">
        <v>1</v>
      </c>
      <c r="AY29">
        <v>1</v>
      </c>
      <c r="AZ29" s="7">
        <v>0</v>
      </c>
      <c r="BA29">
        <v>0</v>
      </c>
      <c r="BB29">
        <v>0</v>
      </c>
      <c r="BC29">
        <v>0</v>
      </c>
      <c r="BD29" t="s">
        <v>62</v>
      </c>
    </row>
    <row r="30" spans="1:56" x14ac:dyDescent="0.2">
      <c r="A30" t="s">
        <v>136</v>
      </c>
      <c r="D30">
        <v>8.49</v>
      </c>
      <c r="E30">
        <v>29</v>
      </c>
      <c r="F30">
        <v>0</v>
      </c>
      <c r="G30">
        <v>1</v>
      </c>
      <c r="H30">
        <v>0</v>
      </c>
      <c r="I30" s="5">
        <v>0</v>
      </c>
      <c r="J30">
        <v>1</v>
      </c>
      <c r="K30">
        <v>1</v>
      </c>
      <c r="L30">
        <v>1</v>
      </c>
      <c r="M30" s="5">
        <v>1</v>
      </c>
      <c r="N30" s="5">
        <v>0</v>
      </c>
      <c r="O30">
        <v>1</v>
      </c>
      <c r="P30">
        <v>0</v>
      </c>
      <c r="Q30">
        <v>0</v>
      </c>
      <c r="R30">
        <v>1</v>
      </c>
      <c r="S30" s="7">
        <v>1</v>
      </c>
      <c r="T30">
        <v>0</v>
      </c>
      <c r="U30" s="5">
        <v>1</v>
      </c>
      <c r="V30">
        <v>0</v>
      </c>
      <c r="W30">
        <v>1</v>
      </c>
      <c r="X30">
        <v>0</v>
      </c>
      <c r="Y30" s="7">
        <v>1</v>
      </c>
      <c r="Z30">
        <v>1</v>
      </c>
      <c r="AA30" s="5">
        <v>1</v>
      </c>
      <c r="AB30">
        <v>0</v>
      </c>
      <c r="AC30">
        <v>0</v>
      </c>
      <c r="AD30">
        <v>1</v>
      </c>
      <c r="AE30">
        <v>0</v>
      </c>
      <c r="AF30">
        <v>1</v>
      </c>
      <c r="AG30" s="7">
        <v>1</v>
      </c>
      <c r="AH30">
        <v>1</v>
      </c>
      <c r="AI30">
        <v>0</v>
      </c>
      <c r="AJ30">
        <v>0</v>
      </c>
      <c r="AK30">
        <v>0</v>
      </c>
      <c r="AL30">
        <v>1</v>
      </c>
      <c r="AM30">
        <v>0</v>
      </c>
      <c r="AN30">
        <v>1</v>
      </c>
      <c r="AO30">
        <v>1</v>
      </c>
      <c r="AP30" s="5">
        <v>1</v>
      </c>
      <c r="AQ30" s="5">
        <v>1</v>
      </c>
      <c r="AR30" s="5">
        <v>0</v>
      </c>
      <c r="AS30" s="7">
        <v>1</v>
      </c>
      <c r="AT30">
        <v>1</v>
      </c>
      <c r="AU30">
        <v>1</v>
      </c>
      <c r="AV30" s="5">
        <v>0</v>
      </c>
      <c r="AW30" s="5">
        <v>0</v>
      </c>
      <c r="AX30">
        <v>1</v>
      </c>
      <c r="AY30">
        <v>1</v>
      </c>
      <c r="AZ30" s="7">
        <v>0</v>
      </c>
      <c r="BA30">
        <v>1</v>
      </c>
      <c r="BB30">
        <v>1</v>
      </c>
      <c r="BC30">
        <v>0</v>
      </c>
      <c r="BD30" t="s">
        <v>59</v>
      </c>
    </row>
    <row r="31" spans="1:56" x14ac:dyDescent="0.2">
      <c r="A31" t="s">
        <v>90</v>
      </c>
      <c r="D31">
        <v>8.51</v>
      </c>
      <c r="E31">
        <v>29</v>
      </c>
      <c r="F31">
        <v>0</v>
      </c>
      <c r="G31">
        <v>0</v>
      </c>
      <c r="H31">
        <v>1</v>
      </c>
      <c r="I31" s="5">
        <v>0</v>
      </c>
      <c r="J31">
        <v>1</v>
      </c>
      <c r="K31">
        <v>0</v>
      </c>
      <c r="L31">
        <v>1</v>
      </c>
      <c r="M31" s="5">
        <v>0</v>
      </c>
      <c r="N31" s="5">
        <v>1</v>
      </c>
      <c r="O31">
        <v>1</v>
      </c>
      <c r="P31">
        <v>1</v>
      </c>
      <c r="Q31">
        <v>1</v>
      </c>
      <c r="R31">
        <v>1</v>
      </c>
      <c r="S31" s="7">
        <v>1</v>
      </c>
      <c r="T31">
        <v>1</v>
      </c>
      <c r="U31" s="5">
        <v>0</v>
      </c>
      <c r="V31">
        <v>0</v>
      </c>
      <c r="W31">
        <v>1</v>
      </c>
      <c r="X31">
        <v>1</v>
      </c>
      <c r="Y31" s="7">
        <v>0</v>
      </c>
      <c r="Z31">
        <v>1</v>
      </c>
      <c r="AA31" s="5">
        <v>0</v>
      </c>
      <c r="AB31">
        <v>1</v>
      </c>
      <c r="AC31">
        <v>0</v>
      </c>
      <c r="AD31">
        <v>0</v>
      </c>
      <c r="AE31">
        <v>0</v>
      </c>
      <c r="AF31">
        <v>1</v>
      </c>
      <c r="AG31" s="7">
        <v>1</v>
      </c>
      <c r="AH31">
        <v>0</v>
      </c>
      <c r="AI31">
        <v>1</v>
      </c>
      <c r="AJ31">
        <v>0</v>
      </c>
      <c r="AK31">
        <v>1</v>
      </c>
      <c r="AL31">
        <v>1</v>
      </c>
      <c r="AM31">
        <v>0</v>
      </c>
      <c r="AN31">
        <v>1</v>
      </c>
      <c r="AO31">
        <v>1</v>
      </c>
      <c r="AP31" s="5">
        <v>0</v>
      </c>
      <c r="AQ31" s="5">
        <v>1</v>
      </c>
      <c r="AR31" s="5">
        <v>1</v>
      </c>
      <c r="AS31" s="7">
        <v>1</v>
      </c>
      <c r="AT31">
        <v>1</v>
      </c>
      <c r="AU31">
        <v>1</v>
      </c>
      <c r="AV31" s="5">
        <v>0</v>
      </c>
      <c r="AW31" s="5">
        <v>1</v>
      </c>
      <c r="AX31">
        <v>1</v>
      </c>
      <c r="AY31">
        <v>0</v>
      </c>
      <c r="AZ31" s="7">
        <v>0</v>
      </c>
      <c r="BA31">
        <v>0</v>
      </c>
      <c r="BB31">
        <v>1</v>
      </c>
      <c r="BC31">
        <v>0</v>
      </c>
      <c r="BD31" t="s">
        <v>57</v>
      </c>
    </row>
    <row r="32" spans="1:56" x14ac:dyDescent="0.2">
      <c r="A32" t="s">
        <v>114</v>
      </c>
      <c r="D32">
        <v>9.48</v>
      </c>
      <c r="E32">
        <v>29</v>
      </c>
      <c r="F32">
        <v>1</v>
      </c>
      <c r="G32">
        <v>1</v>
      </c>
      <c r="H32">
        <v>1</v>
      </c>
      <c r="I32" s="5">
        <v>0</v>
      </c>
      <c r="J32">
        <v>1</v>
      </c>
      <c r="K32">
        <v>0</v>
      </c>
      <c r="L32">
        <v>1</v>
      </c>
      <c r="M32" s="5">
        <v>0</v>
      </c>
      <c r="N32" s="5">
        <v>1</v>
      </c>
      <c r="O32">
        <v>1</v>
      </c>
      <c r="P32">
        <v>0</v>
      </c>
      <c r="Q32">
        <v>1</v>
      </c>
      <c r="R32">
        <v>1</v>
      </c>
      <c r="S32" s="7">
        <v>1</v>
      </c>
      <c r="T32">
        <v>0</v>
      </c>
      <c r="U32" s="5">
        <v>0</v>
      </c>
      <c r="V32">
        <v>0</v>
      </c>
      <c r="W32">
        <v>1</v>
      </c>
      <c r="X32">
        <v>1</v>
      </c>
      <c r="Y32" s="7">
        <v>1</v>
      </c>
      <c r="Z32">
        <v>0</v>
      </c>
      <c r="AA32" s="5">
        <v>1</v>
      </c>
      <c r="AB32">
        <v>1</v>
      </c>
      <c r="AC32">
        <v>1</v>
      </c>
      <c r="AD32">
        <v>1</v>
      </c>
      <c r="AE32">
        <v>0</v>
      </c>
      <c r="AF32">
        <v>0</v>
      </c>
      <c r="AG32" s="7">
        <v>1</v>
      </c>
      <c r="AH32">
        <v>0</v>
      </c>
      <c r="AI32">
        <v>0</v>
      </c>
      <c r="AJ32">
        <v>1</v>
      </c>
      <c r="AK32">
        <v>1</v>
      </c>
      <c r="AL32">
        <v>0</v>
      </c>
      <c r="AM32">
        <v>0</v>
      </c>
      <c r="AN32">
        <v>1</v>
      </c>
      <c r="AO32">
        <v>1</v>
      </c>
      <c r="AP32" s="5">
        <v>0</v>
      </c>
      <c r="AQ32" s="5">
        <v>1</v>
      </c>
      <c r="AR32" s="5">
        <v>0</v>
      </c>
      <c r="AS32" s="7">
        <v>1</v>
      </c>
      <c r="AT32">
        <v>1</v>
      </c>
      <c r="AU32">
        <v>1</v>
      </c>
      <c r="AV32" s="5">
        <v>0</v>
      </c>
      <c r="AW32" s="5">
        <v>1</v>
      </c>
      <c r="AX32">
        <v>1</v>
      </c>
      <c r="AY32">
        <v>0</v>
      </c>
      <c r="AZ32" s="7">
        <v>0</v>
      </c>
      <c r="BA32">
        <v>1</v>
      </c>
      <c r="BB32">
        <v>0</v>
      </c>
      <c r="BC32">
        <v>0</v>
      </c>
      <c r="BD32" t="s">
        <v>59</v>
      </c>
    </row>
    <row r="33" spans="1:56" x14ac:dyDescent="0.2">
      <c r="A33" t="s">
        <v>103</v>
      </c>
      <c r="D33">
        <v>9.9</v>
      </c>
      <c r="E33">
        <v>28</v>
      </c>
      <c r="F33">
        <v>0</v>
      </c>
      <c r="G33">
        <v>1</v>
      </c>
      <c r="H33">
        <v>1</v>
      </c>
      <c r="I33" s="5">
        <v>0</v>
      </c>
      <c r="J33">
        <v>1</v>
      </c>
      <c r="K33">
        <v>0</v>
      </c>
      <c r="L33">
        <v>1</v>
      </c>
      <c r="M33" s="5">
        <v>0</v>
      </c>
      <c r="N33" s="5">
        <v>0</v>
      </c>
      <c r="O33">
        <v>0</v>
      </c>
      <c r="P33">
        <v>1</v>
      </c>
      <c r="Q33">
        <v>1</v>
      </c>
      <c r="R33">
        <v>1</v>
      </c>
      <c r="S33" s="7">
        <v>1</v>
      </c>
      <c r="T33">
        <v>0</v>
      </c>
      <c r="U33" s="5">
        <v>0</v>
      </c>
      <c r="V33">
        <v>0</v>
      </c>
      <c r="W33">
        <v>1</v>
      </c>
      <c r="X33">
        <v>1</v>
      </c>
      <c r="Y33" s="7">
        <v>0</v>
      </c>
      <c r="Z33">
        <v>0</v>
      </c>
      <c r="AA33" s="5">
        <v>0</v>
      </c>
      <c r="AB33">
        <v>1</v>
      </c>
      <c r="AC33">
        <v>0</v>
      </c>
      <c r="AD33">
        <v>0</v>
      </c>
      <c r="AE33">
        <v>0</v>
      </c>
      <c r="AF33">
        <v>0</v>
      </c>
      <c r="AG33" s="7">
        <v>1</v>
      </c>
      <c r="AH33">
        <v>1</v>
      </c>
      <c r="AI33">
        <v>1</v>
      </c>
      <c r="AJ33">
        <v>0</v>
      </c>
      <c r="AK33">
        <v>0</v>
      </c>
      <c r="AL33">
        <v>0</v>
      </c>
      <c r="AM33">
        <v>1</v>
      </c>
      <c r="AN33">
        <v>1</v>
      </c>
      <c r="AO33">
        <v>1</v>
      </c>
      <c r="AP33" s="5">
        <v>1</v>
      </c>
      <c r="AQ33" s="5">
        <v>1</v>
      </c>
      <c r="AR33" s="5">
        <v>1</v>
      </c>
      <c r="AS33" s="7">
        <v>1</v>
      </c>
      <c r="AT33">
        <v>1</v>
      </c>
      <c r="AU33">
        <v>1</v>
      </c>
      <c r="AV33" s="5">
        <v>0</v>
      </c>
      <c r="AW33" s="5">
        <v>1</v>
      </c>
      <c r="AX33">
        <v>1</v>
      </c>
      <c r="AY33">
        <v>1</v>
      </c>
      <c r="AZ33" s="7">
        <v>0</v>
      </c>
      <c r="BA33">
        <v>1</v>
      </c>
      <c r="BB33">
        <v>1</v>
      </c>
      <c r="BC33">
        <v>0</v>
      </c>
      <c r="BD33" t="s">
        <v>59</v>
      </c>
    </row>
    <row r="34" spans="1:56" x14ac:dyDescent="0.2">
      <c r="A34" t="s">
        <v>70</v>
      </c>
      <c r="D34">
        <v>10.29</v>
      </c>
      <c r="E34">
        <v>26</v>
      </c>
      <c r="F34">
        <v>0</v>
      </c>
      <c r="G34">
        <v>0</v>
      </c>
      <c r="H34">
        <v>1</v>
      </c>
      <c r="I34" s="5">
        <v>1</v>
      </c>
      <c r="J34">
        <v>0</v>
      </c>
      <c r="K34">
        <v>1</v>
      </c>
      <c r="L34">
        <v>1</v>
      </c>
      <c r="M34" s="5">
        <v>0</v>
      </c>
      <c r="N34" s="5">
        <v>1</v>
      </c>
      <c r="O34">
        <v>0</v>
      </c>
      <c r="P34">
        <v>0</v>
      </c>
      <c r="Q34">
        <v>1</v>
      </c>
      <c r="R34">
        <v>1</v>
      </c>
      <c r="S34" s="7">
        <v>1</v>
      </c>
      <c r="T34">
        <v>0</v>
      </c>
      <c r="U34" s="5">
        <v>1</v>
      </c>
      <c r="V34">
        <v>0</v>
      </c>
      <c r="W34">
        <v>0</v>
      </c>
      <c r="X34">
        <v>1</v>
      </c>
      <c r="Y34" s="7">
        <v>1</v>
      </c>
      <c r="Z34">
        <v>1</v>
      </c>
      <c r="AA34" s="5">
        <v>0</v>
      </c>
      <c r="AB34">
        <v>1</v>
      </c>
      <c r="AC34">
        <v>0</v>
      </c>
      <c r="AD34">
        <v>0</v>
      </c>
      <c r="AE34">
        <v>0</v>
      </c>
      <c r="AF34">
        <v>1</v>
      </c>
      <c r="AG34" s="7">
        <v>0</v>
      </c>
      <c r="AH34">
        <v>1</v>
      </c>
      <c r="AI34">
        <v>1</v>
      </c>
      <c r="AJ34">
        <v>0</v>
      </c>
      <c r="AK34">
        <v>0</v>
      </c>
      <c r="AL34">
        <v>1</v>
      </c>
      <c r="AM34">
        <v>0</v>
      </c>
      <c r="AN34">
        <v>1</v>
      </c>
      <c r="AO34">
        <v>1</v>
      </c>
      <c r="AP34" s="5">
        <v>1</v>
      </c>
      <c r="AQ34" s="5">
        <v>0</v>
      </c>
      <c r="AR34" s="5">
        <v>0</v>
      </c>
      <c r="AS34" s="7">
        <v>0</v>
      </c>
      <c r="AT34">
        <v>1</v>
      </c>
      <c r="AU34">
        <v>1</v>
      </c>
      <c r="AV34" s="5">
        <v>0</v>
      </c>
      <c r="AW34" s="5">
        <v>1</v>
      </c>
      <c r="AX34">
        <v>1</v>
      </c>
      <c r="AY34">
        <v>1</v>
      </c>
      <c r="AZ34" s="7">
        <v>0</v>
      </c>
      <c r="BA34">
        <v>0</v>
      </c>
      <c r="BB34">
        <v>1</v>
      </c>
      <c r="BC34">
        <v>0</v>
      </c>
      <c r="BD34" t="s">
        <v>57</v>
      </c>
    </row>
    <row r="35" spans="1:56" x14ac:dyDescent="0.2">
      <c r="A35" t="s">
        <v>140</v>
      </c>
      <c r="D35">
        <v>10.44</v>
      </c>
      <c r="E35">
        <v>27</v>
      </c>
      <c r="F35">
        <v>0</v>
      </c>
      <c r="G35">
        <v>1</v>
      </c>
      <c r="H35">
        <v>0</v>
      </c>
      <c r="I35" s="5">
        <v>0</v>
      </c>
      <c r="J35">
        <v>1</v>
      </c>
      <c r="K35">
        <v>1</v>
      </c>
      <c r="L35">
        <v>1</v>
      </c>
      <c r="M35" s="5">
        <v>0</v>
      </c>
      <c r="N35" s="5">
        <v>0</v>
      </c>
      <c r="O35">
        <v>1</v>
      </c>
      <c r="P35">
        <v>0</v>
      </c>
      <c r="Q35">
        <v>1</v>
      </c>
      <c r="R35">
        <v>1</v>
      </c>
      <c r="S35" s="7">
        <v>1</v>
      </c>
      <c r="T35">
        <v>0</v>
      </c>
      <c r="U35" s="5">
        <v>0</v>
      </c>
      <c r="V35">
        <v>0</v>
      </c>
      <c r="W35">
        <v>1</v>
      </c>
      <c r="X35">
        <v>0</v>
      </c>
      <c r="Y35" s="7">
        <v>0</v>
      </c>
      <c r="Z35">
        <v>1</v>
      </c>
      <c r="AA35" s="5">
        <v>0</v>
      </c>
      <c r="AB35">
        <v>1</v>
      </c>
      <c r="AC35">
        <v>0</v>
      </c>
      <c r="AD35">
        <v>1</v>
      </c>
      <c r="AE35">
        <v>1</v>
      </c>
      <c r="AF35">
        <v>0</v>
      </c>
      <c r="AG35" s="7">
        <v>1</v>
      </c>
      <c r="AH35">
        <v>1</v>
      </c>
      <c r="AI35">
        <v>1</v>
      </c>
      <c r="AJ35">
        <v>0</v>
      </c>
      <c r="AK35">
        <v>1</v>
      </c>
      <c r="AL35">
        <v>1</v>
      </c>
      <c r="AM35">
        <v>0</v>
      </c>
      <c r="AN35">
        <v>1</v>
      </c>
      <c r="AO35">
        <v>1</v>
      </c>
      <c r="AP35" s="5">
        <v>0</v>
      </c>
      <c r="AQ35" s="5">
        <v>1</v>
      </c>
      <c r="AR35" s="5">
        <v>0</v>
      </c>
      <c r="AS35" s="7">
        <v>1</v>
      </c>
      <c r="AT35">
        <v>1</v>
      </c>
      <c r="AU35">
        <v>1</v>
      </c>
      <c r="AV35" s="5">
        <v>0</v>
      </c>
      <c r="AW35" s="5">
        <v>1</v>
      </c>
      <c r="AX35">
        <v>1</v>
      </c>
      <c r="AY35">
        <v>1</v>
      </c>
      <c r="AZ35" s="7">
        <v>0</v>
      </c>
      <c r="BA35">
        <v>0</v>
      </c>
      <c r="BB35">
        <v>0</v>
      </c>
      <c r="BC35">
        <v>0</v>
      </c>
      <c r="BD35" t="s">
        <v>59</v>
      </c>
    </row>
    <row r="36" spans="1:56" x14ac:dyDescent="0.2">
      <c r="A36" t="s">
        <v>120</v>
      </c>
      <c r="D36">
        <v>11.28</v>
      </c>
      <c r="E36">
        <v>30</v>
      </c>
      <c r="F36">
        <v>1</v>
      </c>
      <c r="G36">
        <v>1</v>
      </c>
      <c r="H36">
        <v>0</v>
      </c>
      <c r="I36" s="5">
        <v>0</v>
      </c>
      <c r="J36">
        <v>1</v>
      </c>
      <c r="K36">
        <v>1</v>
      </c>
      <c r="L36">
        <v>1</v>
      </c>
      <c r="M36" s="5">
        <v>0</v>
      </c>
      <c r="N36" s="5">
        <v>1</v>
      </c>
      <c r="O36">
        <v>1</v>
      </c>
      <c r="P36">
        <v>0</v>
      </c>
      <c r="Q36">
        <v>1</v>
      </c>
      <c r="R36">
        <v>1</v>
      </c>
      <c r="S36" s="7">
        <v>1</v>
      </c>
      <c r="T36">
        <v>0</v>
      </c>
      <c r="U36" s="5">
        <v>1</v>
      </c>
      <c r="V36">
        <v>1</v>
      </c>
      <c r="W36">
        <v>1</v>
      </c>
      <c r="X36">
        <v>1</v>
      </c>
      <c r="Y36" s="7">
        <v>1</v>
      </c>
      <c r="Z36">
        <v>1</v>
      </c>
      <c r="AA36" s="5">
        <v>1</v>
      </c>
      <c r="AB36">
        <v>1</v>
      </c>
      <c r="AC36">
        <v>0</v>
      </c>
      <c r="AD36">
        <v>1</v>
      </c>
      <c r="AE36">
        <v>1</v>
      </c>
      <c r="AF36">
        <v>0</v>
      </c>
      <c r="AG36" s="7">
        <v>1</v>
      </c>
      <c r="AH36">
        <v>1</v>
      </c>
      <c r="AI36">
        <v>0</v>
      </c>
      <c r="AJ36">
        <v>0</v>
      </c>
      <c r="AK36">
        <v>0</v>
      </c>
      <c r="AL36">
        <v>1</v>
      </c>
      <c r="AM36">
        <v>0</v>
      </c>
      <c r="AN36">
        <v>1</v>
      </c>
      <c r="AO36">
        <v>1</v>
      </c>
      <c r="AP36" s="5">
        <v>0</v>
      </c>
      <c r="AQ36" s="5">
        <v>1</v>
      </c>
      <c r="AR36" s="5">
        <v>0</v>
      </c>
      <c r="AS36" s="7">
        <v>1</v>
      </c>
      <c r="AT36">
        <v>0</v>
      </c>
      <c r="AU36">
        <v>1</v>
      </c>
      <c r="AV36" s="5">
        <v>1</v>
      </c>
      <c r="AW36" s="5">
        <v>0</v>
      </c>
      <c r="AX36">
        <v>1</v>
      </c>
      <c r="AY36">
        <v>0</v>
      </c>
      <c r="AZ36" s="7">
        <v>0</v>
      </c>
      <c r="BA36">
        <v>0</v>
      </c>
      <c r="BB36">
        <v>0</v>
      </c>
      <c r="BC36">
        <v>0</v>
      </c>
      <c r="BD36" t="s">
        <v>59</v>
      </c>
    </row>
    <row r="37" spans="1:56" x14ac:dyDescent="0.2">
      <c r="A37" t="s">
        <v>128</v>
      </c>
      <c r="D37">
        <v>11.42</v>
      </c>
      <c r="E37">
        <v>29</v>
      </c>
      <c r="F37">
        <v>1</v>
      </c>
      <c r="G37">
        <v>1</v>
      </c>
      <c r="H37">
        <v>1</v>
      </c>
      <c r="I37" s="5">
        <v>0</v>
      </c>
      <c r="J37">
        <v>1</v>
      </c>
      <c r="K37">
        <v>1</v>
      </c>
      <c r="L37">
        <v>1</v>
      </c>
      <c r="M37" s="5">
        <v>0</v>
      </c>
      <c r="N37" s="5">
        <v>1</v>
      </c>
      <c r="O37">
        <v>0</v>
      </c>
      <c r="P37">
        <v>0</v>
      </c>
      <c r="Q37">
        <v>1</v>
      </c>
      <c r="R37">
        <v>1</v>
      </c>
      <c r="S37" s="7">
        <v>1</v>
      </c>
      <c r="T37">
        <v>0</v>
      </c>
      <c r="U37" s="5">
        <v>1</v>
      </c>
      <c r="V37">
        <v>0</v>
      </c>
      <c r="W37">
        <v>0</v>
      </c>
      <c r="X37">
        <v>1</v>
      </c>
      <c r="Y37" s="7">
        <v>0</v>
      </c>
      <c r="Z37">
        <v>1</v>
      </c>
      <c r="AA37" s="5">
        <v>0</v>
      </c>
      <c r="AB37">
        <v>1</v>
      </c>
      <c r="AC37">
        <v>1</v>
      </c>
      <c r="AD37">
        <v>0</v>
      </c>
      <c r="AE37">
        <v>1</v>
      </c>
      <c r="AF37">
        <v>1</v>
      </c>
      <c r="AG37" s="7">
        <v>1</v>
      </c>
      <c r="AH37">
        <v>1</v>
      </c>
      <c r="AI37">
        <v>1</v>
      </c>
      <c r="AJ37">
        <v>0</v>
      </c>
      <c r="AK37">
        <v>1</v>
      </c>
      <c r="AL37">
        <v>0</v>
      </c>
      <c r="AM37">
        <v>0</v>
      </c>
      <c r="AN37">
        <v>1</v>
      </c>
      <c r="AO37">
        <v>1</v>
      </c>
      <c r="AP37" s="5">
        <v>1</v>
      </c>
      <c r="AQ37" s="5">
        <v>0</v>
      </c>
      <c r="AR37" s="5">
        <v>0</v>
      </c>
      <c r="AS37" s="7">
        <v>1</v>
      </c>
      <c r="AT37">
        <v>1</v>
      </c>
      <c r="AU37">
        <v>0</v>
      </c>
      <c r="AV37" s="5">
        <v>0</v>
      </c>
      <c r="AW37" s="5">
        <v>1</v>
      </c>
      <c r="AX37">
        <v>1</v>
      </c>
      <c r="AY37">
        <v>1</v>
      </c>
      <c r="AZ37" s="7">
        <v>0</v>
      </c>
      <c r="BA37">
        <v>0</v>
      </c>
      <c r="BB37">
        <v>0</v>
      </c>
      <c r="BC37">
        <v>0</v>
      </c>
      <c r="BD37" t="s">
        <v>59</v>
      </c>
    </row>
    <row r="38" spans="1:56" x14ac:dyDescent="0.2">
      <c r="A38" t="s">
        <v>118</v>
      </c>
      <c r="D38">
        <v>12.45</v>
      </c>
      <c r="E38">
        <v>29</v>
      </c>
      <c r="F38">
        <v>1</v>
      </c>
      <c r="G38">
        <v>0</v>
      </c>
      <c r="H38">
        <v>0</v>
      </c>
      <c r="I38" s="5">
        <v>1</v>
      </c>
      <c r="J38">
        <v>0</v>
      </c>
      <c r="K38">
        <v>1</v>
      </c>
      <c r="L38">
        <v>1</v>
      </c>
      <c r="M38" s="5">
        <v>1</v>
      </c>
      <c r="N38" s="5">
        <v>1</v>
      </c>
      <c r="O38">
        <v>1</v>
      </c>
      <c r="P38">
        <v>0</v>
      </c>
      <c r="Q38">
        <v>1</v>
      </c>
      <c r="R38">
        <v>1</v>
      </c>
      <c r="S38" s="7">
        <v>1</v>
      </c>
      <c r="T38">
        <v>0</v>
      </c>
      <c r="U38" s="5">
        <v>0</v>
      </c>
      <c r="V38">
        <v>0</v>
      </c>
      <c r="W38">
        <v>0</v>
      </c>
      <c r="X38">
        <v>0</v>
      </c>
      <c r="Y38" s="7">
        <v>0</v>
      </c>
      <c r="Z38">
        <v>1</v>
      </c>
      <c r="AA38" s="5">
        <v>1</v>
      </c>
      <c r="AB38">
        <v>1</v>
      </c>
      <c r="AC38">
        <v>0</v>
      </c>
      <c r="AD38">
        <v>0</v>
      </c>
      <c r="AE38">
        <v>0</v>
      </c>
      <c r="AF38">
        <v>0</v>
      </c>
      <c r="AG38" s="7">
        <v>1</v>
      </c>
      <c r="AH38">
        <v>1</v>
      </c>
      <c r="AI38">
        <v>1</v>
      </c>
      <c r="AJ38">
        <v>0</v>
      </c>
      <c r="AK38">
        <v>1</v>
      </c>
      <c r="AL38">
        <v>1</v>
      </c>
      <c r="AM38">
        <v>0</v>
      </c>
      <c r="AN38">
        <v>1</v>
      </c>
      <c r="AO38">
        <v>1</v>
      </c>
      <c r="AP38" s="5">
        <v>1</v>
      </c>
      <c r="AQ38" s="5">
        <v>1</v>
      </c>
      <c r="AR38" s="5">
        <v>0</v>
      </c>
      <c r="AS38" s="7">
        <v>1</v>
      </c>
      <c r="AT38">
        <v>1</v>
      </c>
      <c r="AU38">
        <v>1</v>
      </c>
      <c r="AV38" s="5">
        <v>1</v>
      </c>
      <c r="AW38" s="5">
        <v>1</v>
      </c>
      <c r="AX38">
        <v>0</v>
      </c>
      <c r="AY38">
        <v>0</v>
      </c>
      <c r="AZ38" s="7">
        <v>0</v>
      </c>
      <c r="BA38">
        <v>1</v>
      </c>
      <c r="BB38">
        <v>1</v>
      </c>
      <c r="BC38">
        <v>0</v>
      </c>
      <c r="BD38" t="s">
        <v>55</v>
      </c>
    </row>
    <row r="39" spans="1:56" x14ac:dyDescent="0.2">
      <c r="A39" t="s">
        <v>54</v>
      </c>
      <c r="D39">
        <v>13.43</v>
      </c>
      <c r="E39">
        <v>47</v>
      </c>
      <c r="F39">
        <v>1</v>
      </c>
      <c r="G39">
        <v>1</v>
      </c>
      <c r="H39">
        <v>1</v>
      </c>
      <c r="I39" s="5">
        <v>1</v>
      </c>
      <c r="J39">
        <v>1</v>
      </c>
      <c r="K39">
        <v>1</v>
      </c>
      <c r="L39">
        <v>1</v>
      </c>
      <c r="M39" s="5">
        <v>1</v>
      </c>
      <c r="N39" s="5">
        <v>1</v>
      </c>
      <c r="O39">
        <v>1</v>
      </c>
      <c r="P39">
        <v>1</v>
      </c>
      <c r="Q39">
        <v>1</v>
      </c>
      <c r="R39">
        <v>1</v>
      </c>
      <c r="S39" s="7">
        <v>1</v>
      </c>
      <c r="T39">
        <v>1</v>
      </c>
      <c r="U39" s="5">
        <v>1</v>
      </c>
      <c r="V39">
        <v>1</v>
      </c>
      <c r="W39">
        <v>1</v>
      </c>
      <c r="X39">
        <v>1</v>
      </c>
      <c r="Y39" s="7">
        <v>1</v>
      </c>
      <c r="Z39">
        <v>1</v>
      </c>
      <c r="AA39" s="5">
        <v>1</v>
      </c>
      <c r="AB39">
        <v>1</v>
      </c>
      <c r="AC39">
        <v>1</v>
      </c>
      <c r="AD39">
        <v>1</v>
      </c>
      <c r="AE39">
        <v>0</v>
      </c>
      <c r="AF39">
        <v>1</v>
      </c>
      <c r="AG39" s="7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0</v>
      </c>
      <c r="AO39">
        <v>1</v>
      </c>
      <c r="AP39" s="5">
        <v>1</v>
      </c>
      <c r="AQ39" s="5">
        <v>1</v>
      </c>
      <c r="AR39" s="5">
        <v>1</v>
      </c>
      <c r="AS39" s="7">
        <v>1</v>
      </c>
      <c r="AT39">
        <v>1</v>
      </c>
      <c r="AU39">
        <v>1</v>
      </c>
      <c r="AV39" s="5">
        <v>1</v>
      </c>
      <c r="AW39" s="5">
        <v>1</v>
      </c>
      <c r="AX39">
        <v>1</v>
      </c>
      <c r="AY39">
        <v>1</v>
      </c>
      <c r="AZ39" s="7">
        <v>1</v>
      </c>
      <c r="BA39">
        <v>1</v>
      </c>
      <c r="BB39">
        <v>1</v>
      </c>
      <c r="BC39">
        <v>0</v>
      </c>
      <c r="BD39" t="s">
        <v>59</v>
      </c>
    </row>
    <row r="40" spans="1:56" x14ac:dyDescent="0.2">
      <c r="A40" t="s">
        <v>94</v>
      </c>
      <c r="D40">
        <v>14.47</v>
      </c>
      <c r="E40">
        <v>29</v>
      </c>
      <c r="F40">
        <v>0</v>
      </c>
      <c r="G40">
        <v>1</v>
      </c>
      <c r="H40">
        <v>0</v>
      </c>
      <c r="I40" s="5">
        <v>0</v>
      </c>
      <c r="J40">
        <v>1</v>
      </c>
      <c r="K40">
        <v>0</v>
      </c>
      <c r="L40">
        <v>1</v>
      </c>
      <c r="M40" s="5">
        <v>0</v>
      </c>
      <c r="N40" s="5">
        <v>1</v>
      </c>
      <c r="O40">
        <v>1</v>
      </c>
      <c r="P40">
        <v>0</v>
      </c>
      <c r="Q40">
        <v>1</v>
      </c>
      <c r="R40">
        <v>1</v>
      </c>
      <c r="S40" s="7">
        <v>0</v>
      </c>
      <c r="T40">
        <v>0</v>
      </c>
      <c r="U40" s="5">
        <v>1</v>
      </c>
      <c r="V40">
        <v>0</v>
      </c>
      <c r="W40">
        <v>1</v>
      </c>
      <c r="X40">
        <v>1</v>
      </c>
      <c r="Y40" s="7">
        <v>0</v>
      </c>
      <c r="Z40">
        <v>1</v>
      </c>
      <c r="AA40" s="5">
        <v>0</v>
      </c>
      <c r="AB40">
        <v>1</v>
      </c>
      <c r="AC40">
        <v>0</v>
      </c>
      <c r="AD40">
        <v>1</v>
      </c>
      <c r="AE40">
        <v>1</v>
      </c>
      <c r="AF40">
        <v>0</v>
      </c>
      <c r="AG40" s="7">
        <v>1</v>
      </c>
      <c r="AH40">
        <v>1</v>
      </c>
      <c r="AI40">
        <v>0</v>
      </c>
      <c r="AJ40">
        <v>1</v>
      </c>
      <c r="AK40">
        <v>1</v>
      </c>
      <c r="AL40">
        <v>1</v>
      </c>
      <c r="AM40">
        <v>0</v>
      </c>
      <c r="AN40">
        <v>1</v>
      </c>
      <c r="AO40">
        <v>1</v>
      </c>
      <c r="AP40" s="5">
        <v>0</v>
      </c>
      <c r="AQ40" s="5">
        <v>0</v>
      </c>
      <c r="AR40" s="5">
        <v>1</v>
      </c>
      <c r="AS40" s="7">
        <v>1</v>
      </c>
      <c r="AT40">
        <v>1</v>
      </c>
      <c r="AU40">
        <v>1</v>
      </c>
      <c r="AV40" s="5">
        <v>1</v>
      </c>
      <c r="AW40" s="5">
        <v>1</v>
      </c>
      <c r="AX40">
        <v>0</v>
      </c>
      <c r="AY40">
        <v>1</v>
      </c>
      <c r="AZ40" s="7">
        <v>0</v>
      </c>
      <c r="BA40">
        <v>1</v>
      </c>
      <c r="BB40">
        <v>0</v>
      </c>
      <c r="BC40">
        <v>0</v>
      </c>
      <c r="BD40" t="s">
        <v>59</v>
      </c>
    </row>
    <row r="41" spans="1:56" x14ac:dyDescent="0.2">
      <c r="A41" t="s">
        <v>78</v>
      </c>
      <c r="D41">
        <v>15.17</v>
      </c>
      <c r="E41">
        <v>49</v>
      </c>
      <c r="F41">
        <v>1</v>
      </c>
      <c r="G41">
        <v>1</v>
      </c>
      <c r="H41">
        <v>1</v>
      </c>
      <c r="I41" s="5">
        <v>1</v>
      </c>
      <c r="J41">
        <v>1</v>
      </c>
      <c r="K41">
        <v>1</v>
      </c>
      <c r="L41">
        <v>1</v>
      </c>
      <c r="M41" s="5">
        <v>1</v>
      </c>
      <c r="N41" s="5">
        <v>1</v>
      </c>
      <c r="O41">
        <v>1</v>
      </c>
      <c r="P41">
        <v>1</v>
      </c>
      <c r="Q41">
        <v>1</v>
      </c>
      <c r="R41">
        <v>1</v>
      </c>
      <c r="S41" s="7">
        <v>1</v>
      </c>
      <c r="T41">
        <v>1</v>
      </c>
      <c r="U41" s="5">
        <v>1</v>
      </c>
      <c r="V41">
        <v>1</v>
      </c>
      <c r="W41">
        <v>1</v>
      </c>
      <c r="X41">
        <v>1</v>
      </c>
      <c r="Y41" s="7">
        <v>1</v>
      </c>
      <c r="Z41">
        <v>1</v>
      </c>
      <c r="AA41" s="5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 s="7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  <c r="AO41">
        <v>1</v>
      </c>
      <c r="AP41" s="5">
        <v>1</v>
      </c>
      <c r="AQ41" s="5">
        <v>1</v>
      </c>
      <c r="AR41" s="5">
        <v>1</v>
      </c>
      <c r="AS41" s="7">
        <v>1</v>
      </c>
      <c r="AT41">
        <v>0</v>
      </c>
      <c r="AU41">
        <v>1</v>
      </c>
      <c r="AV41" s="5">
        <v>1</v>
      </c>
      <c r="AW41" s="5">
        <v>1</v>
      </c>
      <c r="AX41">
        <v>1</v>
      </c>
      <c r="AY41">
        <v>1</v>
      </c>
      <c r="AZ41" s="7">
        <v>1</v>
      </c>
      <c r="BA41">
        <v>1</v>
      </c>
      <c r="BB41">
        <v>1</v>
      </c>
      <c r="BC41">
        <v>1</v>
      </c>
      <c r="BD41" t="s">
        <v>59</v>
      </c>
    </row>
    <row r="42" spans="1:56" x14ac:dyDescent="0.2">
      <c r="A42" t="s">
        <v>79</v>
      </c>
      <c r="D42">
        <v>15.39</v>
      </c>
      <c r="E42">
        <v>29</v>
      </c>
      <c r="F42">
        <v>1</v>
      </c>
      <c r="G42">
        <v>0</v>
      </c>
      <c r="H42">
        <v>1</v>
      </c>
      <c r="I42" s="5">
        <v>0</v>
      </c>
      <c r="J42">
        <v>1</v>
      </c>
      <c r="K42">
        <v>0</v>
      </c>
      <c r="L42">
        <v>1</v>
      </c>
      <c r="M42" s="5">
        <v>1</v>
      </c>
      <c r="N42" s="5">
        <v>1</v>
      </c>
      <c r="O42">
        <v>1</v>
      </c>
      <c r="P42">
        <v>0</v>
      </c>
      <c r="Q42">
        <v>1</v>
      </c>
      <c r="R42">
        <v>1</v>
      </c>
      <c r="S42" s="7">
        <v>1</v>
      </c>
      <c r="T42">
        <v>0</v>
      </c>
      <c r="U42" s="5">
        <v>1</v>
      </c>
      <c r="V42">
        <v>0</v>
      </c>
      <c r="W42">
        <v>0</v>
      </c>
      <c r="X42">
        <v>1</v>
      </c>
      <c r="Y42" s="7">
        <v>0</v>
      </c>
      <c r="Z42">
        <v>1</v>
      </c>
      <c r="AA42" s="5">
        <v>0</v>
      </c>
      <c r="AB42">
        <v>1</v>
      </c>
      <c r="AC42">
        <v>0</v>
      </c>
      <c r="AD42">
        <v>0</v>
      </c>
      <c r="AE42">
        <v>0</v>
      </c>
      <c r="AF42">
        <v>1</v>
      </c>
      <c r="AG42" s="7">
        <v>0</v>
      </c>
      <c r="AH42">
        <v>0</v>
      </c>
      <c r="AI42">
        <v>1</v>
      </c>
      <c r="AJ42">
        <v>0</v>
      </c>
      <c r="AK42">
        <v>0</v>
      </c>
      <c r="AL42">
        <v>1</v>
      </c>
      <c r="AM42">
        <v>0</v>
      </c>
      <c r="AN42">
        <v>1</v>
      </c>
      <c r="AO42">
        <v>1</v>
      </c>
      <c r="AP42" s="5">
        <v>1</v>
      </c>
      <c r="AQ42" s="5">
        <v>1</v>
      </c>
      <c r="AR42" s="5">
        <v>1</v>
      </c>
      <c r="AS42" s="7">
        <v>1</v>
      </c>
      <c r="AT42">
        <v>1</v>
      </c>
      <c r="AU42">
        <v>1</v>
      </c>
      <c r="AV42" s="5">
        <v>0</v>
      </c>
      <c r="AW42" s="5">
        <v>1</v>
      </c>
      <c r="AX42">
        <v>1</v>
      </c>
      <c r="AY42">
        <v>1</v>
      </c>
      <c r="AZ42" s="7">
        <v>1</v>
      </c>
      <c r="BA42">
        <v>0</v>
      </c>
      <c r="BB42">
        <v>0</v>
      </c>
      <c r="BC42">
        <v>0</v>
      </c>
      <c r="BD42" t="s">
        <v>59</v>
      </c>
    </row>
    <row r="43" spans="1:56" x14ac:dyDescent="0.2">
      <c r="A43" t="s">
        <v>108</v>
      </c>
      <c r="D43">
        <v>16.13</v>
      </c>
      <c r="E43">
        <v>32</v>
      </c>
      <c r="F43">
        <v>1</v>
      </c>
      <c r="G43">
        <v>1</v>
      </c>
      <c r="H43">
        <v>0</v>
      </c>
      <c r="I43" s="5">
        <v>0</v>
      </c>
      <c r="J43">
        <v>1</v>
      </c>
      <c r="K43">
        <v>1</v>
      </c>
      <c r="L43">
        <v>1</v>
      </c>
      <c r="M43" s="5">
        <v>1</v>
      </c>
      <c r="N43" s="5">
        <v>1</v>
      </c>
      <c r="O43">
        <v>1</v>
      </c>
      <c r="P43">
        <v>0</v>
      </c>
      <c r="Q43">
        <v>1</v>
      </c>
      <c r="R43">
        <v>1</v>
      </c>
      <c r="S43" s="7">
        <v>1</v>
      </c>
      <c r="T43">
        <v>0</v>
      </c>
      <c r="U43" s="5">
        <v>1</v>
      </c>
      <c r="V43">
        <v>1</v>
      </c>
      <c r="W43">
        <v>1</v>
      </c>
      <c r="X43">
        <v>1</v>
      </c>
      <c r="Y43" s="7">
        <v>0</v>
      </c>
      <c r="Z43">
        <v>0</v>
      </c>
      <c r="AA43" s="5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 s="7">
        <v>0</v>
      </c>
      <c r="AH43">
        <v>1</v>
      </c>
      <c r="AI43">
        <v>1</v>
      </c>
      <c r="AJ43">
        <v>0</v>
      </c>
      <c r="AK43">
        <v>0</v>
      </c>
      <c r="AL43">
        <v>0</v>
      </c>
      <c r="AM43">
        <v>0</v>
      </c>
      <c r="AN43">
        <v>1</v>
      </c>
      <c r="AO43">
        <v>1</v>
      </c>
      <c r="AP43" s="5">
        <v>1</v>
      </c>
      <c r="AQ43" s="5">
        <v>0</v>
      </c>
      <c r="AR43" s="5">
        <v>0</v>
      </c>
      <c r="AS43" s="7">
        <v>1</v>
      </c>
      <c r="AT43">
        <v>1</v>
      </c>
      <c r="AU43">
        <v>1</v>
      </c>
      <c r="AV43" s="5">
        <v>1</v>
      </c>
      <c r="AW43" s="5">
        <v>0</v>
      </c>
      <c r="AX43">
        <v>1</v>
      </c>
      <c r="AY43">
        <v>0</v>
      </c>
      <c r="AZ43" s="7">
        <v>1</v>
      </c>
      <c r="BA43">
        <v>0</v>
      </c>
      <c r="BB43">
        <v>0</v>
      </c>
      <c r="BC43">
        <v>0</v>
      </c>
      <c r="BD43" t="s">
        <v>59</v>
      </c>
    </row>
    <row r="44" spans="1:56" x14ac:dyDescent="0.2">
      <c r="A44" t="s">
        <v>116</v>
      </c>
      <c r="D44">
        <v>16.18</v>
      </c>
      <c r="E44">
        <v>25</v>
      </c>
      <c r="F44">
        <v>0</v>
      </c>
      <c r="G44">
        <v>0</v>
      </c>
      <c r="H44">
        <v>0</v>
      </c>
      <c r="I44" s="5">
        <v>0</v>
      </c>
      <c r="J44">
        <v>1</v>
      </c>
      <c r="K44">
        <v>0</v>
      </c>
      <c r="L44">
        <v>1</v>
      </c>
      <c r="M44" s="5">
        <v>0</v>
      </c>
      <c r="N44" s="5">
        <v>1</v>
      </c>
      <c r="O44">
        <v>1</v>
      </c>
      <c r="P44">
        <v>0</v>
      </c>
      <c r="Q44">
        <v>1</v>
      </c>
      <c r="R44">
        <v>1</v>
      </c>
      <c r="S44" s="7">
        <v>1</v>
      </c>
      <c r="T44">
        <v>0</v>
      </c>
      <c r="U44" s="5">
        <v>1</v>
      </c>
      <c r="V44">
        <v>0</v>
      </c>
      <c r="W44">
        <v>0</v>
      </c>
      <c r="X44">
        <v>1</v>
      </c>
      <c r="Y44" s="7">
        <v>1</v>
      </c>
      <c r="Z44">
        <v>1</v>
      </c>
      <c r="AA44" s="5">
        <v>0</v>
      </c>
      <c r="AB44">
        <v>1</v>
      </c>
      <c r="AC44">
        <v>0</v>
      </c>
      <c r="AD44">
        <v>1</v>
      </c>
      <c r="AE44">
        <v>0</v>
      </c>
      <c r="AF44">
        <v>1</v>
      </c>
      <c r="AG44" s="7">
        <v>1</v>
      </c>
      <c r="AH44">
        <v>0</v>
      </c>
      <c r="AI44">
        <v>1</v>
      </c>
      <c r="AJ44">
        <v>0</v>
      </c>
      <c r="AK44">
        <v>0</v>
      </c>
      <c r="AL44">
        <v>0</v>
      </c>
      <c r="AM44">
        <v>0</v>
      </c>
      <c r="AN44">
        <v>1</v>
      </c>
      <c r="AO44">
        <v>1</v>
      </c>
      <c r="AP44" s="5">
        <v>0</v>
      </c>
      <c r="AQ44" s="5">
        <v>1</v>
      </c>
      <c r="AR44" s="5">
        <v>0</v>
      </c>
      <c r="AS44" s="7">
        <v>1</v>
      </c>
      <c r="AT44">
        <v>1</v>
      </c>
      <c r="AU44">
        <v>1</v>
      </c>
      <c r="AV44" s="5">
        <v>0</v>
      </c>
      <c r="AW44" s="5">
        <v>0</v>
      </c>
      <c r="AX44">
        <v>1</v>
      </c>
      <c r="AY44">
        <v>1</v>
      </c>
      <c r="AZ44" s="7">
        <v>1</v>
      </c>
      <c r="BA44">
        <v>0</v>
      </c>
      <c r="BB44">
        <v>0</v>
      </c>
      <c r="BC44">
        <v>0</v>
      </c>
      <c r="BD44" t="s">
        <v>59</v>
      </c>
    </row>
    <row r="45" spans="1:56" x14ac:dyDescent="0.2">
      <c r="A45" t="s">
        <v>84</v>
      </c>
      <c r="D45">
        <v>16.329999999999998</v>
      </c>
      <c r="E45">
        <v>25</v>
      </c>
      <c r="F45">
        <v>0</v>
      </c>
      <c r="G45">
        <v>0</v>
      </c>
      <c r="H45">
        <v>0</v>
      </c>
      <c r="I45" s="5">
        <v>1</v>
      </c>
      <c r="J45">
        <v>1</v>
      </c>
      <c r="K45">
        <v>0</v>
      </c>
      <c r="L45">
        <v>1</v>
      </c>
      <c r="M45" s="5">
        <v>1</v>
      </c>
      <c r="N45" s="5">
        <v>0</v>
      </c>
      <c r="O45">
        <v>1</v>
      </c>
      <c r="P45">
        <v>1</v>
      </c>
      <c r="Q45">
        <v>1</v>
      </c>
      <c r="R45">
        <v>1</v>
      </c>
      <c r="S45" s="7">
        <v>1</v>
      </c>
      <c r="T45">
        <v>0</v>
      </c>
      <c r="U45" s="5">
        <v>1</v>
      </c>
      <c r="V45">
        <v>0</v>
      </c>
      <c r="W45">
        <v>0</v>
      </c>
      <c r="X45">
        <v>1</v>
      </c>
      <c r="Y45" s="7">
        <v>1</v>
      </c>
      <c r="Z45">
        <v>1</v>
      </c>
      <c r="AA45" s="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 s="7">
        <v>1</v>
      </c>
      <c r="AH45">
        <v>1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1</v>
      </c>
      <c r="AO45">
        <v>1</v>
      </c>
      <c r="AP45" s="5">
        <v>0</v>
      </c>
      <c r="AQ45" s="5">
        <v>1</v>
      </c>
      <c r="AR45" s="5">
        <v>0</v>
      </c>
      <c r="AS45" s="7">
        <v>0</v>
      </c>
      <c r="AT45">
        <v>0</v>
      </c>
      <c r="AU45">
        <v>1</v>
      </c>
      <c r="AV45" s="5">
        <v>1</v>
      </c>
      <c r="AW45" s="5">
        <v>1</v>
      </c>
      <c r="AX45">
        <v>1</v>
      </c>
      <c r="AY45">
        <v>1</v>
      </c>
      <c r="AZ45" s="7">
        <v>0</v>
      </c>
      <c r="BA45">
        <v>1</v>
      </c>
      <c r="BB45">
        <v>0</v>
      </c>
      <c r="BC45">
        <v>0</v>
      </c>
      <c r="BD45" t="s">
        <v>59</v>
      </c>
    </row>
    <row r="46" spans="1:56" x14ac:dyDescent="0.2">
      <c r="A46" t="s">
        <v>125</v>
      </c>
      <c r="D46">
        <v>16.41</v>
      </c>
      <c r="E46">
        <v>23</v>
      </c>
      <c r="F46">
        <v>1</v>
      </c>
      <c r="G46">
        <v>1</v>
      </c>
      <c r="H46">
        <v>0</v>
      </c>
      <c r="I46" s="5">
        <v>1</v>
      </c>
      <c r="J46">
        <v>0</v>
      </c>
      <c r="K46">
        <v>0</v>
      </c>
      <c r="L46">
        <v>0</v>
      </c>
      <c r="M46" s="5">
        <v>0</v>
      </c>
      <c r="N46" s="5">
        <v>0</v>
      </c>
      <c r="O46">
        <v>1</v>
      </c>
      <c r="P46">
        <v>0</v>
      </c>
      <c r="Q46">
        <v>0</v>
      </c>
      <c r="R46">
        <v>0</v>
      </c>
      <c r="S46" s="7">
        <v>1</v>
      </c>
      <c r="T46">
        <v>0</v>
      </c>
      <c r="U46" s="5">
        <v>1</v>
      </c>
      <c r="V46">
        <v>0</v>
      </c>
      <c r="W46">
        <v>1</v>
      </c>
      <c r="X46">
        <v>1</v>
      </c>
      <c r="Y46" s="7">
        <v>0</v>
      </c>
      <c r="Z46">
        <v>1</v>
      </c>
      <c r="AA46" s="5">
        <v>1</v>
      </c>
      <c r="AB46">
        <v>0</v>
      </c>
      <c r="AC46">
        <v>1</v>
      </c>
      <c r="AD46">
        <v>1</v>
      </c>
      <c r="AE46">
        <v>0</v>
      </c>
      <c r="AF46">
        <v>0</v>
      </c>
      <c r="AG46" s="7">
        <v>1</v>
      </c>
      <c r="AH46">
        <v>1</v>
      </c>
      <c r="AI46">
        <v>1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1</v>
      </c>
      <c r="AP46" s="5">
        <v>0</v>
      </c>
      <c r="AQ46" s="5">
        <v>0</v>
      </c>
      <c r="AR46" s="5">
        <v>0</v>
      </c>
      <c r="AS46" s="7">
        <v>0</v>
      </c>
      <c r="AT46">
        <v>0</v>
      </c>
      <c r="AU46">
        <v>1</v>
      </c>
      <c r="AV46" s="5">
        <v>0</v>
      </c>
      <c r="AW46" s="5">
        <v>0</v>
      </c>
      <c r="AX46">
        <v>1</v>
      </c>
      <c r="AY46">
        <v>0</v>
      </c>
      <c r="AZ46" s="7">
        <v>1</v>
      </c>
      <c r="BA46">
        <v>1</v>
      </c>
      <c r="BB46">
        <v>1</v>
      </c>
      <c r="BC46">
        <v>1</v>
      </c>
      <c r="BD46" t="s">
        <v>59</v>
      </c>
    </row>
    <row r="47" spans="1:56" x14ac:dyDescent="0.2">
      <c r="A47" t="s">
        <v>76</v>
      </c>
      <c r="D47">
        <v>16.489999999999998</v>
      </c>
      <c r="E47">
        <v>24</v>
      </c>
      <c r="F47">
        <v>0</v>
      </c>
      <c r="G47">
        <v>1</v>
      </c>
      <c r="H47">
        <v>0</v>
      </c>
      <c r="I47" s="5">
        <v>0</v>
      </c>
      <c r="J47">
        <v>1</v>
      </c>
      <c r="K47">
        <v>0</v>
      </c>
      <c r="L47">
        <v>1</v>
      </c>
      <c r="M47" s="5">
        <v>0</v>
      </c>
      <c r="N47" s="5">
        <v>1</v>
      </c>
      <c r="O47">
        <v>1</v>
      </c>
      <c r="P47">
        <v>0</v>
      </c>
      <c r="Q47">
        <v>1</v>
      </c>
      <c r="R47">
        <v>1</v>
      </c>
      <c r="S47" s="7">
        <v>1</v>
      </c>
      <c r="T47">
        <v>0</v>
      </c>
      <c r="U47" s="5">
        <v>0</v>
      </c>
      <c r="V47">
        <v>0</v>
      </c>
      <c r="W47">
        <v>1</v>
      </c>
      <c r="X47">
        <v>1</v>
      </c>
      <c r="Y47" s="7">
        <v>1</v>
      </c>
      <c r="Z47">
        <v>1</v>
      </c>
      <c r="AA47" s="5">
        <v>1</v>
      </c>
      <c r="AB47">
        <v>1</v>
      </c>
      <c r="AC47">
        <v>0</v>
      </c>
      <c r="AD47">
        <v>1</v>
      </c>
      <c r="AE47">
        <v>0</v>
      </c>
      <c r="AF47">
        <v>0</v>
      </c>
      <c r="AG47" s="7">
        <v>1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1</v>
      </c>
      <c r="AP47" s="5">
        <v>1</v>
      </c>
      <c r="AQ47" s="5">
        <v>1</v>
      </c>
      <c r="AR47" s="5">
        <v>0</v>
      </c>
      <c r="AS47" s="7">
        <v>1</v>
      </c>
      <c r="AT47">
        <v>1</v>
      </c>
      <c r="AU47">
        <v>1</v>
      </c>
      <c r="AV47" s="5">
        <v>0</v>
      </c>
      <c r="AW47" s="5">
        <v>1</v>
      </c>
      <c r="AX47">
        <v>1</v>
      </c>
      <c r="AY47">
        <v>0</v>
      </c>
      <c r="AZ47" s="7">
        <v>0</v>
      </c>
      <c r="BA47">
        <v>0</v>
      </c>
      <c r="BB47">
        <v>0</v>
      </c>
      <c r="BC47">
        <v>0</v>
      </c>
      <c r="BD47" t="s">
        <v>55</v>
      </c>
    </row>
    <row r="48" spans="1:56" x14ac:dyDescent="0.2">
      <c r="A48" t="s">
        <v>69</v>
      </c>
      <c r="D48">
        <v>16.52</v>
      </c>
      <c r="E48">
        <v>27</v>
      </c>
      <c r="F48">
        <v>0</v>
      </c>
      <c r="G48">
        <v>1</v>
      </c>
      <c r="H48">
        <v>1</v>
      </c>
      <c r="I48" s="5">
        <v>0</v>
      </c>
      <c r="J48">
        <v>1</v>
      </c>
      <c r="K48">
        <v>0</v>
      </c>
      <c r="L48">
        <v>1</v>
      </c>
      <c r="M48" s="5">
        <v>0</v>
      </c>
      <c r="N48" s="5">
        <v>0</v>
      </c>
      <c r="O48">
        <v>1</v>
      </c>
      <c r="P48">
        <v>1</v>
      </c>
      <c r="Q48">
        <v>1</v>
      </c>
      <c r="R48">
        <v>1</v>
      </c>
      <c r="S48" s="7">
        <v>1</v>
      </c>
      <c r="T48">
        <v>0</v>
      </c>
      <c r="U48" s="5">
        <v>0</v>
      </c>
      <c r="V48">
        <v>1</v>
      </c>
      <c r="W48">
        <v>0</v>
      </c>
      <c r="X48">
        <v>0</v>
      </c>
      <c r="Y48" s="7">
        <v>1</v>
      </c>
      <c r="Z48">
        <v>1</v>
      </c>
      <c r="AA48" s="5">
        <v>1</v>
      </c>
      <c r="AB48">
        <v>1</v>
      </c>
      <c r="AC48">
        <v>1</v>
      </c>
      <c r="AD48">
        <v>0</v>
      </c>
      <c r="AE48">
        <v>1</v>
      </c>
      <c r="AF48">
        <v>1</v>
      </c>
      <c r="AG48" s="7">
        <v>0</v>
      </c>
      <c r="AH48">
        <v>0</v>
      </c>
      <c r="AI48">
        <v>0</v>
      </c>
      <c r="AJ48">
        <v>0</v>
      </c>
      <c r="AK48">
        <v>0</v>
      </c>
      <c r="AL48">
        <v>1</v>
      </c>
      <c r="AM48">
        <v>0</v>
      </c>
      <c r="AN48">
        <v>1</v>
      </c>
      <c r="AO48">
        <v>1</v>
      </c>
      <c r="AP48" s="5">
        <v>0</v>
      </c>
      <c r="AQ48" s="5">
        <v>0</v>
      </c>
      <c r="AR48" s="5">
        <v>0</v>
      </c>
      <c r="AS48" s="7">
        <v>1</v>
      </c>
      <c r="AT48">
        <v>0</v>
      </c>
      <c r="AU48">
        <v>0</v>
      </c>
      <c r="AV48" s="5">
        <v>1</v>
      </c>
      <c r="AW48" s="5">
        <v>1</v>
      </c>
      <c r="AX48">
        <v>1</v>
      </c>
      <c r="AY48">
        <v>1</v>
      </c>
      <c r="AZ48" s="7">
        <v>0</v>
      </c>
      <c r="BA48">
        <v>1</v>
      </c>
      <c r="BB48">
        <v>0</v>
      </c>
      <c r="BC48">
        <v>1</v>
      </c>
      <c r="BD48" t="s">
        <v>59</v>
      </c>
    </row>
    <row r="49" spans="1:56" x14ac:dyDescent="0.2">
      <c r="A49" t="s">
        <v>135</v>
      </c>
      <c r="D49">
        <v>16.59</v>
      </c>
      <c r="E49">
        <v>32</v>
      </c>
      <c r="F49">
        <v>0</v>
      </c>
      <c r="G49">
        <v>0</v>
      </c>
      <c r="H49">
        <v>1</v>
      </c>
      <c r="I49" s="5">
        <v>0</v>
      </c>
      <c r="J49">
        <v>1</v>
      </c>
      <c r="K49">
        <v>1</v>
      </c>
      <c r="L49">
        <v>1</v>
      </c>
      <c r="M49" s="5">
        <v>1</v>
      </c>
      <c r="N49" s="5">
        <v>1</v>
      </c>
      <c r="O49">
        <v>1</v>
      </c>
      <c r="P49">
        <v>1</v>
      </c>
      <c r="Q49">
        <v>1</v>
      </c>
      <c r="R49">
        <v>1</v>
      </c>
      <c r="S49" s="7">
        <v>0</v>
      </c>
      <c r="T49">
        <v>0</v>
      </c>
      <c r="U49" s="5">
        <v>1</v>
      </c>
      <c r="V49">
        <v>0</v>
      </c>
      <c r="W49">
        <v>1</v>
      </c>
      <c r="X49">
        <v>1</v>
      </c>
      <c r="Y49" s="7">
        <v>1</v>
      </c>
      <c r="Z49">
        <v>0</v>
      </c>
      <c r="AA49" s="5">
        <v>0</v>
      </c>
      <c r="AB49">
        <v>1</v>
      </c>
      <c r="AC49">
        <v>1</v>
      </c>
      <c r="AD49">
        <v>0</v>
      </c>
      <c r="AE49">
        <v>1</v>
      </c>
      <c r="AF49">
        <v>0</v>
      </c>
      <c r="AG49" s="7">
        <v>0</v>
      </c>
      <c r="AH49">
        <v>0</v>
      </c>
      <c r="AI49">
        <v>1</v>
      </c>
      <c r="AJ49">
        <v>0</v>
      </c>
      <c r="AK49">
        <v>0</v>
      </c>
      <c r="AL49">
        <v>0</v>
      </c>
      <c r="AM49">
        <v>0</v>
      </c>
      <c r="AN49">
        <v>1</v>
      </c>
      <c r="AO49">
        <v>1</v>
      </c>
      <c r="AP49" s="5">
        <v>1</v>
      </c>
      <c r="AQ49" s="5">
        <v>0</v>
      </c>
      <c r="AR49" s="5">
        <v>0</v>
      </c>
      <c r="AS49" s="7">
        <v>1</v>
      </c>
      <c r="AT49">
        <v>1</v>
      </c>
      <c r="AU49">
        <v>1</v>
      </c>
      <c r="AV49" s="5">
        <v>1</v>
      </c>
      <c r="AW49" s="5">
        <v>1</v>
      </c>
      <c r="AX49">
        <v>1</v>
      </c>
      <c r="AY49">
        <v>1</v>
      </c>
      <c r="AZ49" s="7">
        <v>1</v>
      </c>
      <c r="BA49">
        <v>1</v>
      </c>
      <c r="BB49">
        <v>1</v>
      </c>
      <c r="BC49">
        <v>1</v>
      </c>
      <c r="BD49" t="s">
        <v>59</v>
      </c>
    </row>
    <row r="50" spans="1:56" x14ac:dyDescent="0.2">
      <c r="A50" t="s">
        <v>142</v>
      </c>
      <c r="D50">
        <v>17.22</v>
      </c>
      <c r="E50">
        <v>31</v>
      </c>
      <c r="F50">
        <v>0</v>
      </c>
      <c r="G50">
        <v>1</v>
      </c>
      <c r="H50">
        <v>0</v>
      </c>
      <c r="I50" s="5">
        <v>0</v>
      </c>
      <c r="J50">
        <v>1</v>
      </c>
      <c r="K50">
        <v>1</v>
      </c>
      <c r="L50">
        <v>1</v>
      </c>
      <c r="M50" s="5">
        <v>1</v>
      </c>
      <c r="N50" s="5">
        <v>0</v>
      </c>
      <c r="O50">
        <v>1</v>
      </c>
      <c r="P50">
        <v>0</v>
      </c>
      <c r="Q50">
        <v>1</v>
      </c>
      <c r="R50">
        <v>1</v>
      </c>
      <c r="S50" s="7">
        <v>1</v>
      </c>
      <c r="T50">
        <v>0</v>
      </c>
      <c r="U50" s="5">
        <v>1</v>
      </c>
      <c r="V50">
        <v>0</v>
      </c>
      <c r="W50">
        <v>1</v>
      </c>
      <c r="X50">
        <v>1</v>
      </c>
      <c r="Y50" s="7">
        <v>1</v>
      </c>
      <c r="Z50">
        <v>1</v>
      </c>
      <c r="AA50" s="5">
        <v>0</v>
      </c>
      <c r="AB50">
        <v>0</v>
      </c>
      <c r="AC50">
        <v>0</v>
      </c>
      <c r="AD50">
        <v>1</v>
      </c>
      <c r="AE50">
        <v>1</v>
      </c>
      <c r="AF50">
        <v>0</v>
      </c>
      <c r="AG50" s="7">
        <v>1</v>
      </c>
      <c r="AH50">
        <v>1</v>
      </c>
      <c r="AI50">
        <v>1</v>
      </c>
      <c r="AJ50">
        <v>1</v>
      </c>
      <c r="AK50">
        <v>1</v>
      </c>
      <c r="AL50">
        <v>0</v>
      </c>
      <c r="AM50">
        <v>0</v>
      </c>
      <c r="AN50">
        <v>1</v>
      </c>
      <c r="AO50">
        <v>1</v>
      </c>
      <c r="AP50" s="5">
        <v>0</v>
      </c>
      <c r="AQ50" s="5">
        <v>0</v>
      </c>
      <c r="AR50" s="5">
        <v>1</v>
      </c>
      <c r="AS50" s="7">
        <v>1</v>
      </c>
      <c r="AT50">
        <v>1</v>
      </c>
      <c r="AU50">
        <v>1</v>
      </c>
      <c r="AV50" s="5">
        <v>0</v>
      </c>
      <c r="AW50" s="5">
        <v>1</v>
      </c>
      <c r="AX50">
        <v>1</v>
      </c>
      <c r="AY50">
        <v>1</v>
      </c>
      <c r="AZ50" s="7">
        <v>0</v>
      </c>
      <c r="BA50">
        <v>0</v>
      </c>
      <c r="BB50">
        <v>1</v>
      </c>
      <c r="BC50">
        <v>0</v>
      </c>
      <c r="BD50" t="s">
        <v>59</v>
      </c>
    </row>
    <row r="51" spans="1:56" x14ac:dyDescent="0.2">
      <c r="A51" t="s">
        <v>107</v>
      </c>
      <c r="D51">
        <v>17.54</v>
      </c>
      <c r="E51">
        <v>26</v>
      </c>
      <c r="F51">
        <v>1</v>
      </c>
      <c r="G51">
        <v>1</v>
      </c>
      <c r="H51">
        <v>0</v>
      </c>
      <c r="I51" s="5">
        <v>1</v>
      </c>
      <c r="J51">
        <v>1</v>
      </c>
      <c r="K51">
        <v>0</v>
      </c>
      <c r="L51">
        <v>1</v>
      </c>
      <c r="M51" s="5">
        <v>1</v>
      </c>
      <c r="N51" s="5">
        <v>0</v>
      </c>
      <c r="O51">
        <v>1</v>
      </c>
      <c r="P51">
        <v>1</v>
      </c>
      <c r="Q51">
        <v>1</v>
      </c>
      <c r="R51">
        <v>1</v>
      </c>
      <c r="S51" s="7">
        <v>0</v>
      </c>
      <c r="T51">
        <v>0</v>
      </c>
      <c r="U51" s="5">
        <v>0</v>
      </c>
      <c r="V51">
        <v>0</v>
      </c>
      <c r="W51">
        <v>1</v>
      </c>
      <c r="X51">
        <v>1</v>
      </c>
      <c r="Y51" s="7">
        <v>1</v>
      </c>
      <c r="Z51">
        <v>0</v>
      </c>
      <c r="AA51" s="5">
        <v>0</v>
      </c>
      <c r="AB51">
        <v>1</v>
      </c>
      <c r="AC51">
        <v>0</v>
      </c>
      <c r="AD51">
        <v>1</v>
      </c>
      <c r="AE51">
        <v>0</v>
      </c>
      <c r="AF51">
        <v>1</v>
      </c>
      <c r="AG51" s="7">
        <v>1</v>
      </c>
      <c r="AH51">
        <v>0</v>
      </c>
      <c r="AI51">
        <v>0</v>
      </c>
      <c r="AJ51">
        <v>0</v>
      </c>
      <c r="AK51">
        <v>0</v>
      </c>
      <c r="AL51">
        <v>1</v>
      </c>
      <c r="AM51">
        <v>0</v>
      </c>
      <c r="AN51">
        <v>0</v>
      </c>
      <c r="AO51">
        <v>1</v>
      </c>
      <c r="AP51" s="5">
        <v>1</v>
      </c>
      <c r="AQ51" s="5">
        <v>1</v>
      </c>
      <c r="AR51" s="5">
        <v>0</v>
      </c>
      <c r="AS51" s="7">
        <v>1</v>
      </c>
      <c r="AT51">
        <v>1</v>
      </c>
      <c r="AU51">
        <v>1</v>
      </c>
      <c r="AV51" s="5">
        <v>1</v>
      </c>
      <c r="AW51" s="5">
        <v>0</v>
      </c>
      <c r="AX51">
        <v>1</v>
      </c>
      <c r="AY51">
        <v>0</v>
      </c>
      <c r="AZ51" s="7">
        <v>0</v>
      </c>
      <c r="BA51">
        <v>0</v>
      </c>
      <c r="BB51">
        <v>0</v>
      </c>
      <c r="BC51">
        <v>0</v>
      </c>
      <c r="BD51" t="s">
        <v>59</v>
      </c>
    </row>
    <row r="52" spans="1:56" x14ac:dyDescent="0.2">
      <c r="A52" t="s">
        <v>67</v>
      </c>
      <c r="D52">
        <v>18.55</v>
      </c>
      <c r="E52">
        <v>48</v>
      </c>
      <c r="F52">
        <v>1</v>
      </c>
      <c r="G52">
        <v>1</v>
      </c>
      <c r="H52">
        <v>1</v>
      </c>
      <c r="I52" s="5">
        <v>1</v>
      </c>
      <c r="J52">
        <v>1</v>
      </c>
      <c r="K52">
        <v>1</v>
      </c>
      <c r="L52">
        <v>1</v>
      </c>
      <c r="M52" s="5">
        <v>1</v>
      </c>
      <c r="N52" s="5">
        <v>1</v>
      </c>
      <c r="O52">
        <v>1</v>
      </c>
      <c r="P52">
        <v>1</v>
      </c>
      <c r="Q52">
        <v>1</v>
      </c>
      <c r="R52">
        <v>1</v>
      </c>
      <c r="S52" s="7">
        <v>1</v>
      </c>
      <c r="T52">
        <v>1</v>
      </c>
      <c r="U52" s="5">
        <v>1</v>
      </c>
      <c r="V52">
        <v>0</v>
      </c>
      <c r="W52">
        <v>1</v>
      </c>
      <c r="X52">
        <v>0</v>
      </c>
      <c r="Y52" s="7">
        <v>1</v>
      </c>
      <c r="Z52">
        <v>1</v>
      </c>
      <c r="AA52" s="5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 s="7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  <c r="AO52">
        <v>1</v>
      </c>
      <c r="AP52" s="5">
        <v>1</v>
      </c>
      <c r="AQ52" s="5">
        <v>1</v>
      </c>
      <c r="AR52" s="5">
        <v>1</v>
      </c>
      <c r="AS52" s="7">
        <v>1</v>
      </c>
      <c r="AT52">
        <v>1</v>
      </c>
      <c r="AU52">
        <v>1</v>
      </c>
      <c r="AV52" s="5">
        <v>1</v>
      </c>
      <c r="AW52" s="5">
        <v>1</v>
      </c>
      <c r="AX52">
        <v>1</v>
      </c>
      <c r="AY52">
        <v>1</v>
      </c>
      <c r="AZ52" s="7">
        <v>1</v>
      </c>
      <c r="BA52">
        <v>1</v>
      </c>
      <c r="BB52">
        <v>1</v>
      </c>
      <c r="BC52">
        <v>1</v>
      </c>
      <c r="BD52" t="s">
        <v>59</v>
      </c>
    </row>
    <row r="53" spans="1:56" x14ac:dyDescent="0.2">
      <c r="A53" t="s">
        <v>83</v>
      </c>
      <c r="D53">
        <v>19.16</v>
      </c>
      <c r="E53">
        <v>33</v>
      </c>
      <c r="F53">
        <v>0</v>
      </c>
      <c r="G53">
        <v>1</v>
      </c>
      <c r="H53">
        <v>1</v>
      </c>
      <c r="I53" s="5">
        <v>0</v>
      </c>
      <c r="J53">
        <v>1</v>
      </c>
      <c r="K53">
        <v>1</v>
      </c>
      <c r="L53">
        <v>1</v>
      </c>
      <c r="M53" s="5">
        <v>1</v>
      </c>
      <c r="N53" s="5">
        <v>1</v>
      </c>
      <c r="O53">
        <v>1</v>
      </c>
      <c r="P53">
        <v>0</v>
      </c>
      <c r="Q53">
        <v>1</v>
      </c>
      <c r="R53">
        <v>1</v>
      </c>
      <c r="S53" s="7">
        <v>1</v>
      </c>
      <c r="T53">
        <v>0</v>
      </c>
      <c r="U53" s="5">
        <v>0</v>
      </c>
      <c r="V53">
        <v>1</v>
      </c>
      <c r="W53">
        <v>1</v>
      </c>
      <c r="X53">
        <v>0</v>
      </c>
      <c r="Y53" s="7">
        <v>1</v>
      </c>
      <c r="Z53">
        <v>1</v>
      </c>
      <c r="AA53" s="5">
        <v>1</v>
      </c>
      <c r="AB53">
        <v>1</v>
      </c>
      <c r="AC53">
        <v>0</v>
      </c>
      <c r="AD53">
        <v>1</v>
      </c>
      <c r="AE53">
        <v>1</v>
      </c>
      <c r="AF53">
        <v>1</v>
      </c>
      <c r="AG53" s="7">
        <v>1</v>
      </c>
      <c r="AH53">
        <v>0</v>
      </c>
      <c r="AI53">
        <v>0</v>
      </c>
      <c r="AJ53">
        <v>0</v>
      </c>
      <c r="AK53">
        <v>0</v>
      </c>
      <c r="AL53">
        <v>1</v>
      </c>
      <c r="AM53">
        <v>0</v>
      </c>
      <c r="AN53">
        <v>1</v>
      </c>
      <c r="AO53">
        <v>1</v>
      </c>
      <c r="AP53" s="5">
        <v>1</v>
      </c>
      <c r="AQ53" s="5">
        <v>1</v>
      </c>
      <c r="AR53" s="5">
        <v>0</v>
      </c>
      <c r="AS53" s="7">
        <v>1</v>
      </c>
      <c r="AT53">
        <v>1</v>
      </c>
      <c r="AU53">
        <v>1</v>
      </c>
      <c r="AV53" s="5">
        <v>0</v>
      </c>
      <c r="AW53" s="5">
        <v>0</v>
      </c>
      <c r="AX53">
        <v>1</v>
      </c>
      <c r="AY53">
        <v>0</v>
      </c>
      <c r="AZ53" s="7">
        <v>0</v>
      </c>
      <c r="BA53">
        <v>1</v>
      </c>
      <c r="BB53">
        <v>1</v>
      </c>
      <c r="BC53">
        <v>1</v>
      </c>
      <c r="BD53" t="s">
        <v>59</v>
      </c>
    </row>
    <row r="54" spans="1:56" x14ac:dyDescent="0.2">
      <c r="A54" t="s">
        <v>104</v>
      </c>
      <c r="D54">
        <v>19.510000000000002</v>
      </c>
      <c r="E54">
        <v>47</v>
      </c>
      <c r="F54">
        <v>1</v>
      </c>
      <c r="G54">
        <v>1</v>
      </c>
      <c r="H54">
        <v>1</v>
      </c>
      <c r="I54" s="5">
        <v>1</v>
      </c>
      <c r="J54">
        <v>1</v>
      </c>
      <c r="K54">
        <v>1</v>
      </c>
      <c r="L54">
        <v>1</v>
      </c>
      <c r="M54" s="5">
        <v>1</v>
      </c>
      <c r="N54" s="5">
        <v>1</v>
      </c>
      <c r="O54">
        <v>0</v>
      </c>
      <c r="P54">
        <v>1</v>
      </c>
      <c r="Q54">
        <v>1</v>
      </c>
      <c r="R54">
        <v>1</v>
      </c>
      <c r="S54" s="7">
        <v>1</v>
      </c>
      <c r="T54">
        <v>1</v>
      </c>
      <c r="U54" s="5">
        <v>1</v>
      </c>
      <c r="V54">
        <v>1</v>
      </c>
      <c r="W54">
        <v>1</v>
      </c>
      <c r="X54">
        <v>1</v>
      </c>
      <c r="Y54" s="7">
        <v>1</v>
      </c>
      <c r="Z54">
        <v>1</v>
      </c>
      <c r="AA54" s="5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 s="7">
        <v>1</v>
      </c>
      <c r="AH54">
        <v>1</v>
      </c>
      <c r="AI54">
        <v>1</v>
      </c>
      <c r="AJ54">
        <v>0</v>
      </c>
      <c r="AK54">
        <v>1</v>
      </c>
      <c r="AL54">
        <v>1</v>
      </c>
      <c r="AM54">
        <v>1</v>
      </c>
      <c r="AN54">
        <v>1</v>
      </c>
      <c r="AO54">
        <v>1</v>
      </c>
      <c r="AP54" s="5">
        <v>1</v>
      </c>
      <c r="AQ54" s="5">
        <v>1</v>
      </c>
      <c r="AR54" s="5">
        <v>1</v>
      </c>
      <c r="AS54" s="7">
        <v>1</v>
      </c>
      <c r="AT54">
        <v>1</v>
      </c>
      <c r="AU54">
        <v>1</v>
      </c>
      <c r="AV54" s="5">
        <v>1</v>
      </c>
      <c r="AW54" s="5">
        <v>1</v>
      </c>
      <c r="AX54">
        <v>1</v>
      </c>
      <c r="AY54">
        <v>1</v>
      </c>
      <c r="AZ54" s="7">
        <v>1</v>
      </c>
      <c r="BA54">
        <v>1</v>
      </c>
      <c r="BB54">
        <v>1</v>
      </c>
      <c r="BC54">
        <v>0</v>
      </c>
      <c r="BD54" t="s">
        <v>59</v>
      </c>
    </row>
    <row r="55" spans="1:56" x14ac:dyDescent="0.2">
      <c r="A55" t="s">
        <v>102</v>
      </c>
      <c r="D55">
        <v>19.54</v>
      </c>
      <c r="E55">
        <v>26</v>
      </c>
      <c r="F55">
        <v>0</v>
      </c>
      <c r="G55">
        <v>1</v>
      </c>
      <c r="H55">
        <v>0</v>
      </c>
      <c r="I55" s="5">
        <v>0</v>
      </c>
      <c r="J55">
        <v>1</v>
      </c>
      <c r="K55">
        <v>1</v>
      </c>
      <c r="L55">
        <v>1</v>
      </c>
      <c r="M55" s="5">
        <v>0</v>
      </c>
      <c r="N55" s="5">
        <v>0</v>
      </c>
      <c r="O55">
        <v>1</v>
      </c>
      <c r="P55">
        <v>0</v>
      </c>
      <c r="Q55">
        <v>1</v>
      </c>
      <c r="R55">
        <v>1</v>
      </c>
      <c r="S55" s="7">
        <v>1</v>
      </c>
      <c r="T55">
        <v>0</v>
      </c>
      <c r="U55" s="5">
        <v>0</v>
      </c>
      <c r="V55">
        <v>0</v>
      </c>
      <c r="W55">
        <v>1</v>
      </c>
      <c r="X55">
        <v>1</v>
      </c>
      <c r="Y55" s="7">
        <v>0</v>
      </c>
      <c r="Z55">
        <v>1</v>
      </c>
      <c r="AA55" s="5">
        <v>0</v>
      </c>
      <c r="AB55">
        <v>1</v>
      </c>
      <c r="AC55">
        <v>0</v>
      </c>
      <c r="AD55">
        <v>1</v>
      </c>
      <c r="AE55">
        <v>0</v>
      </c>
      <c r="AF55">
        <v>0</v>
      </c>
      <c r="AG55" s="7">
        <v>1</v>
      </c>
      <c r="AH55">
        <v>0</v>
      </c>
      <c r="AI55">
        <v>1</v>
      </c>
      <c r="AJ55">
        <v>0</v>
      </c>
      <c r="AK55">
        <v>1</v>
      </c>
      <c r="AL55">
        <v>1</v>
      </c>
      <c r="AM55">
        <v>0</v>
      </c>
      <c r="AN55">
        <v>1</v>
      </c>
      <c r="AO55">
        <v>1</v>
      </c>
      <c r="AP55" s="5">
        <v>0</v>
      </c>
      <c r="AQ55" s="5">
        <v>1</v>
      </c>
      <c r="AR55" s="5">
        <v>0</v>
      </c>
      <c r="AS55" s="7">
        <v>1</v>
      </c>
      <c r="AT55">
        <v>1</v>
      </c>
      <c r="AU55">
        <v>1</v>
      </c>
      <c r="AV55" s="5">
        <v>0</v>
      </c>
      <c r="AW55" s="5">
        <v>1</v>
      </c>
      <c r="AX55">
        <v>1</v>
      </c>
      <c r="AY55">
        <v>1</v>
      </c>
      <c r="AZ55" s="7">
        <v>0</v>
      </c>
      <c r="BA55">
        <v>0</v>
      </c>
      <c r="BB55">
        <v>0</v>
      </c>
      <c r="BC55">
        <v>0</v>
      </c>
      <c r="BD55" t="s">
        <v>59</v>
      </c>
    </row>
    <row r="56" spans="1:56" x14ac:dyDescent="0.2">
      <c r="A56" t="s">
        <v>117</v>
      </c>
      <c r="D56">
        <v>20.190000000000001</v>
      </c>
      <c r="E56">
        <v>23</v>
      </c>
      <c r="F56">
        <v>0</v>
      </c>
      <c r="G56">
        <v>1</v>
      </c>
      <c r="H56">
        <v>0</v>
      </c>
      <c r="I56" s="5">
        <v>0</v>
      </c>
      <c r="J56">
        <v>1</v>
      </c>
      <c r="K56">
        <v>0</v>
      </c>
      <c r="L56">
        <v>1</v>
      </c>
      <c r="M56" s="5">
        <v>1</v>
      </c>
      <c r="N56" s="5">
        <v>0</v>
      </c>
      <c r="O56">
        <v>1</v>
      </c>
      <c r="P56">
        <v>0</v>
      </c>
      <c r="Q56">
        <v>1</v>
      </c>
      <c r="R56">
        <v>1</v>
      </c>
      <c r="S56" s="7">
        <v>0</v>
      </c>
      <c r="T56">
        <v>0</v>
      </c>
      <c r="U56" s="5">
        <v>0</v>
      </c>
      <c r="V56">
        <v>0</v>
      </c>
      <c r="W56">
        <v>1</v>
      </c>
      <c r="X56">
        <v>1</v>
      </c>
      <c r="Y56" s="7">
        <v>1</v>
      </c>
      <c r="Z56">
        <v>1</v>
      </c>
      <c r="AA56" s="5">
        <v>0</v>
      </c>
      <c r="AB56">
        <v>1</v>
      </c>
      <c r="AC56">
        <v>0</v>
      </c>
      <c r="AD56">
        <v>1</v>
      </c>
      <c r="AE56">
        <v>1</v>
      </c>
      <c r="AF56">
        <v>0</v>
      </c>
      <c r="AG56" s="7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0</v>
      </c>
      <c r="AN56">
        <v>1</v>
      </c>
      <c r="AO56">
        <v>1</v>
      </c>
      <c r="AP56" s="5">
        <v>1</v>
      </c>
      <c r="AQ56" s="5">
        <v>1</v>
      </c>
      <c r="AR56" s="5">
        <v>0</v>
      </c>
      <c r="AS56" s="7">
        <v>1</v>
      </c>
      <c r="AT56">
        <v>0</v>
      </c>
      <c r="AU56">
        <v>1</v>
      </c>
      <c r="AV56" s="5">
        <v>0</v>
      </c>
      <c r="AW56" s="5">
        <v>0</v>
      </c>
      <c r="AX56">
        <v>1</v>
      </c>
      <c r="AY56">
        <v>1</v>
      </c>
      <c r="AZ56" s="7">
        <v>0</v>
      </c>
      <c r="BA56">
        <v>0</v>
      </c>
      <c r="BB56">
        <v>0</v>
      </c>
      <c r="BC56">
        <v>0</v>
      </c>
      <c r="BD56" t="s">
        <v>59</v>
      </c>
    </row>
    <row r="57" spans="1:56" x14ac:dyDescent="0.2">
      <c r="A57" t="s">
        <v>95</v>
      </c>
      <c r="D57">
        <v>20.43</v>
      </c>
      <c r="E57">
        <v>43</v>
      </c>
      <c r="F57">
        <v>0</v>
      </c>
      <c r="G57">
        <v>1</v>
      </c>
      <c r="H57">
        <v>1</v>
      </c>
      <c r="I57" s="5">
        <v>1</v>
      </c>
      <c r="J57">
        <v>1</v>
      </c>
      <c r="K57">
        <v>1</v>
      </c>
      <c r="L57">
        <v>1</v>
      </c>
      <c r="M57" s="5">
        <v>1</v>
      </c>
      <c r="N57" s="5">
        <v>1</v>
      </c>
      <c r="O57">
        <v>1</v>
      </c>
      <c r="P57">
        <v>1</v>
      </c>
      <c r="Q57">
        <v>1</v>
      </c>
      <c r="R57">
        <v>1</v>
      </c>
      <c r="S57" s="7">
        <v>1</v>
      </c>
      <c r="T57">
        <v>1</v>
      </c>
      <c r="U57" s="5">
        <v>1</v>
      </c>
      <c r="V57">
        <v>1</v>
      </c>
      <c r="W57">
        <v>1</v>
      </c>
      <c r="X57">
        <v>1</v>
      </c>
      <c r="Y57" s="7">
        <v>1</v>
      </c>
      <c r="Z57">
        <v>1</v>
      </c>
      <c r="AA57" s="5">
        <v>0</v>
      </c>
      <c r="AB57">
        <v>1</v>
      </c>
      <c r="AC57">
        <v>1</v>
      </c>
      <c r="AD57">
        <v>1</v>
      </c>
      <c r="AE57">
        <v>1</v>
      </c>
      <c r="AF57">
        <v>0</v>
      </c>
      <c r="AG57" s="7">
        <v>1</v>
      </c>
      <c r="AH57">
        <v>0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1</v>
      </c>
      <c r="AP57" s="5">
        <v>1</v>
      </c>
      <c r="AQ57" s="5">
        <v>1</v>
      </c>
      <c r="AR57" s="5">
        <v>0</v>
      </c>
      <c r="AS57" s="7">
        <v>1</v>
      </c>
      <c r="AT57">
        <v>1</v>
      </c>
      <c r="AU57">
        <v>1</v>
      </c>
      <c r="AV57" s="5">
        <v>0</v>
      </c>
      <c r="AW57" s="5">
        <v>0</v>
      </c>
      <c r="AX57">
        <v>1</v>
      </c>
      <c r="AY57">
        <v>1</v>
      </c>
      <c r="AZ57" s="7">
        <v>1</v>
      </c>
      <c r="BA57">
        <v>1</v>
      </c>
      <c r="BB57">
        <v>1</v>
      </c>
      <c r="BC57">
        <v>1</v>
      </c>
      <c r="BD57" t="s">
        <v>59</v>
      </c>
    </row>
    <row r="58" spans="1:56" x14ac:dyDescent="0.2">
      <c r="A58" t="s">
        <v>105</v>
      </c>
      <c r="D58">
        <v>21.21</v>
      </c>
      <c r="E58">
        <v>30</v>
      </c>
      <c r="F58">
        <v>0</v>
      </c>
      <c r="G58">
        <v>1</v>
      </c>
      <c r="H58">
        <v>1</v>
      </c>
      <c r="I58" s="5">
        <v>0</v>
      </c>
      <c r="J58">
        <v>1</v>
      </c>
      <c r="K58">
        <v>1</v>
      </c>
      <c r="L58">
        <v>1</v>
      </c>
      <c r="M58" s="5">
        <v>0</v>
      </c>
      <c r="N58" s="5">
        <v>1</v>
      </c>
      <c r="O58">
        <v>1</v>
      </c>
      <c r="P58">
        <v>0</v>
      </c>
      <c r="Q58">
        <v>1</v>
      </c>
      <c r="R58">
        <v>1</v>
      </c>
      <c r="S58" s="7">
        <v>1</v>
      </c>
      <c r="T58">
        <v>0</v>
      </c>
      <c r="U58" s="5">
        <v>0</v>
      </c>
      <c r="V58">
        <v>0</v>
      </c>
      <c r="W58">
        <v>1</v>
      </c>
      <c r="X58">
        <v>1</v>
      </c>
      <c r="Y58" s="7">
        <v>1</v>
      </c>
      <c r="Z58">
        <v>1</v>
      </c>
      <c r="AA58" s="5">
        <v>1</v>
      </c>
      <c r="AB58">
        <v>1</v>
      </c>
      <c r="AC58">
        <v>0</v>
      </c>
      <c r="AD58">
        <v>1</v>
      </c>
      <c r="AE58">
        <v>1</v>
      </c>
      <c r="AF58">
        <v>1</v>
      </c>
      <c r="AG58" s="7">
        <v>1</v>
      </c>
      <c r="AH58">
        <v>1</v>
      </c>
      <c r="AI58">
        <v>1</v>
      </c>
      <c r="AJ58">
        <v>0</v>
      </c>
      <c r="AK58">
        <v>0</v>
      </c>
      <c r="AL58">
        <v>1</v>
      </c>
      <c r="AM58">
        <v>0</v>
      </c>
      <c r="AN58">
        <v>0</v>
      </c>
      <c r="AO58">
        <v>1</v>
      </c>
      <c r="AP58" s="5">
        <v>0</v>
      </c>
      <c r="AQ58" s="5">
        <v>0</v>
      </c>
      <c r="AR58" s="5">
        <v>1</v>
      </c>
      <c r="AS58" s="7">
        <v>1</v>
      </c>
      <c r="AT58">
        <v>1</v>
      </c>
      <c r="AU58">
        <v>1</v>
      </c>
      <c r="AV58" s="5">
        <v>0</v>
      </c>
      <c r="AW58" s="5">
        <v>0</v>
      </c>
      <c r="AX58">
        <v>1</v>
      </c>
      <c r="AY58">
        <v>1</v>
      </c>
      <c r="AZ58" s="7">
        <v>0</v>
      </c>
      <c r="BA58">
        <v>0</v>
      </c>
      <c r="BB58">
        <v>0</v>
      </c>
      <c r="BC58">
        <v>0</v>
      </c>
      <c r="BD58" t="s">
        <v>57</v>
      </c>
    </row>
    <row r="59" spans="1:56" x14ac:dyDescent="0.2">
      <c r="A59" t="s">
        <v>109</v>
      </c>
      <c r="D59">
        <v>21.3</v>
      </c>
      <c r="E59">
        <v>29</v>
      </c>
      <c r="F59">
        <v>1</v>
      </c>
      <c r="G59">
        <v>1</v>
      </c>
      <c r="H59">
        <v>1</v>
      </c>
      <c r="I59" s="5">
        <v>1</v>
      </c>
      <c r="J59">
        <v>0</v>
      </c>
      <c r="K59">
        <v>1</v>
      </c>
      <c r="L59">
        <v>1</v>
      </c>
      <c r="M59" s="5">
        <v>0</v>
      </c>
      <c r="N59" s="5">
        <v>1</v>
      </c>
      <c r="O59">
        <v>1</v>
      </c>
      <c r="P59">
        <v>0</v>
      </c>
      <c r="Q59">
        <v>1</v>
      </c>
      <c r="R59">
        <v>1</v>
      </c>
      <c r="S59" s="7">
        <v>1</v>
      </c>
      <c r="T59">
        <v>0</v>
      </c>
      <c r="U59" s="5">
        <v>1</v>
      </c>
      <c r="V59">
        <v>1</v>
      </c>
      <c r="W59">
        <v>1</v>
      </c>
      <c r="X59">
        <v>0</v>
      </c>
      <c r="Y59" s="7">
        <v>1</v>
      </c>
      <c r="Z59">
        <v>1</v>
      </c>
      <c r="AA59" s="5">
        <v>1</v>
      </c>
      <c r="AB59">
        <v>1</v>
      </c>
      <c r="AC59">
        <v>0</v>
      </c>
      <c r="AD59">
        <v>0</v>
      </c>
      <c r="AE59">
        <v>0</v>
      </c>
      <c r="AF59">
        <v>0</v>
      </c>
      <c r="AG59" s="7">
        <v>0</v>
      </c>
      <c r="AH59">
        <v>0</v>
      </c>
      <c r="AI59">
        <v>1</v>
      </c>
      <c r="AJ59">
        <v>1</v>
      </c>
      <c r="AK59">
        <v>1</v>
      </c>
      <c r="AL59">
        <v>1</v>
      </c>
      <c r="AM59">
        <v>0</v>
      </c>
      <c r="AN59">
        <v>1</v>
      </c>
      <c r="AO59">
        <v>1</v>
      </c>
      <c r="AP59" s="5">
        <v>1</v>
      </c>
      <c r="AQ59" s="5">
        <v>0</v>
      </c>
      <c r="AR59" s="5">
        <v>0</v>
      </c>
      <c r="AS59" s="7">
        <v>1</v>
      </c>
      <c r="AT59">
        <v>1</v>
      </c>
      <c r="AU59">
        <v>0</v>
      </c>
      <c r="AV59" s="5">
        <v>1</v>
      </c>
      <c r="AW59" s="5">
        <v>0</v>
      </c>
      <c r="AX59">
        <v>0</v>
      </c>
      <c r="AY59">
        <v>1</v>
      </c>
      <c r="AZ59" s="7">
        <v>0</v>
      </c>
      <c r="BA59">
        <v>0</v>
      </c>
      <c r="BB59">
        <v>0</v>
      </c>
      <c r="BC59">
        <v>0</v>
      </c>
      <c r="BD59" t="s">
        <v>59</v>
      </c>
    </row>
    <row r="60" spans="1:56" x14ac:dyDescent="0.2">
      <c r="A60" t="s">
        <v>74</v>
      </c>
      <c r="D60">
        <v>21.51</v>
      </c>
      <c r="E60">
        <v>48</v>
      </c>
      <c r="F60">
        <v>1</v>
      </c>
      <c r="G60">
        <v>1</v>
      </c>
      <c r="H60">
        <v>1</v>
      </c>
      <c r="I60" s="5">
        <v>1</v>
      </c>
      <c r="J60">
        <v>1</v>
      </c>
      <c r="K60">
        <v>1</v>
      </c>
      <c r="L60">
        <v>1</v>
      </c>
      <c r="M60" s="5">
        <v>1</v>
      </c>
      <c r="N60" s="5">
        <v>1</v>
      </c>
      <c r="O60">
        <v>1</v>
      </c>
      <c r="P60">
        <v>1</v>
      </c>
      <c r="Q60">
        <v>1</v>
      </c>
      <c r="R60">
        <v>1</v>
      </c>
      <c r="S60" s="7">
        <v>1</v>
      </c>
      <c r="T60">
        <v>1</v>
      </c>
      <c r="U60" s="5">
        <v>0</v>
      </c>
      <c r="V60">
        <v>1</v>
      </c>
      <c r="W60">
        <v>1</v>
      </c>
      <c r="X60">
        <v>1</v>
      </c>
      <c r="Y60" s="7">
        <v>1</v>
      </c>
      <c r="Z60">
        <v>1</v>
      </c>
      <c r="AA60" s="5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 s="7">
        <v>1</v>
      </c>
      <c r="AH60">
        <v>1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1</v>
      </c>
      <c r="AO60">
        <v>1</v>
      </c>
      <c r="AP60" s="5">
        <v>1</v>
      </c>
      <c r="AQ60" s="5">
        <v>1</v>
      </c>
      <c r="AR60" s="5">
        <v>1</v>
      </c>
      <c r="AS60" s="7">
        <v>1</v>
      </c>
      <c r="AT60">
        <v>1</v>
      </c>
      <c r="AU60">
        <v>1</v>
      </c>
      <c r="AV60" s="5">
        <v>1</v>
      </c>
      <c r="AW60" s="5">
        <v>1</v>
      </c>
      <c r="AX60">
        <v>1</v>
      </c>
      <c r="AY60">
        <v>1</v>
      </c>
      <c r="AZ60" s="7">
        <v>1</v>
      </c>
      <c r="BA60">
        <v>1</v>
      </c>
      <c r="BB60">
        <v>1</v>
      </c>
      <c r="BC60">
        <v>1</v>
      </c>
      <c r="BD60" t="s">
        <v>62</v>
      </c>
    </row>
    <row r="61" spans="1:56" x14ac:dyDescent="0.2">
      <c r="A61" t="s">
        <v>88</v>
      </c>
      <c r="D61">
        <v>22.36</v>
      </c>
      <c r="E61">
        <v>33</v>
      </c>
      <c r="F61">
        <v>0</v>
      </c>
      <c r="G61">
        <v>1</v>
      </c>
      <c r="H61">
        <v>0</v>
      </c>
      <c r="I61" s="5">
        <v>1</v>
      </c>
      <c r="J61">
        <v>1</v>
      </c>
      <c r="K61">
        <v>1</v>
      </c>
      <c r="L61">
        <v>1</v>
      </c>
      <c r="M61" s="5">
        <v>0</v>
      </c>
      <c r="N61" s="5">
        <v>1</v>
      </c>
      <c r="O61">
        <v>1</v>
      </c>
      <c r="P61">
        <v>0</v>
      </c>
      <c r="Q61">
        <v>0</v>
      </c>
      <c r="R61">
        <v>1</v>
      </c>
      <c r="S61" s="7">
        <v>1</v>
      </c>
      <c r="T61">
        <v>0</v>
      </c>
      <c r="U61" s="5">
        <v>0</v>
      </c>
      <c r="V61">
        <v>1</v>
      </c>
      <c r="W61">
        <v>1</v>
      </c>
      <c r="X61">
        <v>0</v>
      </c>
      <c r="Y61" s="7">
        <v>1</v>
      </c>
      <c r="Z61">
        <v>1</v>
      </c>
      <c r="AA61" s="5">
        <v>1</v>
      </c>
      <c r="AB61">
        <v>1</v>
      </c>
      <c r="AC61">
        <v>0</v>
      </c>
      <c r="AD61">
        <v>0</v>
      </c>
      <c r="AE61">
        <v>0</v>
      </c>
      <c r="AF61">
        <v>1</v>
      </c>
      <c r="AG61" s="7">
        <v>1</v>
      </c>
      <c r="AH61">
        <v>1</v>
      </c>
      <c r="AI61">
        <v>1</v>
      </c>
      <c r="AJ61">
        <v>1</v>
      </c>
      <c r="AK61">
        <v>1</v>
      </c>
      <c r="AL61">
        <v>0</v>
      </c>
      <c r="AM61">
        <v>1</v>
      </c>
      <c r="AN61">
        <v>1</v>
      </c>
      <c r="AO61">
        <v>1</v>
      </c>
      <c r="AP61" s="5">
        <v>1</v>
      </c>
      <c r="AQ61" s="5">
        <v>1</v>
      </c>
      <c r="AR61" s="5">
        <v>0</v>
      </c>
      <c r="AS61" s="7">
        <v>1</v>
      </c>
      <c r="AT61">
        <v>1</v>
      </c>
      <c r="AU61">
        <v>1</v>
      </c>
      <c r="AV61" s="5">
        <v>0</v>
      </c>
      <c r="AW61" s="5">
        <v>1</v>
      </c>
      <c r="AX61">
        <v>1</v>
      </c>
      <c r="AY61">
        <v>1</v>
      </c>
      <c r="AZ61" s="7">
        <v>0</v>
      </c>
      <c r="BA61">
        <v>0</v>
      </c>
      <c r="BB61">
        <v>1</v>
      </c>
      <c r="BC61">
        <v>0</v>
      </c>
      <c r="BD61" t="s">
        <v>59</v>
      </c>
    </row>
    <row r="62" spans="1:56" x14ac:dyDescent="0.2">
      <c r="A62" t="s">
        <v>65</v>
      </c>
      <c r="D62">
        <v>22.4</v>
      </c>
      <c r="E62">
        <v>21</v>
      </c>
      <c r="F62">
        <v>0</v>
      </c>
      <c r="G62">
        <v>1</v>
      </c>
      <c r="H62">
        <v>1</v>
      </c>
      <c r="I62" s="5">
        <v>0</v>
      </c>
      <c r="J62">
        <v>1</v>
      </c>
      <c r="K62">
        <v>1</v>
      </c>
      <c r="L62">
        <v>0</v>
      </c>
      <c r="M62" s="5">
        <v>1</v>
      </c>
      <c r="N62" s="5">
        <v>0</v>
      </c>
      <c r="O62">
        <v>0</v>
      </c>
      <c r="P62">
        <v>0</v>
      </c>
      <c r="Q62">
        <v>1</v>
      </c>
      <c r="R62">
        <v>1</v>
      </c>
      <c r="S62" s="7">
        <v>0</v>
      </c>
      <c r="T62">
        <v>0</v>
      </c>
      <c r="U62" s="5">
        <v>1</v>
      </c>
      <c r="V62">
        <v>0</v>
      </c>
      <c r="W62">
        <v>1</v>
      </c>
      <c r="X62">
        <v>1</v>
      </c>
      <c r="Y62" s="7">
        <v>0</v>
      </c>
      <c r="Z62">
        <v>0</v>
      </c>
      <c r="AA62" s="5">
        <v>1</v>
      </c>
      <c r="AB62">
        <v>1</v>
      </c>
      <c r="AC62">
        <v>1</v>
      </c>
      <c r="AD62">
        <v>1</v>
      </c>
      <c r="AE62">
        <v>0</v>
      </c>
      <c r="AF62">
        <v>0</v>
      </c>
      <c r="AG62" s="7">
        <v>0</v>
      </c>
      <c r="AH62">
        <v>0</v>
      </c>
      <c r="AI62">
        <v>0</v>
      </c>
      <c r="AJ62">
        <v>1</v>
      </c>
      <c r="AK62">
        <v>1</v>
      </c>
      <c r="AL62">
        <v>0</v>
      </c>
      <c r="AM62">
        <v>0</v>
      </c>
      <c r="AN62">
        <v>0</v>
      </c>
      <c r="AO62">
        <v>1</v>
      </c>
      <c r="AP62" s="5">
        <v>0</v>
      </c>
      <c r="AQ62" s="5">
        <v>1</v>
      </c>
      <c r="AR62" s="5">
        <v>0</v>
      </c>
      <c r="AS62" s="7">
        <v>1</v>
      </c>
      <c r="AT62">
        <v>0</v>
      </c>
      <c r="AU62">
        <v>1</v>
      </c>
      <c r="AV62" s="5">
        <v>0</v>
      </c>
      <c r="AW62" s="5">
        <v>0</v>
      </c>
      <c r="AX62">
        <v>1</v>
      </c>
      <c r="AY62">
        <v>0</v>
      </c>
      <c r="AZ62" s="7">
        <v>0</v>
      </c>
      <c r="BA62">
        <v>0</v>
      </c>
      <c r="BB62">
        <v>0</v>
      </c>
      <c r="BC62">
        <v>0</v>
      </c>
      <c r="BD62" t="s">
        <v>59</v>
      </c>
    </row>
    <row r="63" spans="1:56" x14ac:dyDescent="0.2">
      <c r="A63" t="s">
        <v>147</v>
      </c>
      <c r="D63">
        <v>22.4</v>
      </c>
      <c r="E63">
        <v>31</v>
      </c>
      <c r="F63">
        <v>1</v>
      </c>
      <c r="G63">
        <v>1</v>
      </c>
      <c r="H63">
        <v>0</v>
      </c>
      <c r="I63" s="5">
        <v>0</v>
      </c>
      <c r="J63">
        <v>1</v>
      </c>
      <c r="K63">
        <v>1</v>
      </c>
      <c r="L63">
        <v>1</v>
      </c>
      <c r="M63" s="5">
        <v>0</v>
      </c>
      <c r="N63" s="5">
        <v>1</v>
      </c>
      <c r="O63">
        <v>1</v>
      </c>
      <c r="P63">
        <v>0</v>
      </c>
      <c r="Q63">
        <v>1</v>
      </c>
      <c r="R63">
        <v>1</v>
      </c>
      <c r="S63" s="7">
        <v>1</v>
      </c>
      <c r="T63">
        <v>0</v>
      </c>
      <c r="U63" s="5">
        <v>1</v>
      </c>
      <c r="V63">
        <v>0</v>
      </c>
      <c r="W63">
        <v>1</v>
      </c>
      <c r="X63">
        <v>1</v>
      </c>
      <c r="Y63" s="7">
        <v>1</v>
      </c>
      <c r="Z63">
        <v>1</v>
      </c>
      <c r="AA63" s="5">
        <v>0</v>
      </c>
      <c r="AB63">
        <v>1</v>
      </c>
      <c r="AC63">
        <v>0</v>
      </c>
      <c r="AD63">
        <v>0</v>
      </c>
      <c r="AE63">
        <v>0</v>
      </c>
      <c r="AF63">
        <v>1</v>
      </c>
      <c r="AG63" s="7">
        <v>1</v>
      </c>
      <c r="AH63">
        <v>0</v>
      </c>
      <c r="AI63">
        <v>1</v>
      </c>
      <c r="AJ63">
        <v>0</v>
      </c>
      <c r="AK63">
        <v>1</v>
      </c>
      <c r="AL63">
        <v>0</v>
      </c>
      <c r="AM63">
        <v>1</v>
      </c>
      <c r="AN63">
        <v>1</v>
      </c>
      <c r="AO63">
        <v>1</v>
      </c>
      <c r="AP63" s="5">
        <v>1</v>
      </c>
      <c r="AQ63" s="5">
        <v>1</v>
      </c>
      <c r="AR63" s="5">
        <v>1</v>
      </c>
      <c r="AS63" s="7">
        <v>0</v>
      </c>
      <c r="AT63">
        <v>1</v>
      </c>
      <c r="AU63">
        <v>1</v>
      </c>
      <c r="AV63" s="5">
        <v>0</v>
      </c>
      <c r="AW63" s="5">
        <v>1</v>
      </c>
      <c r="AX63">
        <v>1</v>
      </c>
      <c r="AY63">
        <v>1</v>
      </c>
      <c r="AZ63" s="7">
        <v>0</v>
      </c>
      <c r="BA63">
        <v>0</v>
      </c>
      <c r="BB63">
        <v>0</v>
      </c>
      <c r="BC63">
        <v>0</v>
      </c>
      <c r="BD63" t="s">
        <v>59</v>
      </c>
    </row>
    <row r="64" spans="1:56" x14ac:dyDescent="0.2">
      <c r="A64" t="s">
        <v>100</v>
      </c>
      <c r="D64">
        <v>22.48</v>
      </c>
      <c r="E64">
        <v>30</v>
      </c>
      <c r="F64">
        <v>0</v>
      </c>
      <c r="G64">
        <v>1</v>
      </c>
      <c r="H64">
        <v>1</v>
      </c>
      <c r="I64" s="5">
        <v>1</v>
      </c>
      <c r="J64">
        <v>1</v>
      </c>
      <c r="K64">
        <v>0</v>
      </c>
      <c r="L64">
        <v>0</v>
      </c>
      <c r="M64" s="5">
        <v>0</v>
      </c>
      <c r="N64" s="5">
        <v>1</v>
      </c>
      <c r="O64">
        <v>0</v>
      </c>
      <c r="P64">
        <v>0</v>
      </c>
      <c r="Q64">
        <v>1</v>
      </c>
      <c r="R64">
        <v>1</v>
      </c>
      <c r="S64" s="7">
        <v>1</v>
      </c>
      <c r="T64">
        <v>0</v>
      </c>
      <c r="U64" s="5">
        <v>0</v>
      </c>
      <c r="V64">
        <v>1</v>
      </c>
      <c r="W64">
        <v>1</v>
      </c>
      <c r="X64">
        <v>0</v>
      </c>
      <c r="Y64" s="7">
        <v>1</v>
      </c>
      <c r="Z64">
        <v>1</v>
      </c>
      <c r="AA64" s="5">
        <v>0</v>
      </c>
      <c r="AB64">
        <v>1</v>
      </c>
      <c r="AC64">
        <v>0</v>
      </c>
      <c r="AD64">
        <v>1</v>
      </c>
      <c r="AE64">
        <v>1</v>
      </c>
      <c r="AF64">
        <v>1</v>
      </c>
      <c r="AG64" s="7">
        <v>0</v>
      </c>
      <c r="AH64">
        <v>0</v>
      </c>
      <c r="AI64">
        <v>0</v>
      </c>
      <c r="AJ64">
        <v>1</v>
      </c>
      <c r="AK64">
        <v>1</v>
      </c>
      <c r="AL64">
        <v>0</v>
      </c>
      <c r="AM64">
        <v>1</v>
      </c>
      <c r="AN64">
        <v>1</v>
      </c>
      <c r="AO64">
        <v>1</v>
      </c>
      <c r="AP64" s="5">
        <v>0</v>
      </c>
      <c r="AQ64" s="5">
        <v>0</v>
      </c>
      <c r="AR64" s="5">
        <v>1</v>
      </c>
      <c r="AS64" s="7">
        <v>1</v>
      </c>
      <c r="AT64">
        <v>1</v>
      </c>
      <c r="AU64">
        <v>1</v>
      </c>
      <c r="AV64" s="5">
        <v>0</v>
      </c>
      <c r="AW64" s="5">
        <v>0</v>
      </c>
      <c r="AX64">
        <v>1</v>
      </c>
      <c r="AY64">
        <v>1</v>
      </c>
      <c r="AZ64" s="7">
        <v>1</v>
      </c>
      <c r="BA64">
        <v>1</v>
      </c>
      <c r="BB64">
        <v>1</v>
      </c>
      <c r="BC64">
        <v>0</v>
      </c>
      <c r="BD64" t="s">
        <v>59</v>
      </c>
    </row>
    <row r="65" spans="1:56" x14ac:dyDescent="0.2">
      <c r="A65" t="s">
        <v>64</v>
      </c>
      <c r="D65">
        <v>23.16</v>
      </c>
      <c r="E65">
        <v>32</v>
      </c>
      <c r="F65">
        <v>0</v>
      </c>
      <c r="G65">
        <v>0</v>
      </c>
      <c r="H65">
        <v>1</v>
      </c>
      <c r="I65" s="5">
        <v>1</v>
      </c>
      <c r="J65">
        <v>1</v>
      </c>
      <c r="K65">
        <v>1</v>
      </c>
      <c r="L65">
        <v>1</v>
      </c>
      <c r="M65" s="5">
        <v>0</v>
      </c>
      <c r="N65" s="5">
        <v>1</v>
      </c>
      <c r="O65">
        <v>1</v>
      </c>
      <c r="P65">
        <v>0</v>
      </c>
      <c r="Q65">
        <v>1</v>
      </c>
      <c r="R65">
        <v>1</v>
      </c>
      <c r="S65" s="7">
        <v>1</v>
      </c>
      <c r="T65">
        <v>0</v>
      </c>
      <c r="U65" s="5">
        <v>0</v>
      </c>
      <c r="V65">
        <v>0</v>
      </c>
      <c r="W65">
        <v>1</v>
      </c>
      <c r="X65">
        <v>1</v>
      </c>
      <c r="Y65" s="7">
        <v>1</v>
      </c>
      <c r="Z65">
        <v>1</v>
      </c>
      <c r="AA65" s="5">
        <v>0</v>
      </c>
      <c r="AB65">
        <v>1</v>
      </c>
      <c r="AC65">
        <v>0</v>
      </c>
      <c r="AD65">
        <v>0</v>
      </c>
      <c r="AE65">
        <v>0</v>
      </c>
      <c r="AF65">
        <v>0</v>
      </c>
      <c r="AG65" s="7">
        <v>1</v>
      </c>
      <c r="AH65">
        <v>1</v>
      </c>
      <c r="AI65">
        <v>1</v>
      </c>
      <c r="AJ65">
        <v>1</v>
      </c>
      <c r="AK65">
        <v>1</v>
      </c>
      <c r="AL65">
        <v>1</v>
      </c>
      <c r="AM65">
        <v>0</v>
      </c>
      <c r="AN65">
        <v>1</v>
      </c>
      <c r="AO65">
        <v>1</v>
      </c>
      <c r="AP65" s="5">
        <v>0</v>
      </c>
      <c r="AQ65" s="5">
        <v>1</v>
      </c>
      <c r="AR65" s="5">
        <v>1</v>
      </c>
      <c r="AS65" s="7">
        <v>1</v>
      </c>
      <c r="AT65">
        <v>1</v>
      </c>
      <c r="AU65">
        <v>1</v>
      </c>
      <c r="AV65" s="5">
        <v>1</v>
      </c>
      <c r="AW65" s="5">
        <v>0</v>
      </c>
      <c r="AX65">
        <v>1</v>
      </c>
      <c r="AY65">
        <v>1</v>
      </c>
      <c r="AZ65" s="7">
        <v>0</v>
      </c>
      <c r="BA65">
        <v>1</v>
      </c>
      <c r="BB65">
        <v>0</v>
      </c>
      <c r="BC65">
        <v>0</v>
      </c>
      <c r="BD65" t="s">
        <v>59</v>
      </c>
    </row>
    <row r="66" spans="1:56" x14ac:dyDescent="0.2">
      <c r="A66" t="s">
        <v>122</v>
      </c>
      <c r="D66">
        <v>26.24</v>
      </c>
      <c r="E66">
        <v>26</v>
      </c>
      <c r="F66">
        <v>0</v>
      </c>
      <c r="G66">
        <v>1</v>
      </c>
      <c r="H66">
        <v>0</v>
      </c>
      <c r="I66" s="5">
        <v>0</v>
      </c>
      <c r="J66">
        <v>1</v>
      </c>
      <c r="K66">
        <v>1</v>
      </c>
      <c r="L66">
        <v>0</v>
      </c>
      <c r="M66" s="5">
        <v>0</v>
      </c>
      <c r="N66" s="5">
        <v>0</v>
      </c>
      <c r="O66">
        <v>1</v>
      </c>
      <c r="P66">
        <v>1</v>
      </c>
      <c r="Q66">
        <v>1</v>
      </c>
      <c r="R66">
        <v>0</v>
      </c>
      <c r="S66" s="7">
        <v>1</v>
      </c>
      <c r="T66">
        <v>0</v>
      </c>
      <c r="U66" s="5">
        <v>1</v>
      </c>
      <c r="V66">
        <v>1</v>
      </c>
      <c r="W66">
        <v>1</v>
      </c>
      <c r="X66">
        <v>0</v>
      </c>
      <c r="Y66" s="7">
        <v>1</v>
      </c>
      <c r="Z66">
        <v>1</v>
      </c>
      <c r="AA66" s="5">
        <v>0</v>
      </c>
      <c r="AB66">
        <v>1</v>
      </c>
      <c r="AC66">
        <v>1</v>
      </c>
      <c r="AD66">
        <v>1</v>
      </c>
      <c r="AE66">
        <v>0</v>
      </c>
      <c r="AF66">
        <v>0</v>
      </c>
      <c r="AG66" s="7">
        <v>0</v>
      </c>
      <c r="AH66">
        <v>0</v>
      </c>
      <c r="AI66">
        <v>1</v>
      </c>
      <c r="AJ66">
        <v>1</v>
      </c>
      <c r="AK66">
        <v>0</v>
      </c>
      <c r="AL66">
        <v>0</v>
      </c>
      <c r="AM66">
        <v>0</v>
      </c>
      <c r="AN66">
        <v>1</v>
      </c>
      <c r="AO66">
        <v>1</v>
      </c>
      <c r="AP66" s="5">
        <v>0</v>
      </c>
      <c r="AQ66" s="5">
        <v>0</v>
      </c>
      <c r="AR66" s="5">
        <v>0</v>
      </c>
      <c r="AS66" s="7">
        <v>1</v>
      </c>
      <c r="AT66">
        <v>1</v>
      </c>
      <c r="AU66">
        <v>0</v>
      </c>
      <c r="AV66" s="5">
        <v>1</v>
      </c>
      <c r="AW66" s="5">
        <v>0</v>
      </c>
      <c r="AX66">
        <v>1</v>
      </c>
      <c r="AY66">
        <v>1</v>
      </c>
      <c r="AZ66" s="7">
        <v>0</v>
      </c>
      <c r="BA66">
        <v>1</v>
      </c>
      <c r="BB66">
        <v>0</v>
      </c>
      <c r="BC66">
        <v>1</v>
      </c>
      <c r="BD66" t="s">
        <v>59</v>
      </c>
    </row>
    <row r="67" spans="1:56" x14ac:dyDescent="0.2">
      <c r="A67" t="s">
        <v>58</v>
      </c>
      <c r="D67">
        <v>26.32</v>
      </c>
      <c r="E67">
        <v>29</v>
      </c>
      <c r="F67">
        <v>0</v>
      </c>
      <c r="G67">
        <v>0</v>
      </c>
      <c r="H67">
        <v>0</v>
      </c>
      <c r="I67" s="5">
        <v>1</v>
      </c>
      <c r="J67">
        <v>1</v>
      </c>
      <c r="K67">
        <v>1</v>
      </c>
      <c r="L67">
        <v>1</v>
      </c>
      <c r="M67" s="5">
        <v>0</v>
      </c>
      <c r="N67" s="5">
        <v>0</v>
      </c>
      <c r="O67">
        <v>1</v>
      </c>
      <c r="P67">
        <v>0</v>
      </c>
      <c r="Q67">
        <v>1</v>
      </c>
      <c r="R67">
        <v>1</v>
      </c>
      <c r="S67" s="7">
        <v>1</v>
      </c>
      <c r="T67">
        <v>0</v>
      </c>
      <c r="U67" s="5">
        <v>0</v>
      </c>
      <c r="V67">
        <v>0</v>
      </c>
      <c r="W67">
        <v>1</v>
      </c>
      <c r="X67">
        <v>1</v>
      </c>
      <c r="Y67" s="7">
        <v>0</v>
      </c>
      <c r="Z67">
        <v>1</v>
      </c>
      <c r="AA67" s="5">
        <v>0</v>
      </c>
      <c r="AB67">
        <v>1</v>
      </c>
      <c r="AC67">
        <v>1</v>
      </c>
      <c r="AD67">
        <v>0</v>
      </c>
      <c r="AE67">
        <v>1</v>
      </c>
      <c r="AF67">
        <v>0</v>
      </c>
      <c r="AG67" s="7">
        <v>1</v>
      </c>
      <c r="AH67">
        <v>0</v>
      </c>
      <c r="AI67">
        <v>1</v>
      </c>
      <c r="AJ67">
        <v>0</v>
      </c>
      <c r="AK67">
        <v>1</v>
      </c>
      <c r="AL67">
        <v>0</v>
      </c>
      <c r="AM67">
        <v>1</v>
      </c>
      <c r="AN67">
        <v>1</v>
      </c>
      <c r="AO67">
        <v>1</v>
      </c>
      <c r="AP67" s="5">
        <v>1</v>
      </c>
      <c r="AQ67" s="5">
        <v>1</v>
      </c>
      <c r="AR67" s="5">
        <v>0</v>
      </c>
      <c r="AS67" s="7">
        <v>1</v>
      </c>
      <c r="AT67">
        <v>1</v>
      </c>
      <c r="AU67">
        <v>1</v>
      </c>
      <c r="AV67" s="5">
        <v>0</v>
      </c>
      <c r="AW67" s="5">
        <v>1</v>
      </c>
      <c r="AX67">
        <v>1</v>
      </c>
      <c r="AY67">
        <v>1</v>
      </c>
      <c r="AZ67" s="7">
        <v>1</v>
      </c>
      <c r="BA67">
        <v>0</v>
      </c>
      <c r="BB67">
        <v>0</v>
      </c>
      <c r="BC67">
        <v>0</v>
      </c>
      <c r="BD67" t="s">
        <v>59</v>
      </c>
    </row>
    <row r="68" spans="1:56" x14ac:dyDescent="0.2">
      <c r="A68" t="s">
        <v>72</v>
      </c>
      <c r="D68">
        <v>27.18</v>
      </c>
      <c r="E68">
        <v>48</v>
      </c>
      <c r="F68">
        <v>1</v>
      </c>
      <c r="G68">
        <v>1</v>
      </c>
      <c r="H68">
        <v>1</v>
      </c>
      <c r="I68" s="5">
        <v>1</v>
      </c>
      <c r="J68">
        <v>1</v>
      </c>
      <c r="K68">
        <v>1</v>
      </c>
      <c r="L68">
        <v>1</v>
      </c>
      <c r="M68" s="5">
        <v>1</v>
      </c>
      <c r="N68" s="5">
        <v>1</v>
      </c>
      <c r="O68">
        <v>1</v>
      </c>
      <c r="P68">
        <v>1</v>
      </c>
      <c r="Q68">
        <v>1</v>
      </c>
      <c r="R68">
        <v>1</v>
      </c>
      <c r="S68" s="7">
        <v>1</v>
      </c>
      <c r="T68">
        <v>1</v>
      </c>
      <c r="U68" s="5">
        <v>0</v>
      </c>
      <c r="V68">
        <v>1</v>
      </c>
      <c r="W68">
        <v>1</v>
      </c>
      <c r="X68">
        <v>1</v>
      </c>
      <c r="Y68" s="7">
        <v>1</v>
      </c>
      <c r="Z68">
        <v>1</v>
      </c>
      <c r="AA68" s="5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 s="7">
        <v>1</v>
      </c>
      <c r="AH68">
        <v>1</v>
      </c>
      <c r="AI68">
        <v>1</v>
      </c>
      <c r="AJ68">
        <v>1</v>
      </c>
      <c r="AK68">
        <v>1</v>
      </c>
      <c r="AL68">
        <v>1</v>
      </c>
      <c r="AM68">
        <v>0</v>
      </c>
      <c r="AN68">
        <v>1</v>
      </c>
      <c r="AO68">
        <v>1</v>
      </c>
      <c r="AP68" s="5">
        <v>1</v>
      </c>
      <c r="AQ68" s="5">
        <v>1</v>
      </c>
      <c r="AR68" s="5">
        <v>1</v>
      </c>
      <c r="AS68" s="7">
        <v>1</v>
      </c>
      <c r="AT68">
        <v>1</v>
      </c>
      <c r="AU68">
        <v>1</v>
      </c>
      <c r="AV68" s="5">
        <v>1</v>
      </c>
      <c r="AW68" s="5">
        <v>1</v>
      </c>
      <c r="AX68">
        <v>1</v>
      </c>
      <c r="AY68">
        <v>1</v>
      </c>
      <c r="AZ68" s="7">
        <v>1</v>
      </c>
      <c r="BA68">
        <v>1</v>
      </c>
      <c r="BB68">
        <v>1</v>
      </c>
      <c r="BC68">
        <v>1</v>
      </c>
      <c r="BD68" t="s">
        <v>62</v>
      </c>
    </row>
    <row r="69" spans="1:56" x14ac:dyDescent="0.2">
      <c r="A69" t="s">
        <v>113</v>
      </c>
      <c r="D69">
        <v>27.23</v>
      </c>
      <c r="E69">
        <v>30</v>
      </c>
      <c r="F69">
        <v>0</v>
      </c>
      <c r="G69">
        <v>1</v>
      </c>
      <c r="H69">
        <v>1</v>
      </c>
      <c r="I69" s="5">
        <v>0</v>
      </c>
      <c r="J69">
        <v>1</v>
      </c>
      <c r="K69">
        <v>1</v>
      </c>
      <c r="L69">
        <v>0</v>
      </c>
      <c r="M69" s="5">
        <v>0</v>
      </c>
      <c r="N69" s="5">
        <v>1</v>
      </c>
      <c r="O69">
        <v>1</v>
      </c>
      <c r="P69">
        <v>0</v>
      </c>
      <c r="Q69">
        <v>1</v>
      </c>
      <c r="R69">
        <v>1</v>
      </c>
      <c r="S69" s="7">
        <v>1</v>
      </c>
      <c r="T69">
        <v>0</v>
      </c>
      <c r="U69" s="5">
        <v>0</v>
      </c>
      <c r="V69">
        <v>0</v>
      </c>
      <c r="W69">
        <v>1</v>
      </c>
      <c r="X69">
        <v>1</v>
      </c>
      <c r="Y69" s="7">
        <v>1</v>
      </c>
      <c r="Z69">
        <v>1</v>
      </c>
      <c r="AA69" s="5">
        <v>1</v>
      </c>
      <c r="AB69">
        <v>1</v>
      </c>
      <c r="AC69">
        <v>0</v>
      </c>
      <c r="AD69">
        <v>1</v>
      </c>
      <c r="AE69">
        <v>0</v>
      </c>
      <c r="AF69">
        <v>1</v>
      </c>
      <c r="AG69" s="7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1</v>
      </c>
      <c r="AO69">
        <v>1</v>
      </c>
      <c r="AP69" s="5">
        <v>1</v>
      </c>
      <c r="AQ69" s="5">
        <v>0</v>
      </c>
      <c r="AR69" s="5">
        <v>1</v>
      </c>
      <c r="AS69" s="7">
        <v>1</v>
      </c>
      <c r="AT69">
        <v>1</v>
      </c>
      <c r="AU69">
        <v>1</v>
      </c>
      <c r="AV69" s="5">
        <v>0</v>
      </c>
      <c r="AW69" s="5">
        <v>1</v>
      </c>
      <c r="AX69">
        <v>1</v>
      </c>
      <c r="AY69">
        <v>1</v>
      </c>
      <c r="AZ69" s="7">
        <v>0</v>
      </c>
      <c r="BA69">
        <v>1</v>
      </c>
      <c r="BB69">
        <v>1</v>
      </c>
      <c r="BC69">
        <v>0</v>
      </c>
      <c r="BD69" t="s">
        <v>57</v>
      </c>
    </row>
    <row r="70" spans="1:56" x14ac:dyDescent="0.2">
      <c r="A70" t="s">
        <v>92</v>
      </c>
      <c r="D70">
        <v>27.42</v>
      </c>
      <c r="E70">
        <v>29</v>
      </c>
      <c r="F70">
        <v>1</v>
      </c>
      <c r="G70">
        <v>1</v>
      </c>
      <c r="H70">
        <v>0</v>
      </c>
      <c r="I70" s="5">
        <v>0</v>
      </c>
      <c r="J70">
        <v>1</v>
      </c>
      <c r="K70">
        <v>1</v>
      </c>
      <c r="L70">
        <v>1</v>
      </c>
      <c r="M70" s="5">
        <v>0</v>
      </c>
      <c r="N70" s="5">
        <v>1</v>
      </c>
      <c r="O70">
        <v>1</v>
      </c>
      <c r="P70">
        <v>0</v>
      </c>
      <c r="Q70">
        <v>1</v>
      </c>
      <c r="R70">
        <v>1</v>
      </c>
      <c r="S70" s="7">
        <v>1</v>
      </c>
      <c r="T70">
        <v>0</v>
      </c>
      <c r="U70" s="5">
        <v>0</v>
      </c>
      <c r="V70">
        <v>0</v>
      </c>
      <c r="W70">
        <v>1</v>
      </c>
      <c r="X70">
        <v>1</v>
      </c>
      <c r="Y70" s="7">
        <v>1</v>
      </c>
      <c r="Z70">
        <v>1</v>
      </c>
      <c r="AA70" s="5">
        <v>0</v>
      </c>
      <c r="AB70">
        <v>1</v>
      </c>
      <c r="AC70">
        <v>0</v>
      </c>
      <c r="AD70">
        <v>0</v>
      </c>
      <c r="AE70">
        <v>0</v>
      </c>
      <c r="AF70">
        <v>0</v>
      </c>
      <c r="AG70" s="7">
        <v>1</v>
      </c>
      <c r="AH70">
        <v>1</v>
      </c>
      <c r="AI70">
        <v>1</v>
      </c>
      <c r="AJ70">
        <v>0</v>
      </c>
      <c r="AK70">
        <v>0</v>
      </c>
      <c r="AL70">
        <v>1</v>
      </c>
      <c r="AM70">
        <v>0</v>
      </c>
      <c r="AN70">
        <v>1</v>
      </c>
      <c r="AO70">
        <v>1</v>
      </c>
      <c r="AP70" s="5">
        <v>0</v>
      </c>
      <c r="AQ70" s="5">
        <v>0</v>
      </c>
      <c r="AR70" s="5">
        <v>1</v>
      </c>
      <c r="AS70" s="7">
        <v>1</v>
      </c>
      <c r="AT70">
        <v>1</v>
      </c>
      <c r="AU70">
        <v>1</v>
      </c>
      <c r="AV70" s="5">
        <v>0</v>
      </c>
      <c r="AW70" s="5">
        <v>1</v>
      </c>
      <c r="AX70">
        <v>1</v>
      </c>
      <c r="AY70">
        <v>1</v>
      </c>
      <c r="AZ70" s="7">
        <v>0</v>
      </c>
      <c r="BA70">
        <v>0</v>
      </c>
      <c r="BB70">
        <v>1</v>
      </c>
      <c r="BC70">
        <v>0</v>
      </c>
      <c r="BD70" t="s">
        <v>59</v>
      </c>
    </row>
    <row r="71" spans="1:56" x14ac:dyDescent="0.2">
      <c r="A71" t="s">
        <v>123</v>
      </c>
      <c r="D71">
        <v>27.49</v>
      </c>
      <c r="E71">
        <v>29</v>
      </c>
      <c r="F71">
        <v>0</v>
      </c>
      <c r="G71">
        <v>0</v>
      </c>
      <c r="H71">
        <v>1</v>
      </c>
      <c r="I71" s="5">
        <v>0</v>
      </c>
      <c r="J71">
        <v>1</v>
      </c>
      <c r="K71">
        <v>0</v>
      </c>
      <c r="L71">
        <v>1</v>
      </c>
      <c r="M71" s="5">
        <v>0</v>
      </c>
      <c r="N71" s="5">
        <v>1</v>
      </c>
      <c r="O71">
        <v>1</v>
      </c>
      <c r="P71">
        <v>0</v>
      </c>
      <c r="Q71">
        <v>1</v>
      </c>
      <c r="R71">
        <v>1</v>
      </c>
      <c r="S71" s="7">
        <v>1</v>
      </c>
      <c r="T71">
        <v>1</v>
      </c>
      <c r="U71" s="5">
        <v>1</v>
      </c>
      <c r="V71">
        <v>1</v>
      </c>
      <c r="W71">
        <v>1</v>
      </c>
      <c r="X71">
        <v>0</v>
      </c>
      <c r="Y71" s="7">
        <v>1</v>
      </c>
      <c r="Z71">
        <v>1</v>
      </c>
      <c r="AA71" s="5">
        <v>1</v>
      </c>
      <c r="AB71">
        <v>1</v>
      </c>
      <c r="AC71">
        <v>0</v>
      </c>
      <c r="AD71">
        <v>0</v>
      </c>
      <c r="AE71">
        <v>1</v>
      </c>
      <c r="AF71">
        <v>1</v>
      </c>
      <c r="AG71" s="7">
        <v>0</v>
      </c>
      <c r="AH71">
        <v>0</v>
      </c>
      <c r="AI71">
        <v>1</v>
      </c>
      <c r="AJ71">
        <v>0</v>
      </c>
      <c r="AK71">
        <v>0</v>
      </c>
      <c r="AL71">
        <v>1</v>
      </c>
      <c r="AM71">
        <v>0</v>
      </c>
      <c r="AN71">
        <v>1</v>
      </c>
      <c r="AO71">
        <v>1</v>
      </c>
      <c r="AP71" s="5">
        <v>0</v>
      </c>
      <c r="AQ71" s="5">
        <v>0</v>
      </c>
      <c r="AR71" s="5">
        <v>1</v>
      </c>
      <c r="AS71" s="7">
        <v>1</v>
      </c>
      <c r="AT71">
        <v>1</v>
      </c>
      <c r="AU71">
        <v>0</v>
      </c>
      <c r="AV71" s="5">
        <v>0</v>
      </c>
      <c r="AW71" s="5">
        <v>1</v>
      </c>
      <c r="AX71">
        <v>1</v>
      </c>
      <c r="AY71">
        <v>1</v>
      </c>
      <c r="AZ71" s="7">
        <v>0</v>
      </c>
      <c r="BA71">
        <v>0</v>
      </c>
      <c r="BB71">
        <v>1</v>
      </c>
      <c r="BC71">
        <v>0</v>
      </c>
      <c r="BD71" t="s">
        <v>59</v>
      </c>
    </row>
    <row r="72" spans="1:56" x14ac:dyDescent="0.2">
      <c r="A72" t="s">
        <v>112</v>
      </c>
      <c r="D72">
        <v>29</v>
      </c>
      <c r="E72">
        <v>26</v>
      </c>
      <c r="F72">
        <v>0</v>
      </c>
      <c r="G72">
        <v>1</v>
      </c>
      <c r="H72">
        <v>0</v>
      </c>
      <c r="I72" s="5">
        <v>0</v>
      </c>
      <c r="J72">
        <v>1</v>
      </c>
      <c r="K72">
        <v>1</v>
      </c>
      <c r="L72">
        <v>1</v>
      </c>
      <c r="M72" s="5">
        <v>0</v>
      </c>
      <c r="N72" s="5">
        <v>1</v>
      </c>
      <c r="O72">
        <v>1</v>
      </c>
      <c r="P72">
        <v>0</v>
      </c>
      <c r="Q72">
        <v>1</v>
      </c>
      <c r="R72">
        <v>1</v>
      </c>
      <c r="S72" s="7">
        <v>1</v>
      </c>
      <c r="T72">
        <v>0</v>
      </c>
      <c r="U72" s="5">
        <v>0</v>
      </c>
      <c r="V72">
        <v>0</v>
      </c>
      <c r="W72">
        <v>1</v>
      </c>
      <c r="X72">
        <v>0</v>
      </c>
      <c r="Y72" s="7">
        <v>1</v>
      </c>
      <c r="Z72">
        <v>1</v>
      </c>
      <c r="AA72" s="5">
        <v>1</v>
      </c>
      <c r="AB72">
        <v>1</v>
      </c>
      <c r="AC72">
        <v>0</v>
      </c>
      <c r="AD72">
        <v>0</v>
      </c>
      <c r="AE72">
        <v>1</v>
      </c>
      <c r="AF72">
        <v>1</v>
      </c>
      <c r="AG72" s="7">
        <v>0</v>
      </c>
      <c r="AH72">
        <v>0</v>
      </c>
      <c r="AI72">
        <v>1</v>
      </c>
      <c r="AJ72">
        <v>0</v>
      </c>
      <c r="AK72">
        <v>0</v>
      </c>
      <c r="AL72">
        <v>1</v>
      </c>
      <c r="AM72">
        <v>0</v>
      </c>
      <c r="AN72">
        <v>1</v>
      </c>
      <c r="AO72">
        <v>1</v>
      </c>
      <c r="AP72" s="5">
        <v>1</v>
      </c>
      <c r="AQ72" s="5">
        <v>0</v>
      </c>
      <c r="AR72" s="5">
        <v>0</v>
      </c>
      <c r="AS72" s="7">
        <v>1</v>
      </c>
      <c r="AT72">
        <v>0</v>
      </c>
      <c r="AU72">
        <v>1</v>
      </c>
      <c r="AV72" s="5">
        <v>0</v>
      </c>
      <c r="AW72" s="5">
        <v>1</v>
      </c>
      <c r="AX72">
        <v>1</v>
      </c>
      <c r="AY72">
        <v>1</v>
      </c>
      <c r="AZ72" s="7">
        <v>0</v>
      </c>
      <c r="BA72">
        <v>0</v>
      </c>
      <c r="BB72">
        <v>0</v>
      </c>
      <c r="BC72">
        <v>0</v>
      </c>
      <c r="BD72" t="s">
        <v>59</v>
      </c>
    </row>
    <row r="73" spans="1:56" x14ac:dyDescent="0.2">
      <c r="A73" t="s">
        <v>63</v>
      </c>
      <c r="D73">
        <v>29.16</v>
      </c>
      <c r="E73">
        <v>28</v>
      </c>
      <c r="F73">
        <v>0</v>
      </c>
      <c r="G73">
        <v>0</v>
      </c>
      <c r="H73">
        <v>0</v>
      </c>
      <c r="I73" s="5">
        <v>1</v>
      </c>
      <c r="J73">
        <v>1</v>
      </c>
      <c r="K73">
        <v>1</v>
      </c>
      <c r="L73">
        <v>1</v>
      </c>
      <c r="M73" s="5">
        <v>0</v>
      </c>
      <c r="N73" s="5">
        <v>1</v>
      </c>
      <c r="O73">
        <v>0</v>
      </c>
      <c r="P73">
        <v>0</v>
      </c>
      <c r="Q73">
        <v>0</v>
      </c>
      <c r="R73">
        <v>1</v>
      </c>
      <c r="S73" s="7">
        <v>1</v>
      </c>
      <c r="T73">
        <v>0</v>
      </c>
      <c r="U73" s="5">
        <v>0</v>
      </c>
      <c r="V73">
        <v>1</v>
      </c>
      <c r="W73">
        <v>1</v>
      </c>
      <c r="X73">
        <v>1</v>
      </c>
      <c r="Y73" s="7">
        <v>0</v>
      </c>
      <c r="Z73">
        <v>1</v>
      </c>
      <c r="AA73" s="5">
        <v>1</v>
      </c>
      <c r="AB73">
        <v>1</v>
      </c>
      <c r="AC73">
        <v>0</v>
      </c>
      <c r="AD73">
        <v>1</v>
      </c>
      <c r="AE73">
        <v>1</v>
      </c>
      <c r="AF73">
        <v>0</v>
      </c>
      <c r="AG73" s="7">
        <v>1</v>
      </c>
      <c r="AH73">
        <v>0</v>
      </c>
      <c r="AI73">
        <v>1</v>
      </c>
      <c r="AJ73">
        <v>0</v>
      </c>
      <c r="AK73">
        <v>1</v>
      </c>
      <c r="AL73">
        <v>1</v>
      </c>
      <c r="AM73">
        <v>0</v>
      </c>
      <c r="AN73">
        <v>1</v>
      </c>
      <c r="AO73">
        <v>0</v>
      </c>
      <c r="AP73" s="5">
        <v>1</v>
      </c>
      <c r="AQ73" s="5">
        <v>0</v>
      </c>
      <c r="AR73" s="5">
        <v>0</v>
      </c>
      <c r="AS73" s="7">
        <v>1</v>
      </c>
      <c r="AT73">
        <v>0</v>
      </c>
      <c r="AU73">
        <v>1</v>
      </c>
      <c r="AV73" s="5">
        <v>1</v>
      </c>
      <c r="AW73" s="5">
        <v>1</v>
      </c>
      <c r="AX73">
        <v>1</v>
      </c>
      <c r="AY73">
        <v>0</v>
      </c>
      <c r="AZ73" s="7">
        <v>1</v>
      </c>
      <c r="BA73">
        <v>1</v>
      </c>
      <c r="BB73">
        <v>0</v>
      </c>
      <c r="BC73">
        <v>0</v>
      </c>
      <c r="BD73" t="s">
        <v>59</v>
      </c>
    </row>
    <row r="74" spans="1:56" x14ac:dyDescent="0.2">
      <c r="A74" t="s">
        <v>80</v>
      </c>
      <c r="D74">
        <v>29.23</v>
      </c>
      <c r="E74">
        <v>38</v>
      </c>
      <c r="F74">
        <v>1</v>
      </c>
      <c r="G74">
        <v>1</v>
      </c>
      <c r="H74">
        <v>1</v>
      </c>
      <c r="I74" s="5">
        <v>1</v>
      </c>
      <c r="J74">
        <v>1</v>
      </c>
      <c r="K74">
        <v>1</v>
      </c>
      <c r="L74">
        <v>1</v>
      </c>
      <c r="M74" s="5">
        <v>0</v>
      </c>
      <c r="N74" s="5">
        <v>0</v>
      </c>
      <c r="O74">
        <v>1</v>
      </c>
      <c r="P74">
        <v>0</v>
      </c>
      <c r="Q74">
        <v>1</v>
      </c>
      <c r="R74">
        <v>1</v>
      </c>
      <c r="S74" s="7">
        <v>1</v>
      </c>
      <c r="T74">
        <v>1</v>
      </c>
      <c r="U74" s="5">
        <v>0</v>
      </c>
      <c r="V74">
        <v>0</v>
      </c>
      <c r="W74">
        <v>1</v>
      </c>
      <c r="X74">
        <v>1</v>
      </c>
      <c r="Y74" s="7">
        <v>1</v>
      </c>
      <c r="Z74">
        <v>0</v>
      </c>
      <c r="AA74" s="5">
        <v>1</v>
      </c>
      <c r="AB74">
        <v>1</v>
      </c>
      <c r="AC74">
        <v>1</v>
      </c>
      <c r="AD74">
        <v>1</v>
      </c>
      <c r="AE74">
        <v>1</v>
      </c>
      <c r="AF74">
        <v>0</v>
      </c>
      <c r="AG74" s="7">
        <v>1</v>
      </c>
      <c r="AH74">
        <v>0</v>
      </c>
      <c r="AI74">
        <v>1</v>
      </c>
      <c r="AJ74">
        <v>0</v>
      </c>
      <c r="AK74">
        <v>1</v>
      </c>
      <c r="AL74">
        <v>1</v>
      </c>
      <c r="AM74">
        <v>0</v>
      </c>
      <c r="AN74">
        <v>1</v>
      </c>
      <c r="AO74">
        <v>1</v>
      </c>
      <c r="AP74" s="5">
        <v>1</v>
      </c>
      <c r="AQ74" s="5">
        <v>1</v>
      </c>
      <c r="AR74" s="5">
        <v>1</v>
      </c>
      <c r="AS74" s="7">
        <v>1</v>
      </c>
      <c r="AT74">
        <v>1</v>
      </c>
      <c r="AU74">
        <v>1</v>
      </c>
      <c r="AV74" s="5">
        <v>0</v>
      </c>
      <c r="AW74" s="5">
        <v>1</v>
      </c>
      <c r="AX74">
        <v>1</v>
      </c>
      <c r="AY74">
        <v>1</v>
      </c>
      <c r="AZ74" s="7">
        <v>1</v>
      </c>
      <c r="BA74">
        <v>1</v>
      </c>
      <c r="BB74">
        <v>1</v>
      </c>
      <c r="BC74">
        <v>0</v>
      </c>
      <c r="BD74" t="s">
        <v>59</v>
      </c>
    </row>
    <row r="75" spans="1:56" x14ac:dyDescent="0.2">
      <c r="A75" t="s">
        <v>134</v>
      </c>
      <c r="D75">
        <v>29.3</v>
      </c>
      <c r="E75">
        <v>29</v>
      </c>
      <c r="F75">
        <v>0</v>
      </c>
      <c r="G75">
        <v>0</v>
      </c>
      <c r="H75">
        <v>1</v>
      </c>
      <c r="I75" s="5">
        <v>1</v>
      </c>
      <c r="J75">
        <v>1</v>
      </c>
      <c r="K75">
        <v>1</v>
      </c>
      <c r="L75">
        <v>0</v>
      </c>
      <c r="M75" s="5">
        <v>0</v>
      </c>
      <c r="N75" s="5">
        <v>0</v>
      </c>
      <c r="O75">
        <v>1</v>
      </c>
      <c r="P75">
        <v>0</v>
      </c>
      <c r="Q75">
        <v>1</v>
      </c>
      <c r="R75">
        <v>1</v>
      </c>
      <c r="S75" s="7">
        <v>1</v>
      </c>
      <c r="T75">
        <v>0</v>
      </c>
      <c r="U75" s="5">
        <v>1</v>
      </c>
      <c r="V75">
        <v>1</v>
      </c>
      <c r="W75">
        <v>1</v>
      </c>
      <c r="X75">
        <v>1</v>
      </c>
      <c r="Y75" s="7">
        <v>1</v>
      </c>
      <c r="Z75">
        <v>1</v>
      </c>
      <c r="AA75" s="5">
        <v>0</v>
      </c>
      <c r="AB75">
        <v>1</v>
      </c>
      <c r="AC75">
        <v>0</v>
      </c>
      <c r="AD75">
        <v>1</v>
      </c>
      <c r="AE75">
        <v>1</v>
      </c>
      <c r="AF75">
        <v>1</v>
      </c>
      <c r="AG75" s="7">
        <v>1</v>
      </c>
      <c r="AH75">
        <v>1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1</v>
      </c>
      <c r="AO75">
        <v>1</v>
      </c>
      <c r="AP75" s="5">
        <v>1</v>
      </c>
      <c r="AQ75" s="5">
        <v>0</v>
      </c>
      <c r="AR75" s="5">
        <v>0</v>
      </c>
      <c r="AS75" s="7">
        <v>1</v>
      </c>
      <c r="AT75">
        <v>1</v>
      </c>
      <c r="AU75">
        <v>1</v>
      </c>
      <c r="AV75" s="5">
        <v>0</v>
      </c>
      <c r="AW75" s="5">
        <v>0</v>
      </c>
      <c r="AX75">
        <v>1</v>
      </c>
      <c r="AY75">
        <v>1</v>
      </c>
      <c r="AZ75" s="7">
        <v>0</v>
      </c>
      <c r="BA75">
        <v>1</v>
      </c>
      <c r="BB75">
        <v>0</v>
      </c>
      <c r="BC75">
        <v>0</v>
      </c>
      <c r="BD75" t="s">
        <v>59</v>
      </c>
    </row>
    <row r="76" spans="1:56" x14ac:dyDescent="0.2">
      <c r="A76" t="s">
        <v>130</v>
      </c>
      <c r="D76">
        <v>36.130000000000003</v>
      </c>
      <c r="E76">
        <v>29</v>
      </c>
      <c r="F76">
        <v>1</v>
      </c>
      <c r="G76">
        <v>1</v>
      </c>
      <c r="H76">
        <v>0</v>
      </c>
      <c r="I76" s="5">
        <v>0</v>
      </c>
      <c r="J76">
        <v>1</v>
      </c>
      <c r="K76">
        <v>1</v>
      </c>
      <c r="L76">
        <v>1</v>
      </c>
      <c r="M76" s="5">
        <v>1</v>
      </c>
      <c r="N76" s="5">
        <v>0</v>
      </c>
      <c r="O76">
        <v>1</v>
      </c>
      <c r="P76">
        <v>0</v>
      </c>
      <c r="Q76">
        <v>1</v>
      </c>
      <c r="R76">
        <v>1</v>
      </c>
      <c r="S76" s="7">
        <v>1</v>
      </c>
      <c r="T76">
        <v>0</v>
      </c>
      <c r="U76" s="5">
        <v>1</v>
      </c>
      <c r="V76">
        <v>0</v>
      </c>
      <c r="W76">
        <v>1</v>
      </c>
      <c r="X76">
        <v>1</v>
      </c>
      <c r="Y76" s="7">
        <v>1</v>
      </c>
      <c r="Z76">
        <v>1</v>
      </c>
      <c r="AA76" s="5">
        <v>1</v>
      </c>
      <c r="AB76">
        <v>1</v>
      </c>
      <c r="AC76">
        <v>0</v>
      </c>
      <c r="AD76">
        <v>1</v>
      </c>
      <c r="AE76">
        <v>0</v>
      </c>
      <c r="AF76">
        <v>1</v>
      </c>
      <c r="AG76" s="7">
        <v>1</v>
      </c>
      <c r="AH76">
        <v>1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1</v>
      </c>
      <c r="AO76">
        <v>1</v>
      </c>
      <c r="AP76" s="5">
        <v>0</v>
      </c>
      <c r="AQ76" s="5">
        <v>0</v>
      </c>
      <c r="AR76" s="5">
        <v>0</v>
      </c>
      <c r="AS76" s="7">
        <v>1</v>
      </c>
      <c r="AT76">
        <v>1</v>
      </c>
      <c r="AU76">
        <v>1</v>
      </c>
      <c r="AV76" s="5">
        <v>0</v>
      </c>
      <c r="AW76" s="5">
        <v>0</v>
      </c>
      <c r="AX76">
        <v>1</v>
      </c>
      <c r="AY76">
        <v>1</v>
      </c>
      <c r="AZ76" s="7">
        <v>1</v>
      </c>
      <c r="BA76">
        <v>0</v>
      </c>
      <c r="BB76">
        <v>0</v>
      </c>
      <c r="BC76">
        <v>0</v>
      </c>
      <c r="BD76" t="s">
        <v>59</v>
      </c>
    </row>
    <row r="77" spans="1:56" x14ac:dyDescent="0.2">
      <c r="A77" t="s">
        <v>77</v>
      </c>
      <c r="D77">
        <v>36.14</v>
      </c>
      <c r="E77">
        <v>45</v>
      </c>
      <c r="F77">
        <v>0</v>
      </c>
      <c r="G77">
        <v>1</v>
      </c>
      <c r="H77">
        <v>1</v>
      </c>
      <c r="I77" s="5">
        <v>1</v>
      </c>
      <c r="J77">
        <v>1</v>
      </c>
      <c r="K77">
        <v>1</v>
      </c>
      <c r="L77">
        <v>1</v>
      </c>
      <c r="M77" s="5">
        <v>1</v>
      </c>
      <c r="N77" s="5">
        <v>1</v>
      </c>
      <c r="O77">
        <v>1</v>
      </c>
      <c r="P77">
        <v>1</v>
      </c>
      <c r="Q77">
        <v>1</v>
      </c>
      <c r="R77">
        <v>1</v>
      </c>
      <c r="S77" s="7">
        <v>1</v>
      </c>
      <c r="T77">
        <v>1</v>
      </c>
      <c r="U77" s="5">
        <v>0</v>
      </c>
      <c r="V77">
        <v>1</v>
      </c>
      <c r="W77">
        <v>1</v>
      </c>
      <c r="X77">
        <v>1</v>
      </c>
      <c r="Y77" s="7">
        <v>1</v>
      </c>
      <c r="Z77">
        <v>1</v>
      </c>
      <c r="AA77" s="5">
        <v>1</v>
      </c>
      <c r="AB77">
        <v>1</v>
      </c>
      <c r="AC77">
        <v>1</v>
      </c>
      <c r="AD77">
        <v>1</v>
      </c>
      <c r="AE77">
        <v>1</v>
      </c>
      <c r="AF77">
        <v>0</v>
      </c>
      <c r="AG77" s="7">
        <v>1</v>
      </c>
      <c r="AH77">
        <v>1</v>
      </c>
      <c r="AI77">
        <v>1</v>
      </c>
      <c r="AJ77">
        <v>0</v>
      </c>
      <c r="AK77">
        <v>1</v>
      </c>
      <c r="AL77">
        <v>1</v>
      </c>
      <c r="AM77">
        <v>0</v>
      </c>
      <c r="AN77">
        <v>1</v>
      </c>
      <c r="AO77">
        <v>1</v>
      </c>
      <c r="AP77" s="5">
        <v>1</v>
      </c>
      <c r="AQ77" s="5">
        <v>1</v>
      </c>
      <c r="AR77" s="5">
        <v>1</v>
      </c>
      <c r="AS77" s="7">
        <v>1</v>
      </c>
      <c r="AT77">
        <v>1</v>
      </c>
      <c r="AU77">
        <v>1</v>
      </c>
      <c r="AV77" s="5">
        <v>1</v>
      </c>
      <c r="AW77" s="5">
        <v>1</v>
      </c>
      <c r="AX77">
        <v>1</v>
      </c>
      <c r="AY77">
        <v>1</v>
      </c>
      <c r="AZ77" s="7">
        <v>1</v>
      </c>
      <c r="BA77">
        <v>1</v>
      </c>
      <c r="BB77">
        <v>1</v>
      </c>
      <c r="BC77">
        <v>1</v>
      </c>
      <c r="BD77" t="s">
        <v>59</v>
      </c>
    </row>
    <row r="78" spans="1:56" x14ac:dyDescent="0.2">
      <c r="A78" t="s">
        <v>111</v>
      </c>
      <c r="D78">
        <v>36.229999999999997</v>
      </c>
      <c r="E78">
        <v>32</v>
      </c>
      <c r="F78">
        <v>0</v>
      </c>
      <c r="G78">
        <v>1</v>
      </c>
      <c r="H78">
        <v>1</v>
      </c>
      <c r="I78" s="5">
        <v>1</v>
      </c>
      <c r="J78">
        <v>1</v>
      </c>
      <c r="K78">
        <v>1</v>
      </c>
      <c r="L78">
        <v>1</v>
      </c>
      <c r="M78" s="5">
        <v>0</v>
      </c>
      <c r="N78" s="5">
        <v>0</v>
      </c>
      <c r="O78">
        <v>1</v>
      </c>
      <c r="P78">
        <v>0</v>
      </c>
      <c r="Q78">
        <v>1</v>
      </c>
      <c r="R78">
        <v>1</v>
      </c>
      <c r="S78" s="7">
        <v>1</v>
      </c>
      <c r="T78">
        <v>0</v>
      </c>
      <c r="U78" s="5">
        <v>0</v>
      </c>
      <c r="V78">
        <v>1</v>
      </c>
      <c r="W78">
        <v>1</v>
      </c>
      <c r="X78">
        <v>0</v>
      </c>
      <c r="Y78" s="7">
        <v>1</v>
      </c>
      <c r="Z78">
        <v>1</v>
      </c>
      <c r="AA78" s="5">
        <v>1</v>
      </c>
      <c r="AB78">
        <v>1</v>
      </c>
      <c r="AC78">
        <v>0</v>
      </c>
      <c r="AD78">
        <v>1</v>
      </c>
      <c r="AE78">
        <v>0</v>
      </c>
      <c r="AF78">
        <v>1</v>
      </c>
      <c r="AG78" s="7">
        <v>1</v>
      </c>
      <c r="AH78">
        <v>0</v>
      </c>
      <c r="AI78">
        <v>1</v>
      </c>
      <c r="AJ78">
        <v>0</v>
      </c>
      <c r="AK78">
        <v>0</v>
      </c>
      <c r="AL78">
        <v>0</v>
      </c>
      <c r="AM78">
        <v>0</v>
      </c>
      <c r="AN78">
        <v>1</v>
      </c>
      <c r="AO78">
        <v>1</v>
      </c>
      <c r="AP78" s="5">
        <v>1</v>
      </c>
      <c r="AQ78" s="5">
        <v>0</v>
      </c>
      <c r="AR78" s="5">
        <v>0</v>
      </c>
      <c r="AS78" s="7">
        <v>1</v>
      </c>
      <c r="AT78">
        <v>1</v>
      </c>
      <c r="AU78">
        <v>1</v>
      </c>
      <c r="AV78" s="5">
        <v>0</v>
      </c>
      <c r="AW78" s="5">
        <v>1</v>
      </c>
      <c r="AX78">
        <v>0</v>
      </c>
      <c r="AY78">
        <v>1</v>
      </c>
      <c r="AZ78" s="7">
        <v>1</v>
      </c>
      <c r="BA78">
        <v>1</v>
      </c>
      <c r="BB78">
        <v>1</v>
      </c>
      <c r="BC78">
        <v>1</v>
      </c>
      <c r="BD78" t="s">
        <v>59</v>
      </c>
    </row>
    <row r="79" spans="1:56" x14ac:dyDescent="0.2">
      <c r="A79" t="s">
        <v>85</v>
      </c>
      <c r="D79">
        <v>38.29</v>
      </c>
      <c r="E79">
        <v>29</v>
      </c>
      <c r="F79">
        <v>1</v>
      </c>
      <c r="G79">
        <v>1</v>
      </c>
      <c r="H79">
        <v>0</v>
      </c>
      <c r="I79" s="5">
        <v>0</v>
      </c>
      <c r="J79">
        <v>0</v>
      </c>
      <c r="K79">
        <v>0</v>
      </c>
      <c r="L79">
        <v>1</v>
      </c>
      <c r="M79" s="5">
        <v>0</v>
      </c>
      <c r="N79" s="5">
        <v>0</v>
      </c>
      <c r="O79">
        <v>1</v>
      </c>
      <c r="P79">
        <v>0</v>
      </c>
      <c r="Q79">
        <v>1</v>
      </c>
      <c r="R79">
        <v>1</v>
      </c>
      <c r="S79" s="7">
        <v>1</v>
      </c>
      <c r="T79">
        <v>0</v>
      </c>
      <c r="U79" s="5">
        <v>1</v>
      </c>
      <c r="V79">
        <v>0</v>
      </c>
      <c r="W79">
        <v>1</v>
      </c>
      <c r="X79">
        <v>1</v>
      </c>
      <c r="Y79" s="7">
        <v>0</v>
      </c>
      <c r="Z79">
        <v>1</v>
      </c>
      <c r="AA79" s="5">
        <v>0</v>
      </c>
      <c r="AB79">
        <v>1</v>
      </c>
      <c r="AC79">
        <v>0</v>
      </c>
      <c r="AD79">
        <v>1</v>
      </c>
      <c r="AE79">
        <v>1</v>
      </c>
      <c r="AF79">
        <v>1</v>
      </c>
      <c r="AG79" s="7">
        <v>0</v>
      </c>
      <c r="AH79">
        <v>0</v>
      </c>
      <c r="AI79">
        <v>1</v>
      </c>
      <c r="AJ79">
        <v>1</v>
      </c>
      <c r="AK79">
        <v>1</v>
      </c>
      <c r="AL79">
        <v>1</v>
      </c>
      <c r="AM79">
        <v>0</v>
      </c>
      <c r="AN79">
        <v>1</v>
      </c>
      <c r="AO79">
        <v>1</v>
      </c>
      <c r="AP79" s="5">
        <v>0</v>
      </c>
      <c r="AQ79" s="5">
        <v>1</v>
      </c>
      <c r="AR79" s="5">
        <v>1</v>
      </c>
      <c r="AS79" s="7">
        <v>1</v>
      </c>
      <c r="AT79">
        <v>1</v>
      </c>
      <c r="AU79">
        <v>1</v>
      </c>
      <c r="AV79" s="5">
        <v>1</v>
      </c>
      <c r="AW79" s="5">
        <v>0</v>
      </c>
      <c r="AX79">
        <v>1</v>
      </c>
      <c r="AY79">
        <v>0</v>
      </c>
      <c r="AZ79" s="7">
        <v>1</v>
      </c>
      <c r="BA79">
        <v>0</v>
      </c>
      <c r="BB79">
        <v>0</v>
      </c>
      <c r="BC79">
        <v>0</v>
      </c>
      <c r="BD79" t="s">
        <v>59</v>
      </c>
    </row>
    <row r="80" spans="1:56" x14ac:dyDescent="0.2">
      <c r="A80" t="s">
        <v>124</v>
      </c>
      <c r="D80">
        <v>42.29</v>
      </c>
      <c r="E80">
        <v>32</v>
      </c>
      <c r="F80">
        <v>1</v>
      </c>
      <c r="G80">
        <v>1</v>
      </c>
      <c r="H80">
        <v>1</v>
      </c>
      <c r="I80" s="5">
        <v>0</v>
      </c>
      <c r="J80">
        <v>0</v>
      </c>
      <c r="K80">
        <v>1</v>
      </c>
      <c r="L80">
        <v>0</v>
      </c>
      <c r="M80" s="5">
        <v>1</v>
      </c>
      <c r="N80" s="5">
        <v>0</v>
      </c>
      <c r="O80">
        <v>0</v>
      </c>
      <c r="P80">
        <v>1</v>
      </c>
      <c r="Q80">
        <v>1</v>
      </c>
      <c r="R80">
        <v>1</v>
      </c>
      <c r="S80" s="7">
        <v>1</v>
      </c>
      <c r="T80">
        <v>1</v>
      </c>
      <c r="U80" s="5">
        <v>0</v>
      </c>
      <c r="V80">
        <v>1</v>
      </c>
      <c r="W80">
        <v>1</v>
      </c>
      <c r="X80">
        <v>1</v>
      </c>
      <c r="Y80" s="7">
        <v>0</v>
      </c>
      <c r="Z80">
        <v>1</v>
      </c>
      <c r="AA80" s="5">
        <v>1</v>
      </c>
      <c r="AB80">
        <v>1</v>
      </c>
      <c r="AC80">
        <v>1</v>
      </c>
      <c r="AD80">
        <v>1</v>
      </c>
      <c r="AE80">
        <v>1</v>
      </c>
      <c r="AF80">
        <v>0</v>
      </c>
      <c r="AG80" s="7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1</v>
      </c>
      <c r="AN80">
        <v>1</v>
      </c>
      <c r="AO80">
        <v>1</v>
      </c>
      <c r="AP80" s="5">
        <v>1</v>
      </c>
      <c r="AQ80" s="5">
        <v>1</v>
      </c>
      <c r="AR80" s="5">
        <v>1</v>
      </c>
      <c r="AS80" s="7">
        <v>1</v>
      </c>
      <c r="AT80">
        <v>1</v>
      </c>
      <c r="AU80">
        <v>1</v>
      </c>
      <c r="AV80" s="5">
        <v>0</v>
      </c>
      <c r="AW80" s="5">
        <v>0</v>
      </c>
      <c r="AX80">
        <v>1</v>
      </c>
      <c r="AY80">
        <v>1</v>
      </c>
      <c r="AZ80" s="7">
        <v>0</v>
      </c>
      <c r="BA80">
        <v>1</v>
      </c>
      <c r="BB80">
        <v>1</v>
      </c>
      <c r="BC80">
        <v>0</v>
      </c>
      <c r="BD80" t="s">
        <v>59</v>
      </c>
    </row>
    <row r="81" spans="1:56" x14ac:dyDescent="0.2">
      <c r="A81" t="s">
        <v>129</v>
      </c>
      <c r="D81">
        <v>42.4</v>
      </c>
      <c r="E81">
        <v>28</v>
      </c>
      <c r="F81">
        <v>0</v>
      </c>
      <c r="G81">
        <v>0</v>
      </c>
      <c r="H81">
        <v>1</v>
      </c>
      <c r="I81" s="5">
        <v>0</v>
      </c>
      <c r="J81">
        <v>1</v>
      </c>
      <c r="K81">
        <v>1</v>
      </c>
      <c r="L81">
        <v>1</v>
      </c>
      <c r="M81" s="5">
        <v>0</v>
      </c>
      <c r="N81" s="5">
        <v>0</v>
      </c>
      <c r="O81">
        <v>0</v>
      </c>
      <c r="P81">
        <v>1</v>
      </c>
      <c r="Q81">
        <v>1</v>
      </c>
      <c r="R81">
        <v>1</v>
      </c>
      <c r="S81" s="7">
        <v>1</v>
      </c>
      <c r="T81">
        <v>1</v>
      </c>
      <c r="U81" s="5">
        <v>0</v>
      </c>
      <c r="V81">
        <v>0</v>
      </c>
      <c r="W81">
        <v>1</v>
      </c>
      <c r="X81">
        <v>1</v>
      </c>
      <c r="Y81" s="7">
        <v>1</v>
      </c>
      <c r="Z81">
        <v>0</v>
      </c>
      <c r="AA81" s="5">
        <v>0</v>
      </c>
      <c r="AB81">
        <v>1</v>
      </c>
      <c r="AC81">
        <v>0</v>
      </c>
      <c r="AD81">
        <v>0</v>
      </c>
      <c r="AE81">
        <v>1</v>
      </c>
      <c r="AF81">
        <v>1</v>
      </c>
      <c r="AG81" s="7">
        <v>0</v>
      </c>
      <c r="AH81">
        <v>1</v>
      </c>
      <c r="AI81">
        <v>1</v>
      </c>
      <c r="AJ81">
        <v>0</v>
      </c>
      <c r="AK81">
        <v>0</v>
      </c>
      <c r="AL81">
        <v>1</v>
      </c>
      <c r="AM81">
        <v>0</v>
      </c>
      <c r="AN81">
        <v>0</v>
      </c>
      <c r="AO81">
        <v>1</v>
      </c>
      <c r="AP81" s="5">
        <v>1</v>
      </c>
      <c r="AQ81" s="5">
        <v>0</v>
      </c>
      <c r="AR81" s="5">
        <v>1</v>
      </c>
      <c r="AS81" s="7">
        <v>1</v>
      </c>
      <c r="AT81">
        <v>1</v>
      </c>
      <c r="AU81">
        <v>1</v>
      </c>
      <c r="AV81" s="5">
        <v>0</v>
      </c>
      <c r="AW81" s="5">
        <v>1</v>
      </c>
      <c r="AX81">
        <v>1</v>
      </c>
      <c r="AY81">
        <v>1</v>
      </c>
      <c r="AZ81" s="7">
        <v>0</v>
      </c>
      <c r="BA81">
        <v>1</v>
      </c>
      <c r="BB81">
        <v>0</v>
      </c>
      <c r="BC81">
        <v>0</v>
      </c>
      <c r="BD81" t="s">
        <v>59</v>
      </c>
    </row>
    <row r="82" spans="1:56" x14ac:dyDescent="0.2">
      <c r="A82" t="s">
        <v>71</v>
      </c>
      <c r="D82">
        <v>43.27</v>
      </c>
      <c r="E82">
        <v>25</v>
      </c>
      <c r="F82">
        <v>0</v>
      </c>
      <c r="G82">
        <v>1</v>
      </c>
      <c r="H82">
        <v>0</v>
      </c>
      <c r="I82" s="5">
        <v>0</v>
      </c>
      <c r="J82">
        <v>1</v>
      </c>
      <c r="K82">
        <v>1</v>
      </c>
      <c r="L82">
        <v>1</v>
      </c>
      <c r="M82" s="5">
        <v>0</v>
      </c>
      <c r="N82" s="5">
        <v>0</v>
      </c>
      <c r="O82">
        <v>1</v>
      </c>
      <c r="P82">
        <v>0</v>
      </c>
      <c r="Q82">
        <v>1</v>
      </c>
      <c r="R82">
        <v>1</v>
      </c>
      <c r="S82" s="7">
        <v>1</v>
      </c>
      <c r="T82">
        <v>0</v>
      </c>
      <c r="U82" s="5">
        <v>1</v>
      </c>
      <c r="V82">
        <v>0</v>
      </c>
      <c r="W82">
        <v>1</v>
      </c>
      <c r="X82">
        <v>0</v>
      </c>
      <c r="Y82" s="7">
        <v>0</v>
      </c>
      <c r="Z82">
        <v>1</v>
      </c>
      <c r="AA82" s="5">
        <v>0</v>
      </c>
      <c r="AB82">
        <v>0</v>
      </c>
      <c r="AC82">
        <v>0</v>
      </c>
      <c r="AD82">
        <v>1</v>
      </c>
      <c r="AE82">
        <v>0</v>
      </c>
      <c r="AF82">
        <v>1</v>
      </c>
      <c r="AG82" s="7">
        <v>0</v>
      </c>
      <c r="AH82">
        <v>0</v>
      </c>
      <c r="AI82">
        <v>0</v>
      </c>
      <c r="AJ82">
        <v>0</v>
      </c>
      <c r="AK82">
        <v>1</v>
      </c>
      <c r="AL82">
        <v>1</v>
      </c>
      <c r="AM82">
        <v>0</v>
      </c>
      <c r="AN82">
        <v>1</v>
      </c>
      <c r="AO82">
        <v>1</v>
      </c>
      <c r="AP82" s="5">
        <v>1</v>
      </c>
      <c r="AQ82" s="5">
        <v>1</v>
      </c>
      <c r="AR82" s="5">
        <v>0</v>
      </c>
      <c r="AS82" s="7">
        <v>1</v>
      </c>
      <c r="AT82">
        <v>1</v>
      </c>
      <c r="AU82">
        <v>0</v>
      </c>
      <c r="AV82" s="5">
        <v>0</v>
      </c>
      <c r="AW82" s="5">
        <v>1</v>
      </c>
      <c r="AX82">
        <v>1</v>
      </c>
      <c r="AY82">
        <v>1</v>
      </c>
      <c r="AZ82" s="7">
        <v>0</v>
      </c>
      <c r="BA82">
        <v>0</v>
      </c>
      <c r="BB82">
        <v>0</v>
      </c>
      <c r="BC82">
        <v>1</v>
      </c>
      <c r="BD82" t="s">
        <v>59</v>
      </c>
    </row>
    <row r="83" spans="1:56" x14ac:dyDescent="0.2">
      <c r="A83" t="s">
        <v>56</v>
      </c>
      <c r="D83">
        <v>43.59</v>
      </c>
      <c r="E83">
        <v>34</v>
      </c>
      <c r="F83">
        <v>0</v>
      </c>
      <c r="G83">
        <v>1</v>
      </c>
      <c r="H83">
        <v>0</v>
      </c>
      <c r="I83" s="5">
        <v>0</v>
      </c>
      <c r="J83">
        <v>1</v>
      </c>
      <c r="K83">
        <v>1</v>
      </c>
      <c r="L83">
        <v>1</v>
      </c>
      <c r="M83" s="5">
        <v>1</v>
      </c>
      <c r="N83" s="5">
        <v>0</v>
      </c>
      <c r="O83">
        <v>1</v>
      </c>
      <c r="P83">
        <v>0</v>
      </c>
      <c r="Q83">
        <v>1</v>
      </c>
      <c r="R83">
        <v>1</v>
      </c>
      <c r="S83" s="7">
        <v>1</v>
      </c>
      <c r="T83">
        <v>0</v>
      </c>
      <c r="U83" s="5">
        <v>1</v>
      </c>
      <c r="V83">
        <v>0</v>
      </c>
      <c r="W83">
        <v>1</v>
      </c>
      <c r="X83">
        <v>1</v>
      </c>
      <c r="Y83" s="7">
        <v>1</v>
      </c>
      <c r="Z83">
        <v>1</v>
      </c>
      <c r="AA83" s="5">
        <v>0</v>
      </c>
      <c r="AB83">
        <v>1</v>
      </c>
      <c r="AC83">
        <v>0</v>
      </c>
      <c r="AD83">
        <v>1</v>
      </c>
      <c r="AE83">
        <v>1</v>
      </c>
      <c r="AF83">
        <v>0</v>
      </c>
      <c r="AG83" s="7">
        <v>1</v>
      </c>
      <c r="AH83">
        <v>1</v>
      </c>
      <c r="AI83">
        <v>1</v>
      </c>
      <c r="AJ83">
        <v>1</v>
      </c>
      <c r="AK83">
        <v>1</v>
      </c>
      <c r="AL83">
        <v>1</v>
      </c>
      <c r="AM83">
        <v>0</v>
      </c>
      <c r="AN83">
        <v>1</v>
      </c>
      <c r="AO83">
        <v>1</v>
      </c>
      <c r="AP83" s="5">
        <v>0</v>
      </c>
      <c r="AQ83" s="5">
        <v>0</v>
      </c>
      <c r="AR83" s="5">
        <v>1</v>
      </c>
      <c r="AS83" s="7">
        <v>1</v>
      </c>
      <c r="AT83">
        <v>1</v>
      </c>
      <c r="AU83">
        <v>1</v>
      </c>
      <c r="AV83" s="5">
        <v>0</v>
      </c>
      <c r="AW83" s="5">
        <v>1</v>
      </c>
      <c r="AX83">
        <v>1</v>
      </c>
      <c r="AY83">
        <v>1</v>
      </c>
      <c r="AZ83" s="7">
        <v>1</v>
      </c>
      <c r="BA83">
        <v>0</v>
      </c>
      <c r="BB83">
        <v>1</v>
      </c>
      <c r="BC83">
        <v>0</v>
      </c>
      <c r="BD83" t="s">
        <v>59</v>
      </c>
    </row>
    <row r="84" spans="1:56" x14ac:dyDescent="0.2">
      <c r="A84" t="s">
        <v>110</v>
      </c>
      <c r="D84">
        <v>44.5</v>
      </c>
      <c r="E84">
        <v>29</v>
      </c>
      <c r="F84">
        <v>0</v>
      </c>
      <c r="G84">
        <v>1</v>
      </c>
      <c r="H84">
        <v>0</v>
      </c>
      <c r="I84" s="5">
        <v>1</v>
      </c>
      <c r="J84">
        <v>1</v>
      </c>
      <c r="K84">
        <v>1</v>
      </c>
      <c r="L84">
        <v>1</v>
      </c>
      <c r="M84" s="5">
        <v>1</v>
      </c>
      <c r="N84" s="5">
        <v>1</v>
      </c>
      <c r="O84">
        <v>0</v>
      </c>
      <c r="P84">
        <v>0</v>
      </c>
      <c r="Q84">
        <v>1</v>
      </c>
      <c r="R84">
        <v>1</v>
      </c>
      <c r="S84" s="7">
        <v>1</v>
      </c>
      <c r="T84">
        <v>0</v>
      </c>
      <c r="U84" s="5">
        <v>0</v>
      </c>
      <c r="V84">
        <v>1</v>
      </c>
      <c r="W84">
        <v>1</v>
      </c>
      <c r="X84">
        <v>0</v>
      </c>
      <c r="Y84" s="7">
        <v>1</v>
      </c>
      <c r="Z84">
        <v>1</v>
      </c>
      <c r="AA84" s="5">
        <v>1</v>
      </c>
      <c r="AB84">
        <v>1</v>
      </c>
      <c r="AC84">
        <v>0</v>
      </c>
      <c r="AD84">
        <v>0</v>
      </c>
      <c r="AE84">
        <v>0</v>
      </c>
      <c r="AF84">
        <v>0</v>
      </c>
      <c r="AG84" s="7">
        <v>0</v>
      </c>
      <c r="AH84">
        <v>0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1</v>
      </c>
      <c r="AO84">
        <v>1</v>
      </c>
      <c r="AP84" s="5">
        <v>1</v>
      </c>
      <c r="AQ84" s="5">
        <v>0</v>
      </c>
      <c r="AR84" s="5">
        <v>1</v>
      </c>
      <c r="AS84" s="7">
        <v>1</v>
      </c>
      <c r="AT84">
        <v>0</v>
      </c>
      <c r="AU84">
        <v>0</v>
      </c>
      <c r="AV84" s="5">
        <v>0</v>
      </c>
      <c r="AW84" s="5">
        <v>0</v>
      </c>
      <c r="AX84">
        <v>1</v>
      </c>
      <c r="AY84">
        <v>1</v>
      </c>
      <c r="AZ84" s="7">
        <v>0</v>
      </c>
      <c r="BA84">
        <v>1</v>
      </c>
      <c r="BB84">
        <v>0</v>
      </c>
      <c r="BC84">
        <v>0</v>
      </c>
      <c r="BD84" t="s">
        <v>59</v>
      </c>
    </row>
    <row r="85" spans="1:56" x14ac:dyDescent="0.2">
      <c r="A85" t="s">
        <v>82</v>
      </c>
      <c r="D85">
        <v>46.48</v>
      </c>
      <c r="E85">
        <v>32</v>
      </c>
      <c r="F85">
        <v>0</v>
      </c>
      <c r="G85">
        <v>1</v>
      </c>
      <c r="H85">
        <v>0</v>
      </c>
      <c r="I85" s="5">
        <v>0</v>
      </c>
      <c r="J85">
        <v>1</v>
      </c>
      <c r="K85">
        <v>1</v>
      </c>
      <c r="L85">
        <v>1</v>
      </c>
      <c r="M85" s="5">
        <v>0</v>
      </c>
      <c r="N85" s="5">
        <v>1</v>
      </c>
      <c r="O85">
        <v>0</v>
      </c>
      <c r="P85">
        <v>0</v>
      </c>
      <c r="Q85">
        <v>1</v>
      </c>
      <c r="R85">
        <v>1</v>
      </c>
      <c r="S85" s="7">
        <v>1</v>
      </c>
      <c r="T85">
        <v>0</v>
      </c>
      <c r="U85" s="5">
        <v>1</v>
      </c>
      <c r="V85">
        <v>0</v>
      </c>
      <c r="W85">
        <v>1</v>
      </c>
      <c r="X85">
        <v>1</v>
      </c>
      <c r="Y85" s="7">
        <v>1</v>
      </c>
      <c r="Z85">
        <v>1</v>
      </c>
      <c r="AA85" s="5">
        <v>1</v>
      </c>
      <c r="AB85">
        <v>1</v>
      </c>
      <c r="AC85">
        <v>0</v>
      </c>
      <c r="AD85">
        <v>0</v>
      </c>
      <c r="AE85">
        <v>1</v>
      </c>
      <c r="AF85">
        <v>1</v>
      </c>
      <c r="AG85" s="7">
        <v>1</v>
      </c>
      <c r="AH85">
        <v>1</v>
      </c>
      <c r="AI85">
        <v>1</v>
      </c>
      <c r="AJ85">
        <v>1</v>
      </c>
      <c r="AK85">
        <v>1</v>
      </c>
      <c r="AL85">
        <v>1</v>
      </c>
      <c r="AM85">
        <v>1</v>
      </c>
      <c r="AN85">
        <v>1</v>
      </c>
      <c r="AO85">
        <v>1</v>
      </c>
      <c r="AP85" s="5">
        <v>1</v>
      </c>
      <c r="AQ85" s="5">
        <v>0</v>
      </c>
      <c r="AR85" s="5">
        <v>0</v>
      </c>
      <c r="AS85" s="7">
        <v>0</v>
      </c>
      <c r="AT85">
        <v>1</v>
      </c>
      <c r="AU85">
        <v>1</v>
      </c>
      <c r="AV85" s="5">
        <v>0</v>
      </c>
      <c r="AW85" s="5">
        <v>0</v>
      </c>
      <c r="AX85">
        <v>1</v>
      </c>
      <c r="AY85">
        <v>1</v>
      </c>
      <c r="AZ85" s="7">
        <v>0</v>
      </c>
      <c r="BA85">
        <v>1</v>
      </c>
      <c r="BB85">
        <v>0</v>
      </c>
      <c r="BC85">
        <v>0</v>
      </c>
      <c r="BD85" t="s">
        <v>59</v>
      </c>
    </row>
    <row r="86" spans="1:56" x14ac:dyDescent="0.2">
      <c r="A86" t="s">
        <v>126</v>
      </c>
      <c r="D86">
        <v>49.36</v>
      </c>
      <c r="E86">
        <v>36</v>
      </c>
      <c r="F86">
        <v>0</v>
      </c>
      <c r="G86">
        <v>1</v>
      </c>
      <c r="H86">
        <v>1</v>
      </c>
      <c r="I86" s="5">
        <v>1</v>
      </c>
      <c r="J86">
        <v>1</v>
      </c>
      <c r="K86">
        <v>1</v>
      </c>
      <c r="L86">
        <v>1</v>
      </c>
      <c r="M86" s="5">
        <v>1</v>
      </c>
      <c r="N86" s="5">
        <v>1</v>
      </c>
      <c r="O86">
        <v>1</v>
      </c>
      <c r="P86">
        <v>0</v>
      </c>
      <c r="Q86">
        <v>1</v>
      </c>
      <c r="R86">
        <v>1</v>
      </c>
      <c r="S86" s="7">
        <v>1</v>
      </c>
      <c r="T86">
        <v>0</v>
      </c>
      <c r="U86" s="5">
        <v>0</v>
      </c>
      <c r="V86">
        <v>1</v>
      </c>
      <c r="W86">
        <v>1</v>
      </c>
      <c r="X86">
        <v>1</v>
      </c>
      <c r="Y86" s="7">
        <v>1</v>
      </c>
      <c r="Z86">
        <v>1</v>
      </c>
      <c r="AA86" s="5">
        <v>1</v>
      </c>
      <c r="AB86">
        <v>1</v>
      </c>
      <c r="AC86">
        <v>0</v>
      </c>
      <c r="AD86">
        <v>1</v>
      </c>
      <c r="AE86">
        <v>1</v>
      </c>
      <c r="AF86">
        <v>0</v>
      </c>
      <c r="AG86" s="7">
        <v>1</v>
      </c>
      <c r="AH86">
        <v>1</v>
      </c>
      <c r="AI86">
        <v>1</v>
      </c>
      <c r="AJ86">
        <v>0</v>
      </c>
      <c r="AK86">
        <v>0</v>
      </c>
      <c r="AL86">
        <v>1</v>
      </c>
      <c r="AM86">
        <v>1</v>
      </c>
      <c r="AN86">
        <v>1</v>
      </c>
      <c r="AO86">
        <v>1</v>
      </c>
      <c r="AP86" s="5">
        <v>1</v>
      </c>
      <c r="AQ86" s="5">
        <v>0</v>
      </c>
      <c r="AR86" s="5">
        <v>1</v>
      </c>
      <c r="AS86" s="7">
        <v>0</v>
      </c>
      <c r="AT86">
        <v>0</v>
      </c>
      <c r="AU86">
        <v>1</v>
      </c>
      <c r="AV86" s="5">
        <v>0</v>
      </c>
      <c r="AW86" s="5">
        <v>1</v>
      </c>
      <c r="AX86">
        <v>1</v>
      </c>
      <c r="AY86">
        <v>1</v>
      </c>
      <c r="AZ86" s="7">
        <v>1</v>
      </c>
      <c r="BA86">
        <v>1</v>
      </c>
      <c r="BB86">
        <v>0</v>
      </c>
      <c r="BC86">
        <v>0</v>
      </c>
      <c r="BD86" t="s">
        <v>59</v>
      </c>
    </row>
    <row r="87" spans="1:56" x14ac:dyDescent="0.2">
      <c r="A87" t="s">
        <v>91</v>
      </c>
      <c r="D87">
        <v>52.41</v>
      </c>
      <c r="E87">
        <v>33</v>
      </c>
      <c r="F87">
        <v>0</v>
      </c>
      <c r="G87">
        <v>1</v>
      </c>
      <c r="H87">
        <v>1</v>
      </c>
      <c r="I87" s="5">
        <v>0</v>
      </c>
      <c r="J87">
        <v>1</v>
      </c>
      <c r="K87">
        <v>1</v>
      </c>
      <c r="L87">
        <v>1</v>
      </c>
      <c r="M87" s="5">
        <v>0</v>
      </c>
      <c r="N87" s="5">
        <v>1</v>
      </c>
      <c r="O87">
        <v>1</v>
      </c>
      <c r="P87">
        <v>0</v>
      </c>
      <c r="Q87">
        <v>1</v>
      </c>
      <c r="R87">
        <v>1</v>
      </c>
      <c r="S87" s="7">
        <v>1</v>
      </c>
      <c r="T87">
        <v>0</v>
      </c>
      <c r="U87" s="5">
        <v>1</v>
      </c>
      <c r="V87">
        <v>0</v>
      </c>
      <c r="W87">
        <v>1</v>
      </c>
      <c r="X87">
        <v>1</v>
      </c>
      <c r="Y87" s="7">
        <v>1</v>
      </c>
      <c r="Z87">
        <v>1</v>
      </c>
      <c r="AA87" s="5">
        <v>1</v>
      </c>
      <c r="AB87">
        <v>1</v>
      </c>
      <c r="AC87">
        <v>1</v>
      </c>
      <c r="AD87">
        <v>1</v>
      </c>
      <c r="AE87">
        <v>0</v>
      </c>
      <c r="AF87">
        <v>0</v>
      </c>
      <c r="AG87" s="7">
        <v>0</v>
      </c>
      <c r="AH87">
        <v>0</v>
      </c>
      <c r="AI87">
        <v>1</v>
      </c>
      <c r="AJ87">
        <v>1</v>
      </c>
      <c r="AK87">
        <v>1</v>
      </c>
      <c r="AL87">
        <v>0</v>
      </c>
      <c r="AM87">
        <v>0</v>
      </c>
      <c r="AN87">
        <v>1</v>
      </c>
      <c r="AO87">
        <v>1</v>
      </c>
      <c r="AP87" s="5">
        <v>1</v>
      </c>
      <c r="AQ87" s="5">
        <v>0</v>
      </c>
      <c r="AR87" s="5">
        <v>0</v>
      </c>
      <c r="AS87" s="7">
        <v>1</v>
      </c>
      <c r="AT87">
        <v>1</v>
      </c>
      <c r="AU87">
        <v>1</v>
      </c>
      <c r="AV87" s="5">
        <v>1</v>
      </c>
      <c r="AW87" s="5">
        <v>0</v>
      </c>
      <c r="AX87">
        <v>1</v>
      </c>
      <c r="AY87">
        <v>1</v>
      </c>
      <c r="AZ87" s="7">
        <v>0</v>
      </c>
      <c r="BA87">
        <v>0</v>
      </c>
      <c r="BB87">
        <v>1</v>
      </c>
      <c r="BC87">
        <v>1</v>
      </c>
      <c r="BD87" t="s">
        <v>59</v>
      </c>
    </row>
    <row r="88" spans="1:56" x14ac:dyDescent="0.2">
      <c r="A88" t="s">
        <v>99</v>
      </c>
      <c r="D88">
        <v>55.16</v>
      </c>
      <c r="E88">
        <v>30</v>
      </c>
      <c r="F88">
        <v>0</v>
      </c>
      <c r="G88">
        <v>1</v>
      </c>
      <c r="H88">
        <v>0</v>
      </c>
      <c r="I88" s="5">
        <v>1</v>
      </c>
      <c r="J88">
        <v>1</v>
      </c>
      <c r="K88">
        <v>1</v>
      </c>
      <c r="L88">
        <v>1</v>
      </c>
      <c r="M88" s="5">
        <v>0</v>
      </c>
      <c r="N88" s="5">
        <v>1</v>
      </c>
      <c r="O88">
        <v>1</v>
      </c>
      <c r="P88">
        <v>1</v>
      </c>
      <c r="Q88">
        <v>1</v>
      </c>
      <c r="R88">
        <v>1</v>
      </c>
      <c r="S88" s="7">
        <v>1</v>
      </c>
      <c r="T88">
        <v>0</v>
      </c>
      <c r="U88" s="5">
        <v>1</v>
      </c>
      <c r="V88">
        <v>0</v>
      </c>
      <c r="W88">
        <v>1</v>
      </c>
      <c r="X88">
        <v>1</v>
      </c>
      <c r="Y88" s="7">
        <v>1</v>
      </c>
      <c r="Z88">
        <v>1</v>
      </c>
      <c r="AA88" s="5">
        <v>0</v>
      </c>
      <c r="AB88">
        <v>1</v>
      </c>
      <c r="AC88">
        <v>0</v>
      </c>
      <c r="AD88">
        <v>0</v>
      </c>
      <c r="AE88">
        <v>1</v>
      </c>
      <c r="AF88">
        <v>0</v>
      </c>
      <c r="AG88" s="7">
        <v>1</v>
      </c>
      <c r="AH88">
        <v>0</v>
      </c>
      <c r="AI88">
        <v>1</v>
      </c>
      <c r="AJ88">
        <v>0</v>
      </c>
      <c r="AK88">
        <v>0</v>
      </c>
      <c r="AL88">
        <v>1</v>
      </c>
      <c r="AM88">
        <v>0</v>
      </c>
      <c r="AN88">
        <v>1</v>
      </c>
      <c r="AO88">
        <v>1</v>
      </c>
      <c r="AP88" s="5">
        <v>0</v>
      </c>
      <c r="AQ88" s="5">
        <v>1</v>
      </c>
      <c r="AR88" s="5">
        <v>1</v>
      </c>
      <c r="AS88" s="7">
        <v>1</v>
      </c>
      <c r="AT88">
        <v>1</v>
      </c>
      <c r="AU88">
        <v>1</v>
      </c>
      <c r="AV88" s="5">
        <v>0</v>
      </c>
      <c r="AW88" s="5">
        <v>1</v>
      </c>
      <c r="AX88">
        <v>1</v>
      </c>
      <c r="AY88">
        <v>0</v>
      </c>
      <c r="AZ88" s="7">
        <v>0</v>
      </c>
      <c r="BA88">
        <v>0</v>
      </c>
      <c r="BB88">
        <v>0</v>
      </c>
      <c r="BC88">
        <v>0</v>
      </c>
      <c r="BD88" t="s">
        <v>59</v>
      </c>
    </row>
    <row r="89" spans="1:56" x14ac:dyDescent="0.2">
      <c r="A89" t="s">
        <v>75</v>
      </c>
      <c r="D89">
        <v>55.44</v>
      </c>
      <c r="E89">
        <v>48</v>
      </c>
      <c r="F89">
        <v>1</v>
      </c>
      <c r="G89">
        <v>1</v>
      </c>
      <c r="H89">
        <v>1</v>
      </c>
      <c r="I89" s="5">
        <v>1</v>
      </c>
      <c r="J89">
        <v>1</v>
      </c>
      <c r="K89">
        <v>1</v>
      </c>
      <c r="L89">
        <v>1</v>
      </c>
      <c r="M89" s="5">
        <v>1</v>
      </c>
      <c r="N89" s="5">
        <v>1</v>
      </c>
      <c r="O89">
        <v>1</v>
      </c>
      <c r="P89">
        <v>1</v>
      </c>
      <c r="Q89">
        <v>1</v>
      </c>
      <c r="R89">
        <v>1</v>
      </c>
      <c r="S89" s="7">
        <v>1</v>
      </c>
      <c r="T89">
        <v>1</v>
      </c>
      <c r="U89" s="5">
        <v>0</v>
      </c>
      <c r="V89">
        <v>1</v>
      </c>
      <c r="W89">
        <v>1</v>
      </c>
      <c r="X89">
        <v>1</v>
      </c>
      <c r="Y89" s="7">
        <v>1</v>
      </c>
      <c r="Z89">
        <v>1</v>
      </c>
      <c r="AA89" s="5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 s="7">
        <v>1</v>
      </c>
      <c r="AH89">
        <v>1</v>
      </c>
      <c r="AI89">
        <v>1</v>
      </c>
      <c r="AJ89">
        <v>1</v>
      </c>
      <c r="AK89">
        <v>1</v>
      </c>
      <c r="AL89">
        <v>1</v>
      </c>
      <c r="AM89">
        <v>0</v>
      </c>
      <c r="AN89">
        <v>1</v>
      </c>
      <c r="AO89">
        <v>1</v>
      </c>
      <c r="AP89" s="5">
        <v>1</v>
      </c>
      <c r="AQ89" s="5">
        <v>1</v>
      </c>
      <c r="AR89" s="5">
        <v>1</v>
      </c>
      <c r="AS89" s="7">
        <v>1</v>
      </c>
      <c r="AT89">
        <v>1</v>
      </c>
      <c r="AU89">
        <v>1</v>
      </c>
      <c r="AV89" s="5">
        <v>1</v>
      </c>
      <c r="AW89" s="5">
        <v>1</v>
      </c>
      <c r="AX89">
        <v>1</v>
      </c>
      <c r="AY89">
        <v>1</v>
      </c>
      <c r="AZ89" s="7">
        <v>1</v>
      </c>
      <c r="BA89">
        <v>1</v>
      </c>
      <c r="BB89">
        <v>1</v>
      </c>
      <c r="BC89">
        <v>1</v>
      </c>
      <c r="BD89" t="s">
        <v>59</v>
      </c>
    </row>
    <row r="90" spans="1:56" x14ac:dyDescent="0.2">
      <c r="A90" t="s">
        <v>73</v>
      </c>
      <c r="D90">
        <v>58.22</v>
      </c>
      <c r="E90">
        <v>50</v>
      </c>
      <c r="F90">
        <v>1</v>
      </c>
      <c r="G90">
        <v>1</v>
      </c>
      <c r="H90">
        <v>1</v>
      </c>
      <c r="I90" s="5">
        <v>1</v>
      </c>
      <c r="J90">
        <v>1</v>
      </c>
      <c r="K90">
        <v>1</v>
      </c>
      <c r="L90">
        <v>1</v>
      </c>
      <c r="M90" s="5">
        <v>1</v>
      </c>
      <c r="N90" s="5">
        <v>1</v>
      </c>
      <c r="O90">
        <v>1</v>
      </c>
      <c r="P90">
        <v>1</v>
      </c>
      <c r="Q90">
        <v>1</v>
      </c>
      <c r="R90">
        <v>1</v>
      </c>
      <c r="S90" s="7">
        <v>1</v>
      </c>
      <c r="T90">
        <v>1</v>
      </c>
      <c r="U90" s="5">
        <v>1</v>
      </c>
      <c r="V90">
        <v>1</v>
      </c>
      <c r="W90">
        <v>1</v>
      </c>
      <c r="X90">
        <v>1</v>
      </c>
      <c r="Y90" s="7">
        <v>1</v>
      </c>
      <c r="Z90">
        <v>1</v>
      </c>
      <c r="AA90" s="5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 s="7">
        <v>1</v>
      </c>
      <c r="AH90">
        <v>1</v>
      </c>
      <c r="AI90">
        <v>1</v>
      </c>
      <c r="AJ90">
        <v>1</v>
      </c>
      <c r="AK90">
        <v>1</v>
      </c>
      <c r="AL90">
        <v>1</v>
      </c>
      <c r="AM90">
        <v>1</v>
      </c>
      <c r="AN90">
        <v>1</v>
      </c>
      <c r="AO90">
        <v>1</v>
      </c>
      <c r="AP90" s="5">
        <v>1</v>
      </c>
      <c r="AQ90" s="5">
        <v>1</v>
      </c>
      <c r="AR90" s="5">
        <v>1</v>
      </c>
      <c r="AS90" s="7">
        <v>1</v>
      </c>
      <c r="AT90">
        <v>1</v>
      </c>
      <c r="AU90">
        <v>1</v>
      </c>
      <c r="AV90" s="5">
        <v>1</v>
      </c>
      <c r="AW90" s="5">
        <v>1</v>
      </c>
      <c r="AX90">
        <v>1</v>
      </c>
      <c r="AY90">
        <v>1</v>
      </c>
      <c r="AZ90" s="7">
        <v>1</v>
      </c>
      <c r="BA90">
        <v>1</v>
      </c>
      <c r="BB90">
        <v>1</v>
      </c>
      <c r="BC90">
        <v>1</v>
      </c>
      <c r="BD90" t="s">
        <v>59</v>
      </c>
    </row>
    <row r="91" spans="1:56" x14ac:dyDescent="0.2">
      <c r="A91" t="s">
        <v>93</v>
      </c>
      <c r="D91">
        <v>60</v>
      </c>
      <c r="E91">
        <v>27</v>
      </c>
      <c r="F91">
        <v>1</v>
      </c>
      <c r="G91">
        <v>0</v>
      </c>
      <c r="H91">
        <v>1</v>
      </c>
      <c r="I91" s="5">
        <v>1</v>
      </c>
      <c r="J91">
        <v>1</v>
      </c>
      <c r="K91">
        <v>1</v>
      </c>
      <c r="L91">
        <v>1</v>
      </c>
      <c r="M91" s="5">
        <v>1</v>
      </c>
      <c r="N91" s="5">
        <v>0</v>
      </c>
      <c r="O91">
        <v>1</v>
      </c>
      <c r="P91">
        <v>0</v>
      </c>
      <c r="Q91">
        <v>1</v>
      </c>
      <c r="R91">
        <v>1</v>
      </c>
      <c r="S91" s="7">
        <v>0</v>
      </c>
      <c r="T91">
        <v>0</v>
      </c>
      <c r="U91" s="5">
        <v>0</v>
      </c>
      <c r="V91">
        <v>1</v>
      </c>
      <c r="W91">
        <v>1</v>
      </c>
      <c r="X91">
        <v>1</v>
      </c>
      <c r="Y91" s="7">
        <v>1</v>
      </c>
      <c r="Z91">
        <v>1</v>
      </c>
      <c r="AA91" s="5">
        <v>0</v>
      </c>
      <c r="AB91">
        <v>1</v>
      </c>
      <c r="AC91">
        <v>0</v>
      </c>
      <c r="AD91">
        <v>0</v>
      </c>
      <c r="AE91">
        <v>1</v>
      </c>
      <c r="AF91">
        <v>0</v>
      </c>
      <c r="AG91" s="7">
        <v>1</v>
      </c>
      <c r="AH91">
        <v>0</v>
      </c>
      <c r="AI91">
        <v>0</v>
      </c>
      <c r="AJ91">
        <v>0</v>
      </c>
      <c r="AK91">
        <v>1</v>
      </c>
      <c r="AL91">
        <v>1</v>
      </c>
      <c r="AM91">
        <v>0</v>
      </c>
      <c r="AN91">
        <v>1</v>
      </c>
      <c r="AO91">
        <v>1</v>
      </c>
      <c r="AP91" s="5">
        <v>0</v>
      </c>
      <c r="AQ91" s="5">
        <v>0</v>
      </c>
      <c r="AR91" s="5">
        <v>0</v>
      </c>
      <c r="AS91" s="7">
        <v>1</v>
      </c>
      <c r="AT91">
        <v>1</v>
      </c>
      <c r="AU91">
        <v>1</v>
      </c>
      <c r="AV91" s="5">
        <v>0</v>
      </c>
      <c r="AW91" s="5">
        <v>0</v>
      </c>
      <c r="AX91">
        <v>1</v>
      </c>
      <c r="AY91">
        <v>0</v>
      </c>
      <c r="AZ91" s="7">
        <v>0</v>
      </c>
      <c r="BA91">
        <v>0</v>
      </c>
      <c r="BB91">
        <v>1</v>
      </c>
      <c r="BC91">
        <v>0</v>
      </c>
      <c r="BD91" t="s">
        <v>59</v>
      </c>
    </row>
    <row r="92" spans="1:56" x14ac:dyDescent="0.2">
      <c r="A92" t="s">
        <v>97</v>
      </c>
      <c r="D92">
        <v>60</v>
      </c>
      <c r="E92">
        <v>29</v>
      </c>
      <c r="F92">
        <v>0</v>
      </c>
      <c r="G92">
        <v>1</v>
      </c>
      <c r="H92">
        <v>0</v>
      </c>
      <c r="I92" s="5">
        <v>1</v>
      </c>
      <c r="J92">
        <v>1</v>
      </c>
      <c r="K92">
        <v>1</v>
      </c>
      <c r="L92">
        <v>1</v>
      </c>
      <c r="M92" s="5">
        <v>0</v>
      </c>
      <c r="N92" s="5">
        <v>1</v>
      </c>
      <c r="O92">
        <v>1</v>
      </c>
      <c r="P92">
        <v>1</v>
      </c>
      <c r="Q92">
        <v>1</v>
      </c>
      <c r="R92">
        <v>1</v>
      </c>
      <c r="S92" s="7">
        <v>1</v>
      </c>
      <c r="T92">
        <v>0</v>
      </c>
      <c r="U92" s="5">
        <v>0</v>
      </c>
      <c r="V92">
        <v>0</v>
      </c>
      <c r="W92">
        <v>1</v>
      </c>
      <c r="X92">
        <v>1</v>
      </c>
      <c r="Y92" s="7">
        <v>1</v>
      </c>
      <c r="Z92">
        <v>1</v>
      </c>
      <c r="AA92" s="5">
        <v>0</v>
      </c>
      <c r="AB92">
        <v>1</v>
      </c>
      <c r="AC92">
        <v>0</v>
      </c>
      <c r="AD92">
        <v>0</v>
      </c>
      <c r="AE92">
        <v>0</v>
      </c>
      <c r="AF92">
        <v>0</v>
      </c>
      <c r="AG92" s="7">
        <v>1</v>
      </c>
      <c r="AH92">
        <v>0</v>
      </c>
      <c r="AI92">
        <v>1</v>
      </c>
      <c r="AJ92">
        <v>0</v>
      </c>
      <c r="AK92">
        <v>0</v>
      </c>
      <c r="AL92">
        <v>1</v>
      </c>
      <c r="AM92">
        <v>0</v>
      </c>
      <c r="AN92">
        <v>1</v>
      </c>
      <c r="AO92">
        <v>1</v>
      </c>
      <c r="AP92" s="5">
        <v>1</v>
      </c>
      <c r="AQ92" s="5">
        <v>1</v>
      </c>
      <c r="AR92" s="5">
        <v>1</v>
      </c>
      <c r="AS92" s="7">
        <v>1</v>
      </c>
      <c r="AT92">
        <v>1</v>
      </c>
      <c r="AU92">
        <v>1</v>
      </c>
      <c r="AV92" s="5">
        <v>0</v>
      </c>
      <c r="AW92" s="5">
        <v>1</v>
      </c>
      <c r="AX92">
        <v>1</v>
      </c>
      <c r="AY92">
        <v>0</v>
      </c>
      <c r="AZ92" s="7">
        <v>0</v>
      </c>
      <c r="BA92">
        <v>0</v>
      </c>
      <c r="BB92">
        <v>0</v>
      </c>
      <c r="BC92">
        <v>0</v>
      </c>
      <c r="BD92" t="s">
        <v>59</v>
      </c>
    </row>
    <row r="95" spans="1:56" x14ac:dyDescent="0.2">
      <c r="A95" s="10" t="s">
        <v>169</v>
      </c>
      <c r="C95">
        <f>COUNT(E2:E92)</f>
        <v>91</v>
      </c>
    </row>
    <row r="96" spans="1:56" x14ac:dyDescent="0.2">
      <c r="A96" s="10" t="s">
        <v>170</v>
      </c>
      <c r="C96">
        <f>AVERAGE(D2:D92)</f>
        <v>19.815054945054946</v>
      </c>
    </row>
    <row r="97" spans="1:3" x14ac:dyDescent="0.2">
      <c r="A97" s="10" t="s">
        <v>171</v>
      </c>
      <c r="C97">
        <f>AVERAGE(E2:E92)</f>
        <v>30.527472527472529</v>
      </c>
    </row>
    <row r="136" spans="1:5" x14ac:dyDescent="0.2">
      <c r="A136" t="s">
        <v>172</v>
      </c>
      <c r="C136">
        <v>0</v>
      </c>
      <c r="D136">
        <f>C136/C144</f>
        <v>0</v>
      </c>
      <c r="E136" s="12">
        <v>0</v>
      </c>
    </row>
    <row r="137" spans="1:5" x14ac:dyDescent="0.2">
      <c r="A137" t="s">
        <v>150</v>
      </c>
      <c r="C137">
        <v>32</v>
      </c>
      <c r="D137">
        <f>C137/C144</f>
        <v>0.35164835164835168</v>
      </c>
      <c r="E137" s="12">
        <v>0.35164835164835168</v>
      </c>
    </row>
    <row r="138" spans="1:5" x14ac:dyDescent="0.2">
      <c r="A138" t="s">
        <v>163</v>
      </c>
      <c r="C138">
        <v>22</v>
      </c>
      <c r="D138">
        <f>C138/C144</f>
        <v>0.24175824175824176</v>
      </c>
      <c r="E138" s="12">
        <v>0.24175824175824176</v>
      </c>
    </row>
    <row r="139" spans="1:5" x14ac:dyDescent="0.2">
      <c r="A139" t="s">
        <v>164</v>
      </c>
      <c r="C139">
        <v>20</v>
      </c>
      <c r="D139">
        <f>C139/C144</f>
        <v>0.21978021978021978</v>
      </c>
      <c r="E139" s="12">
        <v>0.21978021978021978</v>
      </c>
    </row>
    <row r="140" spans="1:5" x14ac:dyDescent="0.2">
      <c r="A140" t="s">
        <v>165</v>
      </c>
      <c r="C140">
        <v>4</v>
      </c>
      <c r="D140">
        <f>C140/C144</f>
        <v>4.3956043956043959E-2</v>
      </c>
      <c r="E140" s="12">
        <v>4.3956043956043959E-2</v>
      </c>
    </row>
    <row r="141" spans="1:5" x14ac:dyDescent="0.2">
      <c r="A141" t="s">
        <v>166</v>
      </c>
      <c r="C141">
        <v>7</v>
      </c>
      <c r="D141">
        <f>C141/C144</f>
        <v>7.6923076923076927E-2</v>
      </c>
      <c r="E141" s="12">
        <v>7.6923076923076927E-2</v>
      </c>
    </row>
    <row r="142" spans="1:5" x14ac:dyDescent="0.2">
      <c r="A142" t="s">
        <v>167</v>
      </c>
      <c r="C142">
        <v>6</v>
      </c>
      <c r="D142">
        <f>C142/C144</f>
        <v>6.5934065934065936E-2</v>
      </c>
      <c r="E142" s="12">
        <v>6.5934065934065936E-2</v>
      </c>
    </row>
    <row r="144" spans="1:5" x14ac:dyDescent="0.2">
      <c r="A144" t="s">
        <v>173</v>
      </c>
      <c r="C144">
        <f>SUM(C136:C142)</f>
        <v>91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Overview</vt:lpstr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Haitham A. El-Ghareeb</cp:lastModifiedBy>
  <dcterms:created xsi:type="dcterms:W3CDTF">2010-05-29T19:37:02Z</dcterms:created>
  <dcterms:modified xsi:type="dcterms:W3CDTF">2010-06-02T15:56:04Z</dcterms:modified>
</cp:coreProperties>
</file>