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maier/Documents/A_Studium/Semester_6/BA/Experiment1/"/>
    </mc:Choice>
  </mc:AlternateContent>
  <xr:revisionPtr revIDLastSave="0" documentId="13_ncr:1_{0F389449-0511-BA43-AB84-F99D4DF08F1A}" xr6:coauthVersionLast="47" xr6:coauthVersionMax="47" xr10:uidLastSave="{00000000-0000-0000-0000-000000000000}"/>
  <bookViews>
    <workbookView xWindow="0" yWindow="0" windowWidth="28800" windowHeight="18000" xr2:uid="{00F96680-556A-B74C-9AE1-874B115C55FA}"/>
  </bookViews>
  <sheets>
    <sheet name="Tabelle1" sheetId="1" r:id="rId1"/>
  </sheets>
  <definedNames>
    <definedName name="_xlchart.v1.0" hidden="1">Tabelle1!$L$30:$L$49</definedName>
    <definedName name="_xlchart.v1.1" hidden="1">Tabelle1!$N$30:$N$49</definedName>
    <definedName name="_xlchart.v1.2" hidden="1">Tabelle1!$K$30:$K$49</definedName>
    <definedName name="_xlchart.v1.3" hidden="1">Tabelle1!$M$30:$M$49</definedName>
    <definedName name="_xlchart.v1.4" hidden="1">Tabelle1!$Q$30:$Q$49</definedName>
    <definedName name="_xlchart.v1.5" hidden="1">Tabelle1!$S$30:$S$49</definedName>
    <definedName name="_xlchart.v1.6" hidden="1">Tabelle1!$R$30:$R$49</definedName>
    <definedName name="_xlchart.v1.7" hidden="1">Tabelle1!$T$30:$T$49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E29" i="1"/>
  <c r="E8" i="1"/>
  <c r="E30" i="1"/>
  <c r="F26" i="1"/>
  <c r="F25" i="1"/>
  <c r="H26" i="1"/>
  <c r="H25" i="1"/>
  <c r="G25" i="1"/>
  <c r="E27" i="1"/>
  <c r="E26" i="1"/>
  <c r="E2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G5" i="1"/>
  <c r="H5" i="1"/>
  <c r="F5" i="1"/>
  <c r="E5" i="1"/>
</calcChain>
</file>

<file path=xl/sharedStrings.xml><?xml version="1.0" encoding="utf-8"?>
<sst xmlns="http://schemas.openxmlformats.org/spreadsheetml/2006/main" count="131" uniqueCount="23">
  <si>
    <t>Aufgabe</t>
  </si>
  <si>
    <t>Richtig</t>
  </si>
  <si>
    <t>Falsch</t>
  </si>
  <si>
    <t>Java</t>
  </si>
  <si>
    <t>Kompilierungsfehler</t>
  </si>
  <si>
    <t>Laufzeitfehler</t>
  </si>
  <si>
    <t>Zeitlimit überschritten</t>
  </si>
  <si>
    <t>Gesamtanzahl 
der Testfälle</t>
  </si>
  <si>
    <t>Aufgaben-
nummer</t>
  </si>
  <si>
    <t>Hilfstabelle bestandene Testfälle</t>
  </si>
  <si>
    <t>GPT-4</t>
  </si>
  <si>
    <t>Copilot</t>
  </si>
  <si>
    <t>Javascript</t>
  </si>
  <si>
    <t>Hilfstabelle  Status</t>
  </si>
  <si>
    <t xml:space="preserve">Anzahl der bestandenen Testfälle in % </t>
  </si>
  <si>
    <t>sehr viel Input!</t>
  </si>
  <si>
    <t>Hilfstabelle  zyklomatische Komplexität</t>
  </si>
  <si>
    <t>Hilfstabelle  kognitive Komplexität</t>
  </si>
  <si>
    <t>Hilfstabelle  SLOC</t>
  </si>
  <si>
    <t>Zumindest teilweise korrekt</t>
  </si>
  <si>
    <t>Leicht</t>
  </si>
  <si>
    <t>Mittel</t>
  </si>
  <si>
    <t>Schwer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</si>
</sst>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8C8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7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2" borderId="0" xfId="1" applyNumberFormat="1" applyFont="1" applyFill="1" applyBorder="1" applyAlignment="1">
      <alignment horizontal="center" vertical="center"/>
    </xf>
    <xf numFmtId="164" fontId="0" fillId="2" borderId="6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2" borderId="5" xfId="1" applyNumberFormat="1" applyFont="1" applyFill="1" applyBorder="1" applyAlignment="1">
      <alignment horizontal="center" vertical="center"/>
    </xf>
    <xf numFmtId="164" fontId="0" fillId="2" borderId="8" xfId="1" applyNumberFormat="1" applyFont="1" applyFill="1" applyBorder="1" applyAlignment="1">
      <alignment horizontal="center" vertical="center"/>
    </xf>
    <xf numFmtId="164" fontId="0" fillId="2" borderId="9" xfId="1" applyNumberFormat="1" applyFont="1" applyFill="1" applyBorder="1" applyAlignment="1">
      <alignment horizontal="center" vertical="center"/>
    </xf>
    <xf numFmtId="164" fontId="0" fillId="2" borderId="7" xfId="1" applyNumberFormat="1" applyFont="1" applyFill="1" applyBorder="1" applyAlignment="1">
      <alignment horizontal="center" vertical="center"/>
    </xf>
    <xf numFmtId="164" fontId="0" fillId="4" borderId="0" xfId="1" applyNumberFormat="1" applyFont="1" applyFill="1" applyBorder="1" applyAlignment="1">
      <alignment horizontal="center" vertical="center"/>
    </xf>
    <xf numFmtId="164" fontId="0" fillId="3" borderId="0" xfId="1" applyNumberFormat="1" applyFont="1" applyFill="1" applyBorder="1" applyAlignment="1">
      <alignment horizontal="center" vertical="center"/>
    </xf>
    <xf numFmtId="164" fontId="0" fillId="3" borderId="6" xfId="1" applyNumberFormat="1" applyFont="1" applyFill="1" applyBorder="1" applyAlignment="1">
      <alignment horizontal="center" vertical="center"/>
    </xf>
    <xf numFmtId="164" fontId="0" fillId="6" borderId="0" xfId="1" applyNumberFormat="1" applyFont="1" applyFill="1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0" fillId="0" borderId="0" xfId="0" applyNumberFormat="1"/>
    <xf numFmtId="2" fontId="0" fillId="4" borderId="0" xfId="0" applyNumberFormat="1" applyFill="1"/>
    <xf numFmtId="9" fontId="0" fillId="0" borderId="4" xfId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9" fontId="0" fillId="0" borderId="14" xfId="1" applyFont="1" applyBorder="1" applyAlignment="1">
      <alignment horizontal="center"/>
    </xf>
    <xf numFmtId="9" fontId="0" fillId="0" borderId="13" xfId="1" applyFon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4" borderId="0" xfId="0" applyNumberFormat="1" applyFont="1" applyFill="1" applyAlignment="1">
      <alignment horizontal="center" vertical="center"/>
    </xf>
    <xf numFmtId="2" fontId="0" fillId="7" borderId="0" xfId="0" applyNumberFormat="1" applyFill="1"/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6" xfId="0" quotePrefix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6" xfId="0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8C88"/>
      <color rgb="FFFF84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Java: kognitive Komplexität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Java: kognitive Komplexität</a:t>
          </a:r>
        </a:p>
      </cx:txPr>
    </cx:title>
    <cx:plotArea>
      <cx:plotAreaRegion>
        <cx:series layoutId="boxWhisker" uniqueId="{188A41ED-BB1F-294E-88AE-BEB440C021C8}" formatIdx="0">
          <cx:tx>
            <cx:txData>
              <cx:f/>
              <cx:v>Copilot</cx:v>
            </cx:txData>
          </cx:tx>
          <cx:dataId val="0"/>
          <cx:layoutPr>
            <cx:visibility meanLine="0" meanMarker="0" nonoutliers="0" outliers="1"/>
            <cx:statistics quartileMethod="inclusive"/>
          </cx:layoutPr>
        </cx:series>
        <cx:series layoutId="boxWhisker" uniqueId="{A814BA5B-11A5-0944-97FE-BDA6AD4DB906}" formatIdx="1">
          <cx:tx>
            <cx:txData>
              <cx:f/>
              <cx:v>GPT-4</cx:v>
            </cx:txData>
          </cx:tx>
          <cx:dataId val="1"/>
          <cx:layoutPr>
            <cx:visibility meanLine="0" meanMarker="0" nonoutliers="0" outliers="1"/>
            <cx:statistics quartileMethod="inclusive"/>
          </cx:layoutPr>
        </cx:series>
      </cx:plotAreaRegion>
      <cx:axis id="0" hidden="1">
        <cx:catScaling gapWidth="0.100000001"/>
        <cx:tickLabels/>
      </cx:axis>
      <cx:axis id="1">
        <cx:valScaling max="70" min="0"/>
        <cx:majorGridlines>
          <cx:spPr>
            <a:ln cmpd="sng">
              <a:solidFill>
                <a:schemeClr val="tx1">
                  <a:alpha val="17000"/>
                </a:schemeClr>
              </a:solidFill>
              <a:prstDash val="solid"/>
            </a:ln>
          </cx:spPr>
        </cx:majorGridlines>
        <cx:tickLabels/>
        <cx:numFmt formatCode="0" sourceLinked="0"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JS: kognitive Komplexität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JS: kognitive Komplexität</a:t>
          </a:r>
        </a:p>
      </cx:txPr>
    </cx:title>
    <cx:plotArea>
      <cx:plotAreaRegion>
        <cx:series layoutId="boxWhisker" uniqueId="{188A41ED-BB1F-294E-88AE-BEB440C021C8}" formatIdx="0">
          <cx:tx>
            <cx:txData>
              <cx:f/>
              <cx:v>Copilot</cx:v>
            </cx:txData>
          </cx:tx>
          <cx:dataId val="0"/>
          <cx:layoutPr>
            <cx:visibility meanLine="0" meanMarker="0" nonoutliers="0" outliers="1"/>
            <cx:statistics quartileMethod="inclusive"/>
          </cx:layoutPr>
        </cx:series>
        <cx:series layoutId="boxWhisker" uniqueId="{A814BA5B-11A5-0944-97FE-BDA6AD4DB906}" formatIdx="1">
          <cx:tx>
            <cx:txData>
              <cx:f/>
              <cx:v>GPT-4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70"/>
        <cx:majorGridlines>
          <cx:spPr>
            <a:ln cmpd="sng">
              <a:solidFill>
                <a:schemeClr val="tx1">
                  <a:alpha val="17000"/>
                </a:schemeClr>
              </a:solidFill>
              <a:prstDash val="solid"/>
            </a:ln>
          </cx:spPr>
        </cx:majorGridlines>
        <cx:tickLabels/>
        <cx:numFmt formatCode="0" sourceLinked="0"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Java: zyklomatische Komplexität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Java: zyklomatische Komplexität</a:t>
          </a:r>
        </a:p>
      </cx:txPr>
    </cx:title>
    <cx:plotArea>
      <cx:plotAreaRegion>
        <cx:series layoutId="boxWhisker" uniqueId="{188A41ED-BB1F-294E-88AE-BEB440C021C8}" formatIdx="0">
          <cx:tx>
            <cx:txData>
              <cx:f/>
              <cx:v>Copilot</cx:v>
            </cx:txData>
          </cx:tx>
          <cx:dataId val="0"/>
          <cx:layoutPr>
            <cx:visibility meanLine="0" meanMarker="0" nonoutliers="0" outliers="1"/>
            <cx:statistics quartileMethod="inclusive"/>
          </cx:layoutPr>
        </cx:series>
        <cx:series layoutId="boxWhisker" uniqueId="{A814BA5B-11A5-0944-97FE-BDA6AD4DB906}" formatIdx="1">
          <cx:tx>
            <cx:txData>
              <cx:f/>
              <cx:v>GPT-4</cx:v>
            </cx:txData>
          </cx:tx>
          <cx:dataId val="1"/>
          <cx:layoutPr>
            <cx:visibility meanLine="0" meanMarker="0" nonoutliers="0" outliers="1"/>
            <cx:statistics quartileMethod="inclusive"/>
          </cx:layoutPr>
        </cx:series>
      </cx:plotAreaRegion>
      <cx:axis id="0" hidden="1">
        <cx:catScaling gapWidth="0.100000001"/>
        <cx:tickLabels/>
      </cx:axis>
      <cx:axis id="1">
        <cx:valScaling/>
        <cx:majorGridlines>
          <cx:spPr>
            <a:ln cmpd="sng">
              <a:solidFill>
                <a:schemeClr val="tx1">
                  <a:alpha val="17000"/>
                </a:schemeClr>
              </a:solidFill>
              <a:prstDash val="solid"/>
            </a:ln>
          </cx:spPr>
        </cx:majorGridlines>
        <cx:tickLabels/>
        <cx:numFmt formatCode="0" sourceLinked="0"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JS: zyklomatische Komplexität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JS: zyklomatische Komplexität</a:t>
          </a:r>
        </a:p>
      </cx:txPr>
    </cx:title>
    <cx:plotArea>
      <cx:plotAreaRegion>
        <cx:series layoutId="boxWhisker" uniqueId="{188A41ED-BB1F-294E-88AE-BEB440C021C8}" formatIdx="0">
          <cx:tx>
            <cx:txData>
              <cx:f/>
              <cx:v>Copilot</cx:v>
            </cx:txData>
          </cx:tx>
          <cx:dataId val="0"/>
          <cx:layoutPr>
            <cx:visibility meanLine="0" meanMarker="0" nonoutliers="0" outliers="1"/>
            <cx:statistics quartileMethod="inclusive"/>
          </cx:layoutPr>
        </cx:series>
        <cx:series layoutId="boxWhisker" uniqueId="{A814BA5B-11A5-0944-97FE-BDA6AD4DB906}" formatIdx="1">
          <cx:tx>
            <cx:txData>
              <cx:f/>
              <cx:v>GPT-4</cx:v>
            </cx:txData>
          </cx:tx>
          <cx:dataId val="1"/>
          <cx:layoutPr>
            <cx:visibility meanLine="0" meanMarker="0" nonoutliers="0" outliers="1"/>
            <cx:statistics quartileMethod="inclusive"/>
          </cx:layoutPr>
        </cx:series>
      </cx:plotAreaRegion>
      <cx:axis id="0" hidden="1">
        <cx:catScaling gapWidth="0.100000001"/>
        <cx:tickLabels/>
      </cx:axis>
      <cx:axis id="1">
        <cx:valScaling max="20"/>
        <cx:majorGridlines>
          <cx:spPr>
            <a:ln cmpd="sng">
              <a:solidFill>
                <a:schemeClr val="tx1">
                  <a:alpha val="17000"/>
                </a:schemeClr>
              </a:solidFill>
              <a:prstDash val="solid"/>
            </a:ln>
          </cx:spPr>
        </cx:majorGridlines>
        <cx:tickLabels/>
        <cx:numFmt formatCode="0" sourceLinked="0"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350048</xdr:colOff>
      <xdr:row>37</xdr:row>
      <xdr:rowOff>10376</xdr:rowOff>
    </xdr:from>
    <xdr:to>
      <xdr:col>5</xdr:col>
      <xdr:colOff>759733</xdr:colOff>
      <xdr:row>55</xdr:row>
      <xdr:rowOff>155950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BE0F535F-C14D-6AEC-C8B4-5ED26A2222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0448" y="7592276"/>
              <a:ext cx="2365485" cy="3803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5</xdr:col>
      <xdr:colOff>899324</xdr:colOff>
      <xdr:row>37</xdr:row>
      <xdr:rowOff>15366</xdr:rowOff>
    </xdr:from>
    <xdr:to>
      <xdr:col>8</xdr:col>
      <xdr:colOff>367848</xdr:colOff>
      <xdr:row>55</xdr:row>
      <xdr:rowOff>160940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969913EC-6067-AB41-9064-6CB1862B06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5524" y="7597266"/>
              <a:ext cx="2364124" cy="3803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</xdr:col>
      <xdr:colOff>343599</xdr:colOff>
      <xdr:row>56</xdr:row>
      <xdr:rowOff>127202</xdr:rowOff>
    </xdr:from>
    <xdr:to>
      <xdr:col>5</xdr:col>
      <xdr:colOff>753284</xdr:colOff>
      <xdr:row>75</xdr:row>
      <xdr:rowOff>74703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5C30C3AB-33C3-2841-B6FB-24F616CEDA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3999" y="11569902"/>
              <a:ext cx="2365485" cy="38083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5</xdr:col>
      <xdr:colOff>892875</xdr:colOff>
      <xdr:row>56</xdr:row>
      <xdr:rowOff>132192</xdr:rowOff>
    </xdr:from>
    <xdr:to>
      <xdr:col>8</xdr:col>
      <xdr:colOff>361399</xdr:colOff>
      <xdr:row>75</xdr:row>
      <xdr:rowOff>79693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0252C720-5A1F-1D4B-9BDB-1EBC010636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9075" y="11574892"/>
              <a:ext cx="2364124" cy="38083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EE5D-21C6-EE4C-943E-DCD0EF00427C}">
  <dimension ref="A2:Z73"/>
  <sheetViews>
    <sheetView tabSelected="1" zoomScale="125" zoomScaleNormal="112" workbookViewId="0">
      <selection activeCell="A2" sqref="A2:H4"/>
    </sheetView>
  </sheetViews>
  <sheetFormatPr baseColWidth="10" defaultRowHeight="16" x14ac:dyDescent="0.2"/>
  <cols>
    <col min="1" max="1" width="4.83203125" customWidth="1"/>
    <col min="3" max="3" width="9.6640625" bestFit="1" customWidth="1"/>
    <col min="4" max="4" width="13" bestFit="1" customWidth="1"/>
    <col min="5" max="8" width="12.6640625" bestFit="1" customWidth="1"/>
    <col min="9" max="9" width="13.33203125" bestFit="1" customWidth="1"/>
    <col min="11" max="19" width="10.83203125" customWidth="1"/>
  </cols>
  <sheetData>
    <row r="2" spans="1:20" x14ac:dyDescent="0.2">
      <c r="E2" s="50" t="s">
        <v>14</v>
      </c>
      <c r="F2" s="50"/>
      <c r="G2" s="50"/>
      <c r="H2" s="50"/>
      <c r="K2" s="44" t="s">
        <v>9</v>
      </c>
      <c r="L2" s="44"/>
      <c r="M2" s="44"/>
      <c r="N2" s="44"/>
      <c r="Q2" s="44" t="s">
        <v>13</v>
      </c>
      <c r="R2" s="44"/>
      <c r="S2" s="44"/>
      <c r="T2" s="44"/>
    </row>
    <row r="3" spans="1:20" x14ac:dyDescent="0.2">
      <c r="C3" s="42" t="s">
        <v>8</v>
      </c>
      <c r="D3" s="40" t="s">
        <v>7</v>
      </c>
      <c r="E3" s="46" t="s">
        <v>11</v>
      </c>
      <c r="F3" s="47"/>
      <c r="G3" s="48" t="s">
        <v>10</v>
      </c>
      <c r="H3" s="49"/>
      <c r="K3" s="44" t="s">
        <v>11</v>
      </c>
      <c r="L3" s="45"/>
      <c r="M3" s="46" t="s">
        <v>10</v>
      </c>
      <c r="N3" s="44"/>
      <c r="Q3" s="44" t="s">
        <v>11</v>
      </c>
      <c r="R3" s="45"/>
      <c r="S3" s="46" t="s">
        <v>10</v>
      </c>
      <c r="T3" s="44"/>
    </row>
    <row r="4" spans="1:20" ht="17" thickBot="1" x14ac:dyDescent="0.25">
      <c r="A4" s="8"/>
      <c r="B4" s="5" t="s">
        <v>0</v>
      </c>
      <c r="C4" s="43"/>
      <c r="D4" s="41"/>
      <c r="E4" s="6" t="s">
        <v>3</v>
      </c>
      <c r="F4" s="7" t="s">
        <v>12</v>
      </c>
      <c r="G4" s="6" t="s">
        <v>3</v>
      </c>
      <c r="H4" s="7" t="s">
        <v>12</v>
      </c>
      <c r="K4" s="5" t="s">
        <v>3</v>
      </c>
      <c r="L4" s="7" t="s">
        <v>12</v>
      </c>
      <c r="M4" s="5" t="s">
        <v>3</v>
      </c>
      <c r="N4" s="5" t="s">
        <v>12</v>
      </c>
      <c r="Q4" s="5" t="s">
        <v>3</v>
      </c>
      <c r="R4" s="7" t="s">
        <v>12</v>
      </c>
      <c r="S4" s="5" t="s">
        <v>3</v>
      </c>
      <c r="T4" s="5" t="s">
        <v>12</v>
      </c>
    </row>
    <row r="5" spans="1:20" x14ac:dyDescent="0.2">
      <c r="A5" s="54" t="s">
        <v>20</v>
      </c>
      <c r="B5" s="1">
        <v>1</v>
      </c>
      <c r="C5" s="1">
        <v>1</v>
      </c>
      <c r="D5" s="10">
        <v>57</v>
      </c>
      <c r="E5" s="11">
        <f t="shared" ref="E5:E24" si="0">K5/$D5</f>
        <v>1</v>
      </c>
      <c r="F5" s="12">
        <f t="shared" ref="F5:F24" si="1">L5/$D5</f>
        <v>1</v>
      </c>
      <c r="G5" s="11">
        <f t="shared" ref="G5:G24" si="2">M5/$D5</f>
        <v>1</v>
      </c>
      <c r="H5" s="12">
        <f t="shared" ref="H5:H24" si="3">N5/$D5</f>
        <v>1</v>
      </c>
      <c r="J5" s="4">
        <v>1</v>
      </c>
      <c r="K5">
        <v>57</v>
      </c>
      <c r="L5">
        <v>57</v>
      </c>
      <c r="M5">
        <v>57</v>
      </c>
      <c r="N5">
        <v>57</v>
      </c>
      <c r="P5" s="4">
        <v>1</v>
      </c>
      <c r="Q5" t="s">
        <v>1</v>
      </c>
      <c r="R5" t="s">
        <v>1</v>
      </c>
      <c r="S5" t="s">
        <v>1</v>
      </c>
      <c r="T5" t="s">
        <v>1</v>
      </c>
    </row>
    <row r="6" spans="1:20" x14ac:dyDescent="0.2">
      <c r="A6" s="54"/>
      <c r="B6" s="1">
        <v>2</v>
      </c>
      <c r="C6" s="1">
        <v>9</v>
      </c>
      <c r="D6" s="10">
        <v>11510</v>
      </c>
      <c r="E6" s="11">
        <f t="shared" si="0"/>
        <v>1</v>
      </c>
      <c r="F6" s="12">
        <f t="shared" si="1"/>
        <v>1</v>
      </c>
      <c r="G6" s="11">
        <f t="shared" si="2"/>
        <v>1</v>
      </c>
      <c r="H6" s="12">
        <f t="shared" si="3"/>
        <v>1</v>
      </c>
      <c r="J6" s="4">
        <v>2</v>
      </c>
      <c r="K6">
        <v>11510</v>
      </c>
      <c r="L6">
        <v>11510</v>
      </c>
      <c r="M6">
        <v>11510</v>
      </c>
      <c r="N6">
        <v>11510</v>
      </c>
      <c r="P6" s="4">
        <v>2</v>
      </c>
      <c r="Q6" t="s">
        <v>1</v>
      </c>
      <c r="R6" t="s">
        <v>1</v>
      </c>
      <c r="S6" t="s">
        <v>1</v>
      </c>
      <c r="T6" t="s">
        <v>1</v>
      </c>
    </row>
    <row r="7" spans="1:20" x14ac:dyDescent="0.2">
      <c r="A7" s="54"/>
      <c r="B7" s="1">
        <v>3</v>
      </c>
      <c r="C7" s="1">
        <v>28</v>
      </c>
      <c r="D7" s="10">
        <v>79</v>
      </c>
      <c r="E7" s="11">
        <f t="shared" si="0"/>
        <v>1</v>
      </c>
      <c r="F7" s="12">
        <f t="shared" si="1"/>
        <v>1</v>
      </c>
      <c r="G7" s="11">
        <f t="shared" si="2"/>
        <v>1</v>
      </c>
      <c r="H7" s="12">
        <f t="shared" si="3"/>
        <v>1</v>
      </c>
      <c r="J7" s="4">
        <v>3</v>
      </c>
      <c r="K7">
        <v>79</v>
      </c>
      <c r="L7">
        <v>79</v>
      </c>
      <c r="M7">
        <v>79</v>
      </c>
      <c r="N7">
        <v>79</v>
      </c>
      <c r="P7" s="4">
        <v>3</v>
      </c>
      <c r="Q7" t="s">
        <v>1</v>
      </c>
      <c r="R7" t="s">
        <v>1</v>
      </c>
      <c r="S7" t="s">
        <v>1</v>
      </c>
      <c r="T7" t="s">
        <v>1</v>
      </c>
    </row>
    <row r="8" spans="1:20" x14ac:dyDescent="0.2">
      <c r="A8" s="54"/>
      <c r="B8" s="1">
        <v>4</v>
      </c>
      <c r="C8" s="1">
        <v>69</v>
      </c>
      <c r="D8" s="10">
        <v>1017</v>
      </c>
      <c r="E8" s="19">
        <f>K8/$D8</f>
        <v>1.376597836774828E-2</v>
      </c>
      <c r="F8" s="12">
        <f t="shared" si="1"/>
        <v>1</v>
      </c>
      <c r="G8" s="11">
        <f t="shared" si="2"/>
        <v>1</v>
      </c>
      <c r="H8" s="12">
        <f t="shared" si="3"/>
        <v>1</v>
      </c>
      <c r="J8" s="4">
        <v>4</v>
      </c>
      <c r="K8">
        <v>14</v>
      </c>
      <c r="L8">
        <v>1017</v>
      </c>
      <c r="M8">
        <v>1017</v>
      </c>
      <c r="N8">
        <v>1017</v>
      </c>
      <c r="P8" s="4">
        <v>4</v>
      </c>
      <c r="Q8" t="b">
        <v>0</v>
      </c>
      <c r="R8" t="s">
        <v>1</v>
      </c>
      <c r="S8" t="s">
        <v>1</v>
      </c>
      <c r="T8" t="s">
        <v>1</v>
      </c>
    </row>
    <row r="9" spans="1:20" x14ac:dyDescent="0.2">
      <c r="A9" s="54"/>
      <c r="B9" s="1">
        <v>5</v>
      </c>
      <c r="C9" s="1">
        <v>70</v>
      </c>
      <c r="D9" s="10">
        <v>45</v>
      </c>
      <c r="E9" s="11">
        <f t="shared" si="0"/>
        <v>1</v>
      </c>
      <c r="F9" s="20">
        <f t="shared" si="1"/>
        <v>0</v>
      </c>
      <c r="G9" s="11">
        <f t="shared" si="2"/>
        <v>1</v>
      </c>
      <c r="H9" s="12">
        <f t="shared" si="3"/>
        <v>1</v>
      </c>
      <c r="J9" s="4">
        <v>5</v>
      </c>
      <c r="K9">
        <v>45</v>
      </c>
      <c r="L9">
        <v>0</v>
      </c>
      <c r="M9">
        <v>45</v>
      </c>
      <c r="N9">
        <v>45</v>
      </c>
      <c r="P9" s="4">
        <v>5</v>
      </c>
      <c r="Q9" t="s">
        <v>1</v>
      </c>
      <c r="R9" t="b">
        <v>0</v>
      </c>
      <c r="S9" t="s">
        <v>1</v>
      </c>
      <c r="T9" t="s">
        <v>1</v>
      </c>
    </row>
    <row r="10" spans="1:20" x14ac:dyDescent="0.2">
      <c r="A10" s="54"/>
      <c r="B10" s="1">
        <v>6</v>
      </c>
      <c r="C10" s="1">
        <v>13</v>
      </c>
      <c r="D10" s="10">
        <v>3999</v>
      </c>
      <c r="E10" s="11">
        <f t="shared" si="0"/>
        <v>1</v>
      </c>
      <c r="F10" s="12">
        <f t="shared" si="1"/>
        <v>1</v>
      </c>
      <c r="G10" s="11">
        <f t="shared" si="2"/>
        <v>1</v>
      </c>
      <c r="H10" s="12">
        <f t="shared" si="3"/>
        <v>1</v>
      </c>
      <c r="J10" s="4">
        <v>6</v>
      </c>
      <c r="K10">
        <v>3999</v>
      </c>
      <c r="L10">
        <v>3999</v>
      </c>
      <c r="M10">
        <v>3999</v>
      </c>
      <c r="N10">
        <v>3999</v>
      </c>
      <c r="P10" s="4">
        <v>6</v>
      </c>
      <c r="Q10" t="s">
        <v>1</v>
      </c>
      <c r="R10" t="s">
        <v>1</v>
      </c>
      <c r="S10" t="s">
        <v>1</v>
      </c>
      <c r="T10" t="s">
        <v>1</v>
      </c>
    </row>
    <row r="11" spans="1:20" x14ac:dyDescent="0.2">
      <c r="A11" s="55" t="s">
        <v>21</v>
      </c>
      <c r="B11" s="2">
        <v>7</v>
      </c>
      <c r="C11" s="2">
        <v>2</v>
      </c>
      <c r="D11" s="9">
        <v>1568</v>
      </c>
      <c r="E11" s="13">
        <f t="shared" si="0"/>
        <v>1</v>
      </c>
      <c r="F11" s="14">
        <f t="shared" si="1"/>
        <v>1</v>
      </c>
      <c r="G11" s="13">
        <f t="shared" si="2"/>
        <v>1</v>
      </c>
      <c r="H11" s="14">
        <f t="shared" si="3"/>
        <v>1</v>
      </c>
      <c r="J11" s="4">
        <v>7</v>
      </c>
      <c r="K11">
        <v>1568</v>
      </c>
      <c r="L11">
        <v>1568</v>
      </c>
      <c r="M11">
        <v>1568</v>
      </c>
      <c r="N11">
        <v>1568</v>
      </c>
      <c r="P11" s="4">
        <v>7</v>
      </c>
      <c r="Q11" t="s">
        <v>1</v>
      </c>
      <c r="R11" t="s">
        <v>1</v>
      </c>
      <c r="S11" t="s">
        <v>1</v>
      </c>
      <c r="T11" t="s">
        <v>1</v>
      </c>
    </row>
    <row r="12" spans="1:20" x14ac:dyDescent="0.2">
      <c r="A12" s="54"/>
      <c r="B12" s="1">
        <v>8</v>
      </c>
      <c r="C12" s="1">
        <v>3</v>
      </c>
      <c r="D12" s="10">
        <v>987</v>
      </c>
      <c r="E12" s="21">
        <f t="shared" si="0"/>
        <v>0.99898682877406286</v>
      </c>
      <c r="F12" s="12">
        <f t="shared" si="1"/>
        <v>1</v>
      </c>
      <c r="G12" s="11">
        <f t="shared" si="2"/>
        <v>1</v>
      </c>
      <c r="H12" s="12">
        <f t="shared" si="3"/>
        <v>1</v>
      </c>
      <c r="J12" s="4">
        <v>8</v>
      </c>
      <c r="K12">
        <v>986</v>
      </c>
      <c r="L12">
        <v>987</v>
      </c>
      <c r="M12">
        <v>987</v>
      </c>
      <c r="N12">
        <v>987</v>
      </c>
      <c r="P12" s="4">
        <v>8</v>
      </c>
      <c r="Q12" t="s">
        <v>6</v>
      </c>
      <c r="R12" t="s">
        <v>1</v>
      </c>
      <c r="S12" t="s">
        <v>1</v>
      </c>
      <c r="T12" t="s">
        <v>1</v>
      </c>
    </row>
    <row r="13" spans="1:20" x14ac:dyDescent="0.2">
      <c r="A13" s="54"/>
      <c r="B13" s="1">
        <v>9</v>
      </c>
      <c r="C13" s="1">
        <v>7</v>
      </c>
      <c r="D13" s="10">
        <v>1032</v>
      </c>
      <c r="E13" s="11">
        <f t="shared" si="0"/>
        <v>1</v>
      </c>
      <c r="F13" s="12">
        <f t="shared" si="1"/>
        <v>1</v>
      </c>
      <c r="G13" s="11">
        <f t="shared" si="2"/>
        <v>1</v>
      </c>
      <c r="H13" s="20">
        <f t="shared" si="3"/>
        <v>0.99903100775193798</v>
      </c>
      <c r="J13" s="4">
        <v>9</v>
      </c>
      <c r="K13">
        <v>1032</v>
      </c>
      <c r="L13">
        <v>1032</v>
      </c>
      <c r="M13">
        <v>1032</v>
      </c>
      <c r="N13">
        <v>1031</v>
      </c>
      <c r="P13" s="4">
        <v>9</v>
      </c>
      <c r="Q13" t="s">
        <v>1</v>
      </c>
      <c r="R13" t="s">
        <v>1</v>
      </c>
      <c r="S13" t="s">
        <v>1</v>
      </c>
      <c r="T13" t="b">
        <v>0</v>
      </c>
    </row>
    <row r="14" spans="1:20" x14ac:dyDescent="0.2">
      <c r="A14" s="54"/>
      <c r="B14" s="1">
        <v>10</v>
      </c>
      <c r="C14" s="1">
        <v>15</v>
      </c>
      <c r="D14" s="10">
        <v>312</v>
      </c>
      <c r="E14" s="11">
        <f t="shared" si="0"/>
        <v>1</v>
      </c>
      <c r="F14" s="12">
        <f t="shared" si="1"/>
        <v>1</v>
      </c>
      <c r="G14" s="11">
        <f t="shared" si="2"/>
        <v>1</v>
      </c>
      <c r="H14" s="12">
        <f t="shared" si="3"/>
        <v>1</v>
      </c>
      <c r="J14" s="4">
        <v>10</v>
      </c>
      <c r="K14">
        <v>312</v>
      </c>
      <c r="L14">
        <v>312</v>
      </c>
      <c r="M14">
        <v>312</v>
      </c>
      <c r="N14">
        <v>312</v>
      </c>
      <c r="P14" s="4">
        <v>10</v>
      </c>
      <c r="Q14" t="s">
        <v>1</v>
      </c>
      <c r="R14" t="s">
        <v>1</v>
      </c>
      <c r="S14" t="s">
        <v>1</v>
      </c>
      <c r="T14" t="s">
        <v>1</v>
      </c>
    </row>
    <row r="15" spans="1:20" x14ac:dyDescent="0.2">
      <c r="A15" s="54"/>
      <c r="B15" s="1">
        <v>11</v>
      </c>
      <c r="C15" s="1">
        <v>19</v>
      </c>
      <c r="D15" s="10">
        <v>208</v>
      </c>
      <c r="E15" s="11">
        <f t="shared" si="0"/>
        <v>1</v>
      </c>
      <c r="F15" s="12">
        <f t="shared" si="1"/>
        <v>1</v>
      </c>
      <c r="G15" s="11">
        <f t="shared" si="2"/>
        <v>1</v>
      </c>
      <c r="H15" s="12">
        <f t="shared" si="3"/>
        <v>1</v>
      </c>
      <c r="J15" s="4">
        <v>11</v>
      </c>
      <c r="K15">
        <v>208</v>
      </c>
      <c r="L15">
        <v>208</v>
      </c>
      <c r="M15">
        <v>208</v>
      </c>
      <c r="N15">
        <v>208</v>
      </c>
      <c r="P15" s="4">
        <v>11</v>
      </c>
      <c r="Q15" t="s">
        <v>1</v>
      </c>
      <c r="R15" t="s">
        <v>1</v>
      </c>
      <c r="S15" t="s">
        <v>1</v>
      </c>
      <c r="T15" t="s">
        <v>1</v>
      </c>
    </row>
    <row r="16" spans="1:20" x14ac:dyDescent="0.2">
      <c r="A16" s="54"/>
      <c r="B16" s="1">
        <v>12</v>
      </c>
      <c r="C16" s="1">
        <v>5</v>
      </c>
      <c r="D16" s="10">
        <v>141</v>
      </c>
      <c r="E16" s="11">
        <f t="shared" si="0"/>
        <v>1</v>
      </c>
      <c r="F16" s="12">
        <f t="shared" si="1"/>
        <v>1</v>
      </c>
      <c r="G16" s="11">
        <f t="shared" si="2"/>
        <v>1</v>
      </c>
      <c r="H16" s="12">
        <f t="shared" si="3"/>
        <v>1</v>
      </c>
      <c r="J16" s="4">
        <v>12</v>
      </c>
      <c r="K16">
        <v>141</v>
      </c>
      <c r="L16">
        <v>141</v>
      </c>
      <c r="M16">
        <v>141</v>
      </c>
      <c r="N16">
        <v>141</v>
      </c>
      <c r="P16" s="4">
        <v>12</v>
      </c>
      <c r="Q16" t="s">
        <v>1</v>
      </c>
      <c r="R16" t="s">
        <v>1</v>
      </c>
      <c r="S16" t="s">
        <v>1</v>
      </c>
      <c r="T16" t="s">
        <v>1</v>
      </c>
    </row>
    <row r="17" spans="1:26" x14ac:dyDescent="0.2">
      <c r="A17" s="56"/>
      <c r="B17" s="3">
        <v>13</v>
      </c>
      <c r="C17" s="3">
        <v>34</v>
      </c>
      <c r="D17" s="10">
        <v>88</v>
      </c>
      <c r="E17" s="11">
        <f t="shared" si="0"/>
        <v>1</v>
      </c>
      <c r="F17" s="12">
        <f t="shared" si="1"/>
        <v>1</v>
      </c>
      <c r="G17" s="11">
        <f t="shared" si="2"/>
        <v>1</v>
      </c>
      <c r="H17" s="12">
        <f t="shared" si="3"/>
        <v>1</v>
      </c>
      <c r="J17" s="4">
        <v>13</v>
      </c>
      <c r="K17">
        <v>88</v>
      </c>
      <c r="L17">
        <v>88</v>
      </c>
      <c r="M17">
        <v>88</v>
      </c>
      <c r="N17">
        <v>88</v>
      </c>
      <c r="P17" s="4">
        <v>13</v>
      </c>
      <c r="Q17" t="s">
        <v>1</v>
      </c>
      <c r="R17" t="s">
        <v>1</v>
      </c>
      <c r="S17" t="s">
        <v>1</v>
      </c>
      <c r="T17" t="s">
        <v>1</v>
      </c>
    </row>
    <row r="18" spans="1:26" x14ac:dyDescent="0.2">
      <c r="A18" s="54" t="s">
        <v>22</v>
      </c>
      <c r="B18" s="1">
        <v>14</v>
      </c>
      <c r="C18" s="1">
        <v>48</v>
      </c>
      <c r="D18" s="9">
        <v>2094</v>
      </c>
      <c r="E18" s="13">
        <f t="shared" si="0"/>
        <v>1</v>
      </c>
      <c r="F18" s="14">
        <f t="shared" si="1"/>
        <v>1</v>
      </c>
      <c r="G18" s="13">
        <f t="shared" si="2"/>
        <v>1</v>
      </c>
      <c r="H18" s="14">
        <f t="shared" si="3"/>
        <v>1</v>
      </c>
      <c r="J18" s="4">
        <v>14</v>
      </c>
      <c r="K18">
        <v>2094</v>
      </c>
      <c r="L18">
        <v>2094</v>
      </c>
      <c r="M18">
        <v>2094</v>
      </c>
      <c r="N18">
        <v>2094</v>
      </c>
      <c r="P18" s="4">
        <v>14</v>
      </c>
      <c r="Q18" t="s">
        <v>1</v>
      </c>
      <c r="R18" t="s">
        <v>1</v>
      </c>
      <c r="S18" t="s">
        <v>1</v>
      </c>
      <c r="T18" t="s">
        <v>1</v>
      </c>
    </row>
    <row r="19" spans="1:26" x14ac:dyDescent="0.2">
      <c r="A19" s="54"/>
      <c r="B19" s="1">
        <v>15</v>
      </c>
      <c r="C19" s="1">
        <v>175</v>
      </c>
      <c r="D19" s="10">
        <v>175</v>
      </c>
      <c r="E19" s="11">
        <f t="shared" si="0"/>
        <v>1</v>
      </c>
      <c r="F19" s="12">
        <f t="shared" si="1"/>
        <v>1</v>
      </c>
      <c r="G19" s="11">
        <f t="shared" si="2"/>
        <v>1</v>
      </c>
      <c r="H19" s="12">
        <f t="shared" si="3"/>
        <v>1</v>
      </c>
      <c r="J19" s="4">
        <v>15</v>
      </c>
      <c r="K19">
        <v>175</v>
      </c>
      <c r="L19">
        <v>175</v>
      </c>
      <c r="M19">
        <v>175</v>
      </c>
      <c r="N19">
        <v>175</v>
      </c>
      <c r="P19" s="4">
        <v>15</v>
      </c>
      <c r="Q19" t="s">
        <v>1</v>
      </c>
      <c r="R19" t="s">
        <v>1</v>
      </c>
      <c r="S19" t="s">
        <v>1</v>
      </c>
      <c r="T19" t="s">
        <v>1</v>
      </c>
    </row>
    <row r="20" spans="1:26" x14ac:dyDescent="0.2">
      <c r="A20" s="54"/>
      <c r="B20" s="1">
        <v>16</v>
      </c>
      <c r="C20" s="1">
        <v>460</v>
      </c>
      <c r="D20" s="10">
        <v>25</v>
      </c>
      <c r="E20" s="18">
        <f t="shared" si="0"/>
        <v>0</v>
      </c>
      <c r="F20" s="20">
        <f t="shared" si="1"/>
        <v>0</v>
      </c>
      <c r="G20" s="11">
        <f t="shared" si="2"/>
        <v>1</v>
      </c>
      <c r="H20" s="12">
        <f t="shared" si="3"/>
        <v>1</v>
      </c>
      <c r="I20" t="s">
        <v>15</v>
      </c>
      <c r="J20" s="4">
        <v>16</v>
      </c>
      <c r="K20">
        <v>0</v>
      </c>
      <c r="L20">
        <v>0</v>
      </c>
      <c r="M20">
        <v>25</v>
      </c>
      <c r="N20">
        <v>25</v>
      </c>
      <c r="P20" s="4">
        <v>16</v>
      </c>
      <c r="Q20" t="s">
        <v>4</v>
      </c>
      <c r="R20" t="b">
        <v>0</v>
      </c>
      <c r="S20" t="s">
        <v>1</v>
      </c>
      <c r="T20" t="s">
        <v>1</v>
      </c>
    </row>
    <row r="21" spans="1:26" x14ac:dyDescent="0.2">
      <c r="A21" s="54"/>
      <c r="B21" s="1">
        <v>17</v>
      </c>
      <c r="C21" s="1">
        <v>312</v>
      </c>
      <c r="D21" s="10">
        <v>73</v>
      </c>
      <c r="E21" s="11">
        <f t="shared" si="0"/>
        <v>1</v>
      </c>
      <c r="F21" s="12">
        <f t="shared" si="1"/>
        <v>1</v>
      </c>
      <c r="G21" s="11">
        <f t="shared" si="2"/>
        <v>1</v>
      </c>
      <c r="H21" s="12">
        <f t="shared" si="3"/>
        <v>1</v>
      </c>
      <c r="J21" s="4">
        <v>17</v>
      </c>
      <c r="K21">
        <v>73</v>
      </c>
      <c r="L21">
        <v>73</v>
      </c>
      <c r="M21">
        <v>73</v>
      </c>
      <c r="N21">
        <v>73</v>
      </c>
      <c r="P21" s="4">
        <v>17</v>
      </c>
      <c r="Q21" t="s">
        <v>1</v>
      </c>
      <c r="R21" t="s">
        <v>1</v>
      </c>
      <c r="S21" t="s">
        <v>1</v>
      </c>
      <c r="T21" t="s">
        <v>1</v>
      </c>
    </row>
    <row r="22" spans="1:26" x14ac:dyDescent="0.2">
      <c r="A22" s="54"/>
      <c r="B22" s="1">
        <v>18</v>
      </c>
      <c r="C22" s="1">
        <v>335</v>
      </c>
      <c r="D22" s="10">
        <v>30</v>
      </c>
      <c r="E22" s="11">
        <f t="shared" si="0"/>
        <v>1</v>
      </c>
      <c r="F22" s="12">
        <f t="shared" si="1"/>
        <v>1</v>
      </c>
      <c r="G22" s="11">
        <f t="shared" si="2"/>
        <v>1</v>
      </c>
      <c r="H22" s="12">
        <f t="shared" si="3"/>
        <v>1</v>
      </c>
      <c r="J22" s="4">
        <v>18</v>
      </c>
      <c r="K22">
        <v>30</v>
      </c>
      <c r="L22">
        <v>30</v>
      </c>
      <c r="M22">
        <v>30</v>
      </c>
      <c r="N22">
        <v>30</v>
      </c>
      <c r="P22" s="4">
        <v>18</v>
      </c>
      <c r="Q22" t="s">
        <v>1</v>
      </c>
      <c r="R22" t="s">
        <v>1</v>
      </c>
      <c r="S22" t="s">
        <v>1</v>
      </c>
      <c r="T22" t="s">
        <v>1</v>
      </c>
    </row>
    <row r="23" spans="1:26" x14ac:dyDescent="0.2">
      <c r="A23" s="54"/>
      <c r="B23" s="1">
        <v>19</v>
      </c>
      <c r="C23" s="1">
        <v>315</v>
      </c>
      <c r="D23" s="10">
        <v>66</v>
      </c>
      <c r="E23" s="11">
        <f t="shared" si="0"/>
        <v>1</v>
      </c>
      <c r="F23" s="12">
        <f t="shared" si="1"/>
        <v>1</v>
      </c>
      <c r="G23" s="11">
        <f t="shared" si="2"/>
        <v>1</v>
      </c>
      <c r="H23" s="12">
        <f t="shared" si="3"/>
        <v>1</v>
      </c>
      <c r="J23" s="4">
        <v>19</v>
      </c>
      <c r="K23">
        <v>66</v>
      </c>
      <c r="L23">
        <v>66</v>
      </c>
      <c r="M23">
        <v>66</v>
      </c>
      <c r="N23">
        <v>66</v>
      </c>
      <c r="P23" s="4">
        <v>19</v>
      </c>
      <c r="Q23" t="s">
        <v>1</v>
      </c>
      <c r="R23" t="s">
        <v>1</v>
      </c>
      <c r="S23" t="s">
        <v>1</v>
      </c>
      <c r="T23" t="s">
        <v>1</v>
      </c>
    </row>
    <row r="24" spans="1:26" ht="17" thickBot="1" x14ac:dyDescent="0.25">
      <c r="A24" s="54"/>
      <c r="B24" s="1">
        <v>20</v>
      </c>
      <c r="C24" s="1">
        <v>124</v>
      </c>
      <c r="D24" s="10">
        <v>95</v>
      </c>
      <c r="E24" s="15">
        <f t="shared" si="0"/>
        <v>1</v>
      </c>
      <c r="F24" s="16">
        <f t="shared" si="1"/>
        <v>1</v>
      </c>
      <c r="G24" s="17">
        <f t="shared" si="2"/>
        <v>1</v>
      </c>
      <c r="H24" s="16">
        <f t="shared" si="3"/>
        <v>1</v>
      </c>
      <c r="J24" s="4">
        <v>20</v>
      </c>
      <c r="K24">
        <v>95</v>
      </c>
      <c r="L24">
        <v>95</v>
      </c>
      <c r="M24">
        <v>95</v>
      </c>
      <c r="N24">
        <v>95</v>
      </c>
      <c r="P24" s="4">
        <v>20</v>
      </c>
      <c r="Q24" t="s">
        <v>1</v>
      </c>
      <c r="R24" t="s">
        <v>1</v>
      </c>
      <c r="S24" t="s">
        <v>1</v>
      </c>
      <c r="T24" t="s">
        <v>1</v>
      </c>
    </row>
    <row r="25" spans="1:26" x14ac:dyDescent="0.2">
      <c r="A25" s="59" t="s">
        <v>1</v>
      </c>
      <c r="B25" s="59"/>
      <c r="C25" s="59"/>
      <c r="D25" s="60"/>
      <c r="E25" s="30">
        <f>17/20</f>
        <v>0.85</v>
      </c>
      <c r="F25" s="31">
        <f>18/20</f>
        <v>0.9</v>
      </c>
      <c r="G25" s="31">
        <f>20/20</f>
        <v>1</v>
      </c>
      <c r="H25" s="31">
        <f>19/20</f>
        <v>0.95</v>
      </c>
    </row>
    <row r="26" spans="1:26" x14ac:dyDescent="0.2">
      <c r="A26" s="61" t="s">
        <v>2</v>
      </c>
      <c r="B26" s="61"/>
      <c r="C26" s="61"/>
      <c r="D26" s="62"/>
      <c r="E26" s="30">
        <f>1/20</f>
        <v>0.05</v>
      </c>
      <c r="F26" s="31">
        <f>2/20</f>
        <v>0.1</v>
      </c>
      <c r="G26" s="31">
        <v>0</v>
      </c>
      <c r="H26" s="31">
        <f>1/20</f>
        <v>0.05</v>
      </c>
    </row>
    <row r="27" spans="1:26" x14ac:dyDescent="0.2">
      <c r="A27" s="63" t="s">
        <v>4</v>
      </c>
      <c r="B27" s="63"/>
      <c r="C27" s="63"/>
      <c r="D27" s="64"/>
      <c r="E27" s="32">
        <f>1/20</f>
        <v>0.05</v>
      </c>
      <c r="F27" s="31">
        <v>0</v>
      </c>
      <c r="G27" s="31">
        <v>0</v>
      </c>
      <c r="H27" s="31">
        <v>0</v>
      </c>
      <c r="J27" s="22"/>
      <c r="K27" s="44" t="s">
        <v>17</v>
      </c>
      <c r="L27" s="44"/>
      <c r="M27" s="44"/>
      <c r="N27" s="44"/>
      <c r="P27" s="22"/>
      <c r="Q27" s="44" t="s">
        <v>16</v>
      </c>
      <c r="R27" s="44"/>
      <c r="S27" s="44"/>
      <c r="T27" s="44"/>
      <c r="V27" s="23"/>
      <c r="W27" s="51" t="s">
        <v>18</v>
      </c>
      <c r="X27" s="51"/>
      <c r="Y27" s="51"/>
      <c r="Z27" s="51"/>
    </row>
    <row r="28" spans="1:26" x14ac:dyDescent="0.2">
      <c r="A28" s="65" t="s">
        <v>5</v>
      </c>
      <c r="B28" s="65"/>
      <c r="C28" s="65"/>
      <c r="D28" s="66"/>
      <c r="E28" s="32">
        <v>0</v>
      </c>
      <c r="F28" s="31">
        <v>0</v>
      </c>
      <c r="G28" s="31">
        <v>0</v>
      </c>
      <c r="H28" s="31">
        <v>0</v>
      </c>
      <c r="K28" s="44" t="s">
        <v>11</v>
      </c>
      <c r="L28" s="45"/>
      <c r="M28" s="46" t="s">
        <v>10</v>
      </c>
      <c r="N28" s="44"/>
      <c r="Q28" s="44" t="s">
        <v>11</v>
      </c>
      <c r="R28" s="45"/>
      <c r="S28" s="46" t="s">
        <v>10</v>
      </c>
      <c r="T28" s="44"/>
      <c r="V28" s="25"/>
      <c r="W28" s="51" t="s">
        <v>11</v>
      </c>
      <c r="X28" s="52"/>
      <c r="Y28" s="53" t="s">
        <v>10</v>
      </c>
      <c r="Z28" s="51"/>
    </row>
    <row r="29" spans="1:26" ht="17" thickBot="1" x14ac:dyDescent="0.25">
      <c r="A29" s="67" t="s">
        <v>6</v>
      </c>
      <c r="B29" s="67"/>
      <c r="C29" s="67"/>
      <c r="D29" s="68"/>
      <c r="E29" s="32">
        <f>1/20</f>
        <v>0.05</v>
      </c>
      <c r="F29" s="31">
        <v>0</v>
      </c>
      <c r="G29" s="31">
        <v>0</v>
      </c>
      <c r="H29" s="31">
        <v>0</v>
      </c>
      <c r="J29" s="36"/>
      <c r="K29" s="5" t="s">
        <v>3</v>
      </c>
      <c r="L29" s="7" t="s">
        <v>12</v>
      </c>
      <c r="M29" s="5" t="s">
        <v>3</v>
      </c>
      <c r="N29" s="5" t="s">
        <v>12</v>
      </c>
      <c r="Q29" s="5" t="s">
        <v>3</v>
      </c>
      <c r="R29" s="7" t="s">
        <v>12</v>
      </c>
      <c r="S29" s="5" t="s">
        <v>3</v>
      </c>
      <c r="T29" s="5" t="s">
        <v>12</v>
      </c>
      <c r="V29" s="25"/>
      <c r="W29" s="26" t="s">
        <v>3</v>
      </c>
      <c r="X29" s="27" t="s">
        <v>12</v>
      </c>
      <c r="Y29" s="26" t="s">
        <v>3</v>
      </c>
      <c r="Z29" s="26" t="s">
        <v>12</v>
      </c>
    </row>
    <row r="30" spans="1:26" ht="17" thickBot="1" x14ac:dyDescent="0.25">
      <c r="A30" s="57" t="s">
        <v>19</v>
      </c>
      <c r="B30" s="57"/>
      <c r="C30" s="57"/>
      <c r="D30" s="58"/>
      <c r="E30" s="33">
        <f>19/20</f>
        <v>0.95</v>
      </c>
      <c r="F30" s="34">
        <f>18/20</f>
        <v>0.9</v>
      </c>
      <c r="G30" s="34">
        <v>1</v>
      </c>
      <c r="H30" s="34">
        <v>1</v>
      </c>
      <c r="J30" s="4">
        <v>1</v>
      </c>
      <c r="K30" s="28">
        <v>12.3</v>
      </c>
      <c r="L30" s="28">
        <v>20</v>
      </c>
      <c r="M30" s="28">
        <v>12.9</v>
      </c>
      <c r="N30" s="28">
        <v>17.600000000000001</v>
      </c>
      <c r="P30" s="4">
        <v>1</v>
      </c>
      <c r="Q30" s="28">
        <v>4</v>
      </c>
      <c r="R30" s="28">
        <v>4</v>
      </c>
      <c r="S30" s="28">
        <v>3</v>
      </c>
      <c r="T30" s="28">
        <v>2</v>
      </c>
      <c r="V30" s="24">
        <v>1</v>
      </c>
      <c r="W30" s="37">
        <v>15</v>
      </c>
      <c r="X30" s="37">
        <v>11</v>
      </c>
      <c r="Y30" s="37">
        <v>13</v>
      </c>
      <c r="Z30" s="37">
        <v>11</v>
      </c>
    </row>
    <row r="31" spans="1:26" ht="17" thickTop="1" x14ac:dyDescent="0.2">
      <c r="J31" s="4">
        <v>2</v>
      </c>
      <c r="K31" s="28">
        <v>7.6</v>
      </c>
      <c r="L31" s="28">
        <v>15.7</v>
      </c>
      <c r="M31" s="28">
        <v>7.6</v>
      </c>
      <c r="N31" s="28">
        <v>14.2</v>
      </c>
      <c r="P31" s="4">
        <v>2</v>
      </c>
      <c r="Q31" s="28">
        <v>3</v>
      </c>
      <c r="R31" s="28">
        <v>1</v>
      </c>
      <c r="S31" s="28">
        <v>3</v>
      </c>
      <c r="T31" s="28">
        <v>2</v>
      </c>
      <c r="V31" s="24">
        <v>2</v>
      </c>
      <c r="W31" s="37">
        <v>14</v>
      </c>
      <c r="X31" s="37">
        <v>9</v>
      </c>
      <c r="Y31" s="37">
        <v>14</v>
      </c>
      <c r="Z31" s="37">
        <v>12</v>
      </c>
    </row>
    <row r="32" spans="1:26" x14ac:dyDescent="0.2">
      <c r="J32" s="4">
        <v>3</v>
      </c>
      <c r="K32" s="39">
        <v>22.8</v>
      </c>
      <c r="L32" s="39">
        <v>24.1</v>
      </c>
      <c r="M32" s="39">
        <v>7.7</v>
      </c>
      <c r="N32" s="39">
        <v>9.8000000000000007</v>
      </c>
      <c r="P32" s="4">
        <v>3</v>
      </c>
      <c r="Q32" s="39">
        <v>6</v>
      </c>
      <c r="R32" s="39">
        <v>6</v>
      </c>
      <c r="S32" s="39">
        <v>2</v>
      </c>
      <c r="T32" s="39">
        <v>1</v>
      </c>
      <c r="V32" s="24">
        <v>3</v>
      </c>
      <c r="W32" s="37">
        <v>25</v>
      </c>
      <c r="X32" s="37">
        <v>13</v>
      </c>
      <c r="Y32" s="37">
        <v>8</v>
      </c>
      <c r="Z32" s="37">
        <v>6</v>
      </c>
    </row>
    <row r="33" spans="10:26" x14ac:dyDescent="0.2">
      <c r="J33" s="4">
        <v>4</v>
      </c>
      <c r="K33" s="29">
        <v>11.8</v>
      </c>
      <c r="L33" s="28">
        <v>18</v>
      </c>
      <c r="M33" s="28">
        <v>15</v>
      </c>
      <c r="N33" s="28">
        <v>23.4</v>
      </c>
      <c r="P33" s="4">
        <v>4</v>
      </c>
      <c r="Q33" s="29">
        <v>4</v>
      </c>
      <c r="R33" s="28">
        <v>3</v>
      </c>
      <c r="S33" s="28">
        <v>6</v>
      </c>
      <c r="T33" s="28">
        <v>5</v>
      </c>
      <c r="V33" s="24">
        <v>4</v>
      </c>
      <c r="W33" s="38">
        <v>18</v>
      </c>
      <c r="X33" s="37">
        <v>16</v>
      </c>
      <c r="Y33" s="37">
        <v>22</v>
      </c>
      <c r="Z33" s="37">
        <v>20</v>
      </c>
    </row>
    <row r="34" spans="10:26" x14ac:dyDescent="0.2">
      <c r="J34" s="4">
        <v>5</v>
      </c>
      <c r="K34" s="28">
        <v>7</v>
      </c>
      <c r="L34" s="29">
        <v>4.5999999999999996</v>
      </c>
      <c r="M34" s="28">
        <v>9.4</v>
      </c>
      <c r="N34" s="28">
        <v>14.5</v>
      </c>
      <c r="P34" s="4">
        <v>5</v>
      </c>
      <c r="Q34" s="28">
        <v>2</v>
      </c>
      <c r="R34" s="29">
        <v>0</v>
      </c>
      <c r="S34" s="28">
        <v>4</v>
      </c>
      <c r="T34" s="28">
        <v>3</v>
      </c>
      <c r="V34" s="24">
        <v>5</v>
      </c>
      <c r="W34" s="37">
        <v>11</v>
      </c>
      <c r="X34" s="38">
        <v>2</v>
      </c>
      <c r="Y34" s="37">
        <v>16</v>
      </c>
      <c r="Z34" s="37">
        <v>14</v>
      </c>
    </row>
    <row r="35" spans="10:26" x14ac:dyDescent="0.2">
      <c r="J35" s="4">
        <v>6</v>
      </c>
      <c r="K35" s="28">
        <v>52.4</v>
      </c>
      <c r="L35" s="28">
        <v>22.1</v>
      </c>
      <c r="M35" s="28">
        <v>55.7</v>
      </c>
      <c r="N35" s="28">
        <v>17</v>
      </c>
      <c r="P35" s="4">
        <v>6</v>
      </c>
      <c r="Q35" s="28">
        <v>18</v>
      </c>
      <c r="R35" s="28">
        <v>2</v>
      </c>
      <c r="S35" s="28">
        <v>11</v>
      </c>
      <c r="T35" s="28">
        <v>2</v>
      </c>
      <c r="V35" s="24">
        <v>6</v>
      </c>
      <c r="W35" s="37">
        <v>36</v>
      </c>
      <c r="X35" s="37">
        <v>20</v>
      </c>
      <c r="Y35" s="37">
        <v>26</v>
      </c>
      <c r="Z35" s="37">
        <v>23</v>
      </c>
    </row>
    <row r="36" spans="10:26" x14ac:dyDescent="0.2">
      <c r="J36" s="4">
        <v>7</v>
      </c>
      <c r="K36" s="28">
        <v>22</v>
      </c>
      <c r="L36" s="28">
        <v>23.5</v>
      </c>
      <c r="M36" s="28">
        <v>21.6</v>
      </c>
      <c r="N36" s="28">
        <v>34.5</v>
      </c>
      <c r="P36" s="4">
        <v>7</v>
      </c>
      <c r="Q36" s="28">
        <v>6</v>
      </c>
      <c r="R36" s="28">
        <v>5</v>
      </c>
      <c r="S36" s="28">
        <v>6</v>
      </c>
      <c r="T36" s="28">
        <v>5</v>
      </c>
      <c r="V36" s="24">
        <v>7</v>
      </c>
      <c r="W36" s="37">
        <v>21</v>
      </c>
      <c r="X36" s="37">
        <v>21</v>
      </c>
      <c r="Y36" s="37">
        <v>21</v>
      </c>
      <c r="Z36" s="37">
        <v>19</v>
      </c>
    </row>
    <row r="37" spans="10:26" x14ac:dyDescent="0.2">
      <c r="J37" s="4">
        <v>8</v>
      </c>
      <c r="K37" s="29">
        <v>27.2</v>
      </c>
      <c r="L37" s="28">
        <v>19.2</v>
      </c>
      <c r="M37" s="28">
        <v>19</v>
      </c>
      <c r="N37" s="28">
        <v>22.8</v>
      </c>
      <c r="P37" s="4">
        <v>8</v>
      </c>
      <c r="Q37" s="29">
        <v>7</v>
      </c>
      <c r="R37" s="28">
        <v>2</v>
      </c>
      <c r="S37" s="28">
        <v>4</v>
      </c>
      <c r="T37" s="28">
        <v>3</v>
      </c>
      <c r="V37" s="24">
        <v>8</v>
      </c>
      <c r="W37" s="38">
        <v>25</v>
      </c>
      <c r="X37" s="37">
        <v>13</v>
      </c>
      <c r="Y37" s="37">
        <v>18</v>
      </c>
      <c r="Z37" s="37">
        <v>14</v>
      </c>
    </row>
    <row r="38" spans="10:26" x14ac:dyDescent="0.2">
      <c r="J38" s="4">
        <v>9</v>
      </c>
      <c r="K38" s="28">
        <v>17.2</v>
      </c>
      <c r="L38" s="28">
        <v>23.9</v>
      </c>
      <c r="M38" s="28">
        <v>17.2</v>
      </c>
      <c r="N38" s="29">
        <v>31.1</v>
      </c>
      <c r="P38" s="4">
        <v>9</v>
      </c>
      <c r="Q38" s="28">
        <v>8</v>
      </c>
      <c r="R38" s="28">
        <v>5</v>
      </c>
      <c r="S38" s="28">
        <v>8</v>
      </c>
      <c r="T38" s="29">
        <v>7</v>
      </c>
      <c r="V38" s="24">
        <v>9</v>
      </c>
      <c r="W38" s="37">
        <v>13</v>
      </c>
      <c r="X38" s="37">
        <v>18</v>
      </c>
      <c r="Y38" s="37">
        <v>17</v>
      </c>
      <c r="Z38" s="38">
        <v>15</v>
      </c>
    </row>
    <row r="39" spans="10:26" x14ac:dyDescent="0.2">
      <c r="J39" s="4">
        <v>10</v>
      </c>
      <c r="K39" s="28">
        <v>36.5</v>
      </c>
      <c r="L39" s="28">
        <v>48.7</v>
      </c>
      <c r="M39" s="28">
        <v>35.700000000000003</v>
      </c>
      <c r="N39" s="28">
        <v>52.8</v>
      </c>
      <c r="P39" s="4">
        <v>10</v>
      </c>
      <c r="Q39" s="28">
        <v>12</v>
      </c>
      <c r="R39" s="28">
        <v>10</v>
      </c>
      <c r="S39" s="28">
        <v>13</v>
      </c>
      <c r="T39" s="28">
        <v>12</v>
      </c>
      <c r="V39" s="24">
        <v>10</v>
      </c>
      <c r="W39" s="37">
        <v>31</v>
      </c>
      <c r="X39" s="37">
        <v>24</v>
      </c>
      <c r="Y39" s="37">
        <v>38</v>
      </c>
      <c r="Z39" s="37">
        <v>33</v>
      </c>
    </row>
    <row r="40" spans="10:26" x14ac:dyDescent="0.2">
      <c r="J40" s="4">
        <v>11</v>
      </c>
      <c r="K40" s="28">
        <v>10.9</v>
      </c>
      <c r="L40" s="28">
        <v>16.2</v>
      </c>
      <c r="M40" s="28">
        <v>10.9</v>
      </c>
      <c r="N40" s="28">
        <v>16.600000000000001</v>
      </c>
      <c r="P40" s="4">
        <v>11</v>
      </c>
      <c r="Q40" s="28">
        <v>3</v>
      </c>
      <c r="R40" s="28">
        <v>2</v>
      </c>
      <c r="S40" s="28">
        <v>3</v>
      </c>
      <c r="T40" s="28">
        <v>2</v>
      </c>
      <c r="V40" s="24">
        <v>11</v>
      </c>
      <c r="W40" s="37">
        <v>17</v>
      </c>
      <c r="X40" s="37">
        <v>14</v>
      </c>
      <c r="Y40" s="37">
        <v>17</v>
      </c>
      <c r="Z40" s="37">
        <v>15</v>
      </c>
    </row>
    <row r="41" spans="10:26" x14ac:dyDescent="0.2">
      <c r="J41" s="4">
        <v>12</v>
      </c>
      <c r="K41" s="28">
        <v>42.1</v>
      </c>
      <c r="L41" s="28">
        <v>30.3</v>
      </c>
      <c r="M41" s="28">
        <v>34</v>
      </c>
      <c r="N41" s="28">
        <v>42.3</v>
      </c>
      <c r="P41" s="4">
        <v>12</v>
      </c>
      <c r="Q41" s="28">
        <v>8</v>
      </c>
      <c r="R41" s="28">
        <v>7</v>
      </c>
      <c r="S41" s="28">
        <v>9</v>
      </c>
      <c r="T41" s="28">
        <v>8</v>
      </c>
      <c r="V41" s="24">
        <v>12</v>
      </c>
      <c r="W41" s="37">
        <v>23</v>
      </c>
      <c r="X41" s="37">
        <v>26</v>
      </c>
      <c r="Y41" s="37">
        <v>23</v>
      </c>
      <c r="Z41" s="37">
        <v>21</v>
      </c>
    </row>
    <row r="42" spans="10:26" x14ac:dyDescent="0.2">
      <c r="J42" s="4">
        <v>13</v>
      </c>
      <c r="K42" s="28">
        <v>23.3</v>
      </c>
      <c r="L42" s="28">
        <v>35.1</v>
      </c>
      <c r="M42" s="28">
        <v>22</v>
      </c>
      <c r="N42" s="28">
        <v>30.4</v>
      </c>
      <c r="P42" s="4">
        <v>13</v>
      </c>
      <c r="Q42" s="28">
        <v>8</v>
      </c>
      <c r="R42" s="28">
        <v>5</v>
      </c>
      <c r="S42" s="28">
        <v>6</v>
      </c>
      <c r="T42" s="28">
        <v>5</v>
      </c>
      <c r="V42" s="24">
        <v>13</v>
      </c>
      <c r="W42" s="37">
        <v>29</v>
      </c>
      <c r="X42" s="37">
        <v>29</v>
      </c>
      <c r="Y42" s="37">
        <v>24</v>
      </c>
      <c r="Z42" s="37">
        <v>22</v>
      </c>
    </row>
    <row r="43" spans="10:26" x14ac:dyDescent="0.2">
      <c r="J43" s="4">
        <v>14</v>
      </c>
      <c r="K43" s="39">
        <v>22.5</v>
      </c>
      <c r="L43" s="39">
        <v>22.1</v>
      </c>
      <c r="M43" s="39">
        <v>37.4</v>
      </c>
      <c r="N43" s="39">
        <v>59</v>
      </c>
      <c r="P43" s="4">
        <v>14</v>
      </c>
      <c r="Q43" s="39">
        <v>7</v>
      </c>
      <c r="R43" s="39">
        <v>1</v>
      </c>
      <c r="S43" s="39">
        <v>7</v>
      </c>
      <c r="T43" s="39">
        <v>6</v>
      </c>
      <c r="V43" s="24">
        <v>14</v>
      </c>
      <c r="W43" s="37">
        <v>35</v>
      </c>
      <c r="X43" s="37">
        <v>11</v>
      </c>
      <c r="Y43" s="37">
        <v>31</v>
      </c>
      <c r="Z43" s="37">
        <v>29</v>
      </c>
    </row>
    <row r="44" spans="10:26" x14ac:dyDescent="0.2">
      <c r="J44" s="4">
        <v>15</v>
      </c>
      <c r="K44" s="28">
        <v>21.2</v>
      </c>
      <c r="L44" s="28">
        <v>24.4</v>
      </c>
      <c r="M44" s="28">
        <v>24.2</v>
      </c>
      <c r="N44" s="28">
        <v>33.299999999999997</v>
      </c>
      <c r="P44" s="4">
        <v>15</v>
      </c>
      <c r="Q44" s="28">
        <v>7</v>
      </c>
      <c r="R44" s="28">
        <v>6</v>
      </c>
      <c r="S44" s="28">
        <v>8</v>
      </c>
      <c r="T44" s="28">
        <v>7</v>
      </c>
      <c r="V44" s="24">
        <v>15</v>
      </c>
      <c r="W44" s="37">
        <v>18</v>
      </c>
      <c r="X44" s="37">
        <v>17</v>
      </c>
      <c r="Y44" s="37">
        <v>21</v>
      </c>
      <c r="Z44" s="37">
        <v>19</v>
      </c>
    </row>
    <row r="45" spans="10:26" x14ac:dyDescent="0.2">
      <c r="J45" s="4">
        <v>16</v>
      </c>
      <c r="K45" s="29">
        <v>7.3</v>
      </c>
      <c r="L45" s="29">
        <v>4.5999999999999996</v>
      </c>
      <c r="M45" s="28">
        <v>55.7</v>
      </c>
      <c r="N45" s="28">
        <v>59.5</v>
      </c>
      <c r="P45" s="4">
        <v>16</v>
      </c>
      <c r="Q45" s="29">
        <v>2</v>
      </c>
      <c r="R45" s="29">
        <v>0</v>
      </c>
      <c r="S45" s="28">
        <v>11</v>
      </c>
      <c r="T45" s="28">
        <v>10</v>
      </c>
      <c r="V45" s="24">
        <v>16</v>
      </c>
      <c r="W45" s="38">
        <v>8</v>
      </c>
      <c r="X45" s="38">
        <v>6</v>
      </c>
      <c r="Y45" s="37">
        <v>101</v>
      </c>
      <c r="Z45" s="37">
        <v>48</v>
      </c>
    </row>
    <row r="46" spans="10:26" x14ac:dyDescent="0.2">
      <c r="J46" s="4">
        <v>17</v>
      </c>
      <c r="K46" s="28">
        <v>31.7</v>
      </c>
      <c r="L46" s="28">
        <v>42.5</v>
      </c>
      <c r="M46" s="28">
        <v>32.1</v>
      </c>
      <c r="N46" s="28">
        <v>42.3</v>
      </c>
      <c r="P46" s="4">
        <v>17</v>
      </c>
      <c r="Q46" s="28">
        <v>5</v>
      </c>
      <c r="R46" s="28">
        <v>4</v>
      </c>
      <c r="S46" s="28">
        <v>5</v>
      </c>
      <c r="T46" s="28">
        <v>4</v>
      </c>
      <c r="V46" s="24">
        <v>17</v>
      </c>
      <c r="W46" s="37">
        <v>21</v>
      </c>
      <c r="X46" s="37">
        <v>17</v>
      </c>
      <c r="Y46" s="37">
        <v>22</v>
      </c>
      <c r="Z46" s="37">
        <v>20</v>
      </c>
    </row>
    <row r="47" spans="10:26" x14ac:dyDescent="0.2">
      <c r="J47" s="4">
        <v>18</v>
      </c>
      <c r="K47" s="28">
        <v>28.8</v>
      </c>
      <c r="L47" s="28">
        <v>40.799999999999997</v>
      </c>
      <c r="M47" s="28">
        <v>26.9</v>
      </c>
      <c r="N47" s="28">
        <v>33.1</v>
      </c>
      <c r="P47" s="4">
        <v>18</v>
      </c>
      <c r="Q47" s="28">
        <v>13</v>
      </c>
      <c r="R47" s="28">
        <v>12</v>
      </c>
      <c r="S47" s="28">
        <v>12</v>
      </c>
      <c r="T47" s="28">
        <v>11</v>
      </c>
      <c r="V47" s="24">
        <v>18</v>
      </c>
      <c r="W47" s="37">
        <v>18</v>
      </c>
      <c r="X47" s="37">
        <v>25</v>
      </c>
      <c r="Y47" s="37">
        <v>17</v>
      </c>
      <c r="Z47" s="37">
        <v>15</v>
      </c>
    </row>
    <row r="48" spans="10:26" x14ac:dyDescent="0.2">
      <c r="J48" s="4">
        <v>19</v>
      </c>
      <c r="K48" s="28">
        <v>61.1</v>
      </c>
      <c r="L48" s="28">
        <v>29.5</v>
      </c>
      <c r="M48" s="28">
        <v>20</v>
      </c>
      <c r="N48" s="28">
        <v>49.4</v>
      </c>
      <c r="P48" s="4">
        <v>19</v>
      </c>
      <c r="Q48" s="28">
        <v>14</v>
      </c>
      <c r="R48" s="28">
        <v>4</v>
      </c>
      <c r="S48" s="28">
        <v>3</v>
      </c>
      <c r="T48" s="28">
        <v>6</v>
      </c>
      <c r="V48" s="24">
        <v>19</v>
      </c>
      <c r="W48" s="37">
        <v>62</v>
      </c>
      <c r="X48" s="37">
        <v>23</v>
      </c>
      <c r="Y48" s="37">
        <v>40</v>
      </c>
      <c r="Z48" s="37">
        <v>34</v>
      </c>
    </row>
    <row r="49" spans="10:26" x14ac:dyDescent="0.2">
      <c r="J49" s="4">
        <v>20</v>
      </c>
      <c r="K49" s="39">
        <v>20.100000000000001</v>
      </c>
      <c r="L49" s="39">
        <v>44.5</v>
      </c>
      <c r="M49" s="39">
        <v>6.6</v>
      </c>
      <c r="N49" s="39">
        <v>56</v>
      </c>
      <c r="P49" s="4">
        <v>20</v>
      </c>
      <c r="Q49" s="39">
        <v>3</v>
      </c>
      <c r="R49" s="39">
        <v>4</v>
      </c>
      <c r="S49" s="39">
        <v>3</v>
      </c>
      <c r="T49" s="39">
        <v>5</v>
      </c>
      <c r="V49" s="24">
        <v>20</v>
      </c>
      <c r="W49" s="37">
        <v>17</v>
      </c>
      <c r="X49" s="37">
        <v>13</v>
      </c>
      <c r="Y49" s="37">
        <v>30</v>
      </c>
      <c r="Z49" s="37">
        <v>20</v>
      </c>
    </row>
    <row r="50" spans="10:26" x14ac:dyDescent="0.2">
      <c r="S50" s="28"/>
    </row>
    <row r="51" spans="10:26" x14ac:dyDescent="0.2">
      <c r="K51" s="28"/>
      <c r="L51" s="28"/>
      <c r="M51" s="22"/>
      <c r="N51" s="22"/>
      <c r="Q51" s="28"/>
      <c r="R51" s="28"/>
      <c r="S51" s="28"/>
    </row>
    <row r="52" spans="10:26" x14ac:dyDescent="0.2">
      <c r="K52" s="28"/>
      <c r="L52" s="28"/>
      <c r="M52" s="22"/>
      <c r="N52" s="22"/>
      <c r="Q52" s="28"/>
      <c r="R52" s="28"/>
      <c r="S52" s="28"/>
    </row>
    <row r="53" spans="10:26" x14ac:dyDescent="0.2">
      <c r="K53" s="28"/>
      <c r="L53" s="28"/>
      <c r="M53" s="36"/>
      <c r="N53" s="36"/>
      <c r="Q53" s="28"/>
      <c r="R53" s="28"/>
      <c r="S53" s="28"/>
    </row>
    <row r="54" spans="10:26" x14ac:dyDescent="0.2">
      <c r="K54" s="28"/>
      <c r="L54" s="28"/>
      <c r="M54" s="35"/>
      <c r="N54" s="35"/>
      <c r="Q54" s="28"/>
      <c r="R54" s="28"/>
      <c r="S54" s="28"/>
    </row>
    <row r="55" spans="10:26" x14ac:dyDescent="0.2">
      <c r="K55" s="28"/>
      <c r="L55" s="28"/>
      <c r="M55" s="35"/>
      <c r="N55" s="35"/>
      <c r="Q55" s="28"/>
      <c r="R55" s="28"/>
    </row>
    <row r="56" spans="10:26" x14ac:dyDescent="0.2">
      <c r="K56" s="28"/>
      <c r="L56" s="28"/>
      <c r="M56" s="35"/>
      <c r="N56" s="35"/>
      <c r="Q56" s="28"/>
      <c r="R56" s="28"/>
    </row>
    <row r="57" spans="10:26" x14ac:dyDescent="0.2">
      <c r="K57" s="28"/>
      <c r="L57" s="28"/>
      <c r="M57" s="35"/>
      <c r="N57" s="35"/>
      <c r="Q57" s="28"/>
      <c r="S57" s="35"/>
      <c r="T57" s="35"/>
    </row>
    <row r="58" spans="10:26" x14ac:dyDescent="0.2">
      <c r="K58" s="28"/>
      <c r="L58" s="28"/>
      <c r="M58" s="35"/>
      <c r="N58" s="35"/>
      <c r="Q58" s="28"/>
      <c r="R58" s="28"/>
      <c r="S58" s="35"/>
      <c r="T58" s="35"/>
    </row>
    <row r="59" spans="10:26" x14ac:dyDescent="0.2">
      <c r="K59" s="28"/>
      <c r="L59" s="28"/>
      <c r="Q59" s="28"/>
      <c r="R59" s="28"/>
    </row>
    <row r="60" spans="10:26" x14ac:dyDescent="0.2">
      <c r="K60" s="28"/>
      <c r="L60" s="28"/>
      <c r="M60" s="22"/>
      <c r="N60" s="22"/>
      <c r="Q60" s="28"/>
      <c r="R60" s="28"/>
      <c r="S60" s="28"/>
      <c r="T60" s="28"/>
    </row>
    <row r="61" spans="10:26" x14ac:dyDescent="0.2">
      <c r="K61" s="28"/>
      <c r="L61" s="28"/>
      <c r="M61" s="22"/>
      <c r="N61" s="22"/>
      <c r="Q61" s="28"/>
      <c r="R61" s="28"/>
      <c r="S61" s="28"/>
      <c r="T61" s="28"/>
    </row>
    <row r="62" spans="10:26" x14ac:dyDescent="0.2">
      <c r="K62" s="28"/>
      <c r="L62" s="28"/>
      <c r="M62" s="36"/>
      <c r="N62" s="36"/>
      <c r="Q62" s="28"/>
      <c r="R62" s="28"/>
      <c r="S62" s="28"/>
      <c r="T62" s="28"/>
    </row>
    <row r="63" spans="10:26" x14ac:dyDescent="0.2">
      <c r="K63" s="28"/>
      <c r="L63" s="28"/>
      <c r="M63" s="28"/>
      <c r="N63" s="28"/>
      <c r="Q63" s="28"/>
      <c r="R63" s="28"/>
      <c r="S63" s="28"/>
      <c r="T63" s="28"/>
    </row>
    <row r="64" spans="10:26" x14ac:dyDescent="0.2">
      <c r="K64" s="28"/>
      <c r="L64" s="28"/>
      <c r="M64" s="28"/>
      <c r="N64" s="28"/>
    </row>
    <row r="65" spans="11:18" x14ac:dyDescent="0.2">
      <c r="K65" s="28"/>
      <c r="L65" s="28"/>
      <c r="M65" s="28"/>
      <c r="N65" s="28"/>
      <c r="Q65" s="28"/>
      <c r="R65" s="28"/>
    </row>
    <row r="66" spans="11:18" x14ac:dyDescent="0.2">
      <c r="K66" s="28"/>
      <c r="L66" s="28"/>
      <c r="M66" s="28"/>
      <c r="N66" s="28"/>
      <c r="Q66" s="28"/>
      <c r="R66" s="28"/>
    </row>
    <row r="67" spans="11:18" x14ac:dyDescent="0.2">
      <c r="K67" s="28"/>
      <c r="L67" s="28"/>
      <c r="Q67" s="28"/>
      <c r="R67" s="28"/>
    </row>
    <row r="68" spans="11:18" x14ac:dyDescent="0.2">
      <c r="K68" s="28"/>
      <c r="L68" s="28"/>
      <c r="Q68" s="28"/>
      <c r="R68" s="28"/>
    </row>
    <row r="69" spans="11:18" x14ac:dyDescent="0.2">
      <c r="K69" s="28"/>
      <c r="L69" s="28"/>
      <c r="Q69" s="28"/>
      <c r="R69" s="28"/>
    </row>
    <row r="70" spans="11:18" x14ac:dyDescent="0.2">
      <c r="K70" s="28"/>
      <c r="L70" s="28"/>
      <c r="Q70" s="28"/>
      <c r="R70" s="28"/>
    </row>
    <row r="71" spans="11:18" x14ac:dyDescent="0.2">
      <c r="K71" s="28"/>
      <c r="L71" s="28"/>
    </row>
    <row r="72" spans="11:18" x14ac:dyDescent="0.2">
      <c r="K72" s="28"/>
      <c r="L72" s="28"/>
    </row>
    <row r="73" spans="11:18" x14ac:dyDescent="0.2">
      <c r="K73" s="28"/>
      <c r="L73" s="28"/>
    </row>
  </sheetData>
  <mergeCells count="29">
    <mergeCell ref="A5:A10"/>
    <mergeCell ref="A11:A17"/>
    <mergeCell ref="A18:A24"/>
    <mergeCell ref="A30:D30"/>
    <mergeCell ref="A25:D25"/>
    <mergeCell ref="A26:D26"/>
    <mergeCell ref="A27:D27"/>
    <mergeCell ref="A28:D28"/>
    <mergeCell ref="A29:D29"/>
    <mergeCell ref="W27:Z27"/>
    <mergeCell ref="W28:X28"/>
    <mergeCell ref="Y28:Z28"/>
    <mergeCell ref="K28:L28"/>
    <mergeCell ref="M28:N28"/>
    <mergeCell ref="K27:N27"/>
    <mergeCell ref="Q27:T27"/>
    <mergeCell ref="Q28:R28"/>
    <mergeCell ref="S28:T28"/>
    <mergeCell ref="D3:D4"/>
    <mergeCell ref="C3:C4"/>
    <mergeCell ref="Q2:T2"/>
    <mergeCell ref="Q3:R3"/>
    <mergeCell ref="S3:T3"/>
    <mergeCell ref="K3:L3"/>
    <mergeCell ref="M3:N3"/>
    <mergeCell ref="K2:N2"/>
    <mergeCell ref="E3:F3"/>
    <mergeCell ref="G3:H3"/>
    <mergeCell ref="E2:H2"/>
  </mergeCells>
  <dataValidations count="1">
    <dataValidation type="list" allowBlank="1" showInputMessage="1" showErrorMessage="1" promptTitle="Status" sqref="Q5:T24" xr:uid="{0DE22759-2517-F542-A852-0A81A48CBCCF}">
      <formula1>"Richtig,Falsch,Kompilierungsfehler,Laufzeitfehler,Zeitlimit überschritten"</formula1>
    </dataValidation>
  </dataValidation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Maier</dc:creator>
  <cp:lastModifiedBy>Tobias Maier</cp:lastModifiedBy>
  <dcterms:created xsi:type="dcterms:W3CDTF">2023-02-15T10:33:23Z</dcterms:created>
  <dcterms:modified xsi:type="dcterms:W3CDTF">2023-05-14T14:44:33Z</dcterms:modified>
</cp:coreProperties>
</file>