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202300"/>
  <mc:AlternateContent xmlns:mc="http://schemas.openxmlformats.org/markup-compatibility/2006">
    <mc:Choice Requires="x15">
      <x15ac:absPath xmlns:x15ac="http://schemas.microsoft.com/office/spreadsheetml/2010/11/ac" url="/Users/hata/Desktop/EDLD652_Diss/Data/"/>
    </mc:Choice>
  </mc:AlternateContent>
  <xr:revisionPtr revIDLastSave="0" documentId="13_ncr:1_{B9B58C0D-958B-4A4D-B2DE-CACB7353EC61}" xr6:coauthVersionLast="47" xr6:coauthVersionMax="47" xr10:uidLastSave="{00000000-0000-0000-0000-000000000000}"/>
  <bookViews>
    <workbookView xWindow="10880" yWindow="500" windowWidth="18520" windowHeight="15920" xr2:uid="{5BDF04D4-4642-B244-951B-A64689ECD2CF}"/>
  </bookViews>
  <sheets>
    <sheet name="Sheet1" sheetId="1" r:id="rId1"/>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7" i="1" l="1"/>
  <c r="K18" i="1" s="1"/>
  <c r="J17" i="1"/>
  <c r="J18" i="1" s="1"/>
  <c r="I17" i="1"/>
  <c r="I18" i="1" s="1"/>
  <c r="H17" i="1"/>
  <c r="H18" i="1" s="1"/>
  <c r="G17" i="1"/>
  <c r="G18" i="1" s="1"/>
  <c r="F17" i="1"/>
  <c r="F18" i="1" s="1"/>
  <c r="E17" i="1"/>
  <c r="E18" i="1" s="1"/>
  <c r="C13" i="1"/>
  <c r="E13" i="1"/>
  <c r="F13" i="1"/>
  <c r="G13" i="1"/>
  <c r="H13" i="1"/>
  <c r="I13" i="1"/>
  <c r="J13" i="1"/>
  <c r="K13" i="1"/>
  <c r="D13" i="1"/>
</calcChain>
</file>

<file path=xl/sharedStrings.xml><?xml version="1.0" encoding="utf-8"?>
<sst xmlns="http://schemas.openxmlformats.org/spreadsheetml/2006/main" count="50" uniqueCount="28">
  <si>
    <t>Resident Population by Race, Hispanic Origin, and Single Years of Age: 2020</t>
  </si>
  <si>
    <t>[In thousands, except as indicated (329,484 represents 329,484,000). As of July 1. Estimates are based on the 2010 Census and were created without incorporation or consideration of the 2020 Census results. For derivation of estimates, see text, this section]</t>
  </si>
  <si>
    <t xml:space="preserve">  Under 1 year old</t>
  </si>
  <si>
    <t xml:space="preserve">  1 year old</t>
  </si>
  <si>
    <t xml:space="preserve">  2 years old</t>
  </si>
  <si>
    <t>total</t>
  </si>
  <si>
    <t>Race</t>
  </si>
  <si>
    <t>Hispanic origin \1</t>
  </si>
  <si>
    <t>Non-Hispanic
White
alone</t>
  </si>
  <si>
    <t>White
alone</t>
  </si>
  <si>
    <t>Black or African American alone</t>
  </si>
  <si>
    <t>American Indian, Alaska Native
alone</t>
  </si>
  <si>
    <t>Asian
alone</t>
  </si>
  <si>
    <t>Native Hawaiian and Other Pacific Islander alone</t>
  </si>
  <si>
    <t>Two or
more
races</t>
  </si>
  <si>
    <t xml:space="preserve"> v2 USE THIS Table 9- Resident Population By Race, Hispanic Origin, And Single Years Of Age- 2020 (As Of July 1) </t>
  </si>
  <si>
    <t xml:space="preserve">White </t>
  </si>
  <si>
    <t xml:space="preserve">total </t>
  </si>
  <si>
    <t>11362 + 2953</t>
  </si>
  <si>
    <t>White</t>
  </si>
  <si>
    <t xml:space="preserve">EI population </t>
  </si>
  <si>
    <t xml:space="preserve">General population </t>
  </si>
  <si>
    <t>American Indian or Alaska Native</t>
  </si>
  <si>
    <t>Asian</t>
  </si>
  <si>
    <t>Black or African American)</t>
  </si>
  <si>
    <t>Hispanic/Latino</t>
  </si>
  <si>
    <t>Native Hawaiian or Pacific Islander</t>
  </si>
  <si>
    <t>Two or More Races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</si>
</sst>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0">
    <font>
      <sz val="12"/>
      <color theme="1"/>
      <name val="Aptos Narrow"/>
      <family val="2"/>
      <scheme val="minor"/>
    </font>
    <font>
      <b/>
      <sz val="12"/>
      <color indexed="8"/>
      <name val="Lucida Sans"/>
      <family val="2"/>
    </font>
    <font>
      <sz val="12"/>
      <color indexed="8"/>
      <name val="Lucida Sans"/>
      <family val="2"/>
    </font>
    <font>
      <sz val="12"/>
      <color rgb="FF000000"/>
      <name val="Lucida Sans"/>
      <family val="2"/>
    </font>
    <font>
      <sz val="12"/>
      <name val="Lucida Sans"/>
      <family val="2"/>
    </font>
    <font>
      <b/>
      <sz val="12"/>
      <color theme="1"/>
      <name val="Aptos Narrow"/>
      <scheme val="minor"/>
    </font>
    <font>
      <sz val="12"/>
      <color theme="1"/>
      <name val="Times New Roman"/>
      <family val="1"/>
    </font>
    <font>
      <b/>
      <sz val="12"/>
      <color theme="1"/>
      <name val="Times New Roman"/>
      <family val="1"/>
    </font>
    <font>
      <sz val="12"/>
      <name val="Times New Roman"/>
      <family val="1"/>
    </font>
    <font>
      <sz val="12"/>
      <color rgb="FF000000"/>
      <name val="Times New Roman"/>
      <family val="1"/>
    </font>
  </fonts>
  <fills count="6">
    <fill>
      <patternFill patternType="none"/>
    </fill>
    <fill>
      <patternFill patternType="gray125"/>
    </fill>
    <fill>
      <patternFill patternType="solid">
        <fgColor rgb="FFD9D9D9"/>
        <bgColor rgb="FFD9D9D9"/>
      </patternFill>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D9D9D9"/>
      </patternFill>
    </fill>
  </fills>
  <borders count="13">
    <border>
      <left/>
      <right/>
      <top/>
      <bottom/>
      <diagonal/>
    </border>
    <border>
      <left/>
      <right/>
      <top style="thin">
        <color theme="1"/>
      </top>
      <bottom style="thin">
        <color theme="1"/>
      </bottom>
      <diagonal/>
    </border>
    <border>
      <left/>
      <right/>
      <top/>
      <bottom style="thin">
        <color rgb="FF000000"/>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rgb="FF000000"/>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3" xfId="0" applyFont="1" applyBorder="1"/>
    <xf numFmtId="3" fontId="2" fillId="0" borderId="3" xfId="0" applyNumberFormat="1" applyFont="1" applyBorder="1"/>
    <xf numFmtId="3" fontId="2" fillId="0" borderId="0" xfId="0" applyNumberFormat="1" applyFont="1"/>
    <xf numFmtId="0" fontId="3" fillId="0" borderId="9" xfId="0" applyFont="1" applyBorder="1" applyAlignment="1">
      <alignment horizontal="right" wrapText="1"/>
    </xf>
    <xf numFmtId="0" fontId="3" fillId="0" borderId="10" xfId="0" applyFont="1" applyBorder="1" applyAlignment="1">
      <alignment horizontal="right" wrapText="1"/>
    </xf>
    <xf numFmtId="0" fontId="3" fillId="0" borderId="11" xfId="0" applyFont="1" applyBorder="1" applyAlignment="1">
      <alignment horizontal="right" wrapText="1"/>
    </xf>
    <xf numFmtId="3" fontId="0" fillId="0" borderId="0" xfId="0" applyNumberFormat="1"/>
    <xf numFmtId="0" fontId="5" fillId="3" borderId="0" xfId="0" applyFont="1" applyFill="1"/>
    <xf numFmtId="0" fontId="6" fillId="0" borderId="0" xfId="0" applyFont="1"/>
    <xf numFmtId="16" fontId="7" fillId="0" borderId="1" xfId="0" applyNumberFormat="1" applyFont="1" applyBorder="1" applyAlignment="1">
      <alignment horizontal="center" vertical="top" wrapText="1"/>
    </xf>
    <xf numFmtId="0" fontId="7" fillId="0" borderId="1" xfId="0" applyFont="1" applyBorder="1" applyAlignment="1">
      <alignment horizontal="center" vertical="top" wrapText="1"/>
    </xf>
    <xf numFmtId="4" fontId="8" fillId="2" borderId="2" xfId="0" applyNumberFormat="1" applyFont="1" applyFill="1" applyBorder="1" applyAlignment="1">
      <alignment horizontal="right" vertical="top"/>
    </xf>
    <xf numFmtId="4" fontId="9" fillId="2" borderId="2" xfId="0" applyNumberFormat="1" applyFont="1" applyFill="1" applyBorder="1" applyAlignment="1">
      <alignment horizontal="right" vertical="top"/>
    </xf>
    <xf numFmtId="0" fontId="6" fillId="4" borderId="0" xfId="0" applyFont="1" applyFill="1"/>
    <xf numFmtId="16" fontId="7" fillId="4" borderId="1" xfId="0" applyNumberFormat="1" applyFont="1" applyFill="1" applyBorder="1" applyAlignment="1">
      <alignment horizontal="center" vertical="top" wrapText="1"/>
    </xf>
    <xf numFmtId="0" fontId="7" fillId="4" borderId="1" xfId="0" applyFont="1" applyFill="1" applyBorder="1" applyAlignment="1">
      <alignment horizontal="center" vertical="top" wrapText="1"/>
    </xf>
    <xf numFmtId="164" fontId="8" fillId="5" borderId="2" xfId="0" applyNumberFormat="1" applyFont="1" applyFill="1" applyBorder="1" applyAlignment="1">
      <alignment horizontal="right" vertical="top"/>
    </xf>
    <xf numFmtId="164" fontId="9" fillId="5" borderId="2" xfId="0" applyNumberFormat="1" applyFont="1" applyFill="1" applyBorder="1" applyAlignment="1">
      <alignment horizontal="right" vertical="top"/>
    </xf>
    <xf numFmtId="0" fontId="1" fillId="0" borderId="0" xfId="0" applyFont="1" applyAlignment="1">
      <alignment horizontal="left" wrapText="1"/>
    </xf>
    <xf numFmtId="0" fontId="2" fillId="0" borderId="0" xfId="0" applyFont="1" applyAlignment="1">
      <alignment horizontal="left" wrapText="1"/>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12" xfId="0" applyFont="1" applyBorder="1" applyAlignment="1">
      <alignment horizontal="center" vertical="center"/>
    </xf>
    <xf numFmtId="0" fontId="4" fillId="0" borderId="6" xfId="0" applyFont="1" applyBorder="1" applyAlignment="1">
      <alignment horizontal="right" wrapText="1"/>
    </xf>
    <xf numFmtId="0" fontId="4" fillId="0" borderId="7" xfId="0" applyFont="1" applyBorder="1" applyAlignment="1">
      <alignment horizontal="right" wrapText="1"/>
    </xf>
    <xf numFmtId="0" fontId="3" fillId="0" borderId="8" xfId="0" applyFont="1" applyBorder="1" applyAlignment="1">
      <alignment horizontal="right" wrapText="1"/>
    </xf>
    <xf numFmtId="0" fontId="3" fillId="0" borderId="2" xfId="0" applyFont="1" applyBorder="1" applyAlignment="1">
      <alignment horizontal="righ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1"/>
    </mc:Choice>
    <mc:Fallback>
      <c:style val="1"/>
    </mc:Fallback>
  </mc:AlternateContent>
  <c:chart>
    <c:autoTitleDeleted val="1"/>
    <c:plotArea>
      <c:layout/>
      <c:barChart>
        <c:barDir val="col"/>
        <c:grouping val="clustered"/>
        <c:varyColors val="0"/>
        <c:ser>
          <c:idx val="0"/>
          <c:order val="0"/>
          <c:tx>
            <c:strRef>
              <c:f>Sheet1!$K$2</c:f>
              <c:strCache>
                <c:ptCount val="1"/>
                <c:pt idx="0">
                  <c:v>General population </c:v>
                </c:pt>
              </c:strCache>
            </c:strRef>
          </c:tx>
          <c:spPr>
            <a:solidFill>
              <a:schemeClr val="dk1">
                <a:tint val="885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Sheet1!$L$2:$R$2</c:f>
              <c:numCache>
                <c:formatCode>General</c:formatCode>
                <c:ptCount val="7"/>
                <c:pt idx="0">
                  <c:v>0.12570000000000001</c:v>
                </c:pt>
                <c:pt idx="1">
                  <c:v>1.4800000000000001E-2</c:v>
                </c:pt>
                <c:pt idx="2">
                  <c:v>4.7100000000000003E-2</c:v>
                </c:pt>
                <c:pt idx="3">
                  <c:v>0.20630000000000001</c:v>
                </c:pt>
                <c:pt idx="4">
                  <c:v>2.8999999999999998E-3</c:v>
                </c:pt>
                <c:pt idx="5">
                  <c:v>5.16E-2</c:v>
                </c:pt>
                <c:pt idx="6">
                  <c:v>0.38319999999999999</c:v>
                </c:pt>
              </c:numCache>
            </c:numRef>
          </c:val>
          <c:extLst>
            <c:ext xmlns:c16="http://schemas.microsoft.com/office/drawing/2014/chart" uri="{C3380CC4-5D6E-409C-BE32-E72D297353CC}">
              <c16:uniqueId val="{00000000-285C-0A4D-B763-BEFA856FFFC6}"/>
            </c:ext>
          </c:extLst>
        </c:ser>
        <c:ser>
          <c:idx val="1"/>
          <c:order val="1"/>
          <c:tx>
            <c:strRef>
              <c:f>Sheet1!$K$3</c:f>
              <c:strCache>
                <c:ptCount val="1"/>
                <c:pt idx="0">
                  <c:v>EI population </c:v>
                </c:pt>
              </c:strCache>
            </c:strRef>
          </c:tx>
          <c:spPr>
            <a:solidFill>
              <a:schemeClr val="dk1">
                <a:tint val="55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Times New Roman" panose="02020603050405020304" pitchFamily="18"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Sheet1!$L$1:$R$1</c:f>
              <c:strCache>
                <c:ptCount val="7"/>
                <c:pt idx="0">
                  <c:v>American Indian or Alaska Native</c:v>
                </c:pt>
                <c:pt idx="1">
                  <c:v>Asian</c:v>
                </c:pt>
                <c:pt idx="2">
                  <c:v>Black or African American)</c:v>
                </c:pt>
                <c:pt idx="3">
                  <c:v>Hispanic/Latino</c:v>
                </c:pt>
                <c:pt idx="4">
                  <c:v>Native Hawaiian or Pacific Islander</c:v>
                </c:pt>
                <c:pt idx="5">
                  <c:v>Two or More Races</c:v>
                </c:pt>
                <c:pt idx="6">
                  <c:v>White </c:v>
                </c:pt>
              </c:strCache>
            </c:strRef>
          </c:cat>
          <c:val>
            <c:numRef>
              <c:f>Sheet1!$L$3:$R$3</c:f>
              <c:numCache>
                <c:formatCode>#,##0.0000</c:formatCode>
                <c:ptCount val="7"/>
                <c:pt idx="0">
                  <c:v>6.8999999999999999E-3</c:v>
                </c:pt>
                <c:pt idx="1">
                  <c:v>4.3900000000000002E-2</c:v>
                </c:pt>
                <c:pt idx="2">
                  <c:v>0.1235</c:v>
                </c:pt>
                <c:pt idx="3">
                  <c:v>0.27650000000000002</c:v>
                </c:pt>
                <c:pt idx="4">
                  <c:v>3.0000000000000001E-3</c:v>
                </c:pt>
                <c:pt idx="5">
                  <c:v>4.2299999999999997E-2</c:v>
                </c:pt>
                <c:pt idx="6">
                  <c:v>0.50380000000000003</c:v>
                </c:pt>
              </c:numCache>
            </c:numRef>
          </c:val>
          <c:extLst>
            <c:ext xmlns:c16="http://schemas.microsoft.com/office/drawing/2014/chart" uri="{C3380CC4-5D6E-409C-BE32-E72D297353CC}">
              <c16:uniqueId val="{00000001-285C-0A4D-B763-BEFA856FFFC6}"/>
            </c:ext>
          </c:extLst>
        </c:ser>
        <c:dLbls>
          <c:showLegendKey val="0"/>
          <c:showVal val="0"/>
          <c:showCatName val="0"/>
          <c:showSerName val="0"/>
          <c:showPercent val="0"/>
          <c:showBubbleSize val="0"/>
        </c:dLbls>
        <c:gapWidth val="219"/>
        <c:overlap val="-27"/>
        <c:axId val="1782388495"/>
        <c:axId val="1782544063"/>
      </c:barChart>
      <c:catAx>
        <c:axId val="1782388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544063"/>
        <c:crosses val="autoZero"/>
        <c:auto val="1"/>
        <c:lblAlgn val="ctr"/>
        <c:lblOffset val="100"/>
        <c:noMultiLvlLbl val="0"/>
      </c:catAx>
      <c:valAx>
        <c:axId val="178254406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crossAx val="17823884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Times New Roman" panose="02020603050405020304"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050" baseline="0">
          <a:latin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20">
  <a:schemeClr val="dk1"/>
  <cs:variation>
    <a:tint val="88500"/>
  </cs:variation>
  <cs:variation>
    <a:tint val="55000"/>
  </cs:variation>
  <cs:variation>
    <a:tint val="75000"/>
  </cs:variation>
  <cs:variation>
    <a:tint val="98500"/>
  </cs:variation>
  <cs:variation>
    <a:tint val="30000"/>
  </cs:variation>
  <cs:variation>
    <a:tint val="60000"/>
  </cs:variation>
  <cs:variation>
    <a:tint val="8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63500</xdr:colOff>
      <xdr:row>4</xdr:row>
      <xdr:rowOff>152400</xdr:rowOff>
    </xdr:from>
    <xdr:to>
      <xdr:col>16</xdr:col>
      <xdr:colOff>228600</xdr:colOff>
      <xdr:row>18</xdr:row>
      <xdr:rowOff>139700</xdr:rowOff>
    </xdr:to>
    <xdr:graphicFrame macro="">
      <xdr:nvGraphicFramePr>
        <xdr:cNvPr id="5" name="Chart 4">
          <a:extLst>
            <a:ext uri="{FF2B5EF4-FFF2-40B4-BE49-F238E27FC236}">
              <a16:creationId xmlns:a16="http://schemas.microsoft.com/office/drawing/2014/main" id="{BD4C6C3B-E71F-4052-F34B-DFBA31923B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AB9D85-4B21-8B41-AC42-E6E9EED8B3CD}">
  <dimension ref="A1:R20"/>
  <sheetViews>
    <sheetView tabSelected="1" topLeftCell="B1" workbookViewId="0">
      <selection activeCell="J3" sqref="J3"/>
    </sheetView>
  </sheetViews>
  <sheetFormatPr baseColWidth="10" defaultRowHeight="16"/>
  <sheetData>
    <row r="1" spans="1:18" ht="68">
      <c r="B1" s="9"/>
      <c r="C1" s="10" t="s">
        <v>22</v>
      </c>
      <c r="D1" s="11" t="s">
        <v>23</v>
      </c>
      <c r="E1" s="11" t="s">
        <v>24</v>
      </c>
      <c r="F1" s="11" t="s">
        <v>25</v>
      </c>
      <c r="G1" s="10" t="s">
        <v>26</v>
      </c>
      <c r="H1" s="11" t="s">
        <v>27</v>
      </c>
      <c r="I1" s="11" t="s">
        <v>16</v>
      </c>
      <c r="K1" s="14"/>
      <c r="L1" s="15" t="s">
        <v>22</v>
      </c>
      <c r="M1" s="16" t="s">
        <v>23</v>
      </c>
      <c r="N1" s="16" t="s">
        <v>24</v>
      </c>
      <c r="O1" s="16" t="s">
        <v>25</v>
      </c>
      <c r="P1" s="15" t="s">
        <v>26</v>
      </c>
      <c r="Q1" s="16" t="s">
        <v>27</v>
      </c>
      <c r="R1" s="16" t="s">
        <v>16</v>
      </c>
    </row>
    <row r="2" spans="1:18">
      <c r="B2" s="9" t="s">
        <v>21</v>
      </c>
      <c r="C2" s="9">
        <v>12.57</v>
      </c>
      <c r="D2" s="9">
        <v>1.48</v>
      </c>
      <c r="E2" s="9">
        <v>4.71</v>
      </c>
      <c r="F2" s="9">
        <v>20.63</v>
      </c>
      <c r="G2" s="9">
        <v>0.28999999999999998</v>
      </c>
      <c r="H2" s="9">
        <v>5.16</v>
      </c>
      <c r="I2" s="9">
        <v>38.32</v>
      </c>
      <c r="K2" s="14" t="s">
        <v>21</v>
      </c>
      <c r="L2" s="14">
        <v>0.12570000000000001</v>
      </c>
      <c r="M2" s="14">
        <v>1.4800000000000001E-2</v>
      </c>
      <c r="N2" s="14">
        <v>4.7100000000000003E-2</v>
      </c>
      <c r="O2" s="14">
        <v>0.20630000000000001</v>
      </c>
      <c r="P2" s="14">
        <v>2.8999999999999998E-3</v>
      </c>
      <c r="Q2" s="14">
        <v>5.16E-2</v>
      </c>
      <c r="R2" s="14">
        <v>0.38319999999999999</v>
      </c>
    </row>
    <row r="3" spans="1:18">
      <c r="B3" s="9" t="s">
        <v>20</v>
      </c>
      <c r="C3" s="12">
        <v>0.69</v>
      </c>
      <c r="D3" s="13">
        <v>4.3899999999999997</v>
      </c>
      <c r="E3" s="13">
        <v>12.35</v>
      </c>
      <c r="F3" s="13">
        <v>27.65</v>
      </c>
      <c r="G3" s="13">
        <v>0.3</v>
      </c>
      <c r="H3" s="13">
        <v>4.2300000000000004</v>
      </c>
      <c r="I3" s="13">
        <v>50.38</v>
      </c>
      <c r="K3" s="14" t="s">
        <v>20</v>
      </c>
      <c r="L3" s="17">
        <v>6.8999999999999999E-3</v>
      </c>
      <c r="M3" s="18">
        <v>4.3900000000000002E-2</v>
      </c>
      <c r="N3" s="18">
        <v>0.1235</v>
      </c>
      <c r="O3" s="18">
        <v>0.27650000000000002</v>
      </c>
      <c r="P3" s="18">
        <v>3.0000000000000001E-3</v>
      </c>
      <c r="Q3" s="18">
        <v>4.2299999999999997E-2</v>
      </c>
      <c r="R3" s="18">
        <v>0.50380000000000003</v>
      </c>
    </row>
    <row r="5" spans="1:18">
      <c r="B5" s="8" t="s">
        <v>15</v>
      </c>
    </row>
    <row r="6" spans="1:18">
      <c r="A6" s="19" t="s">
        <v>0</v>
      </c>
      <c r="B6" s="20"/>
      <c r="C6" s="20"/>
      <c r="D6" s="20"/>
      <c r="E6" s="20"/>
      <c r="F6" s="20"/>
      <c r="G6" s="20"/>
      <c r="H6" s="20"/>
      <c r="I6" s="20"/>
      <c r="J6" s="20"/>
    </row>
    <row r="7" spans="1:18">
      <c r="A7" s="20" t="s">
        <v>1</v>
      </c>
      <c r="B7" s="20"/>
      <c r="C7" s="20"/>
      <c r="D7" s="20"/>
      <c r="E7" s="20"/>
      <c r="F7" s="20"/>
      <c r="G7" s="20"/>
      <c r="H7" s="20"/>
      <c r="I7" s="20"/>
      <c r="J7" s="20"/>
    </row>
    <row r="8" spans="1:18" ht="48" customHeight="1">
      <c r="D8" s="21" t="s">
        <v>6</v>
      </c>
      <c r="E8" s="22"/>
      <c r="F8" s="22"/>
      <c r="G8" s="22"/>
      <c r="H8" s="22"/>
      <c r="I8" s="23"/>
      <c r="J8" s="24" t="s">
        <v>7</v>
      </c>
      <c r="K8" s="26" t="s">
        <v>8</v>
      </c>
    </row>
    <row r="9" spans="1:18" ht="16" customHeight="1">
      <c r="C9" t="s">
        <v>5</v>
      </c>
      <c r="D9" s="4" t="s">
        <v>9</v>
      </c>
      <c r="E9" s="5" t="s">
        <v>10</v>
      </c>
      <c r="F9" s="5" t="s">
        <v>11</v>
      </c>
      <c r="G9" s="5" t="s">
        <v>12</v>
      </c>
      <c r="H9" s="5" t="s">
        <v>13</v>
      </c>
      <c r="I9" s="6" t="s">
        <v>14</v>
      </c>
      <c r="J9" s="25"/>
      <c r="K9" s="27"/>
    </row>
    <row r="10" spans="1:18">
      <c r="B10" s="1" t="s">
        <v>2</v>
      </c>
      <c r="C10" s="2">
        <v>3735.01</v>
      </c>
      <c r="D10" s="3">
        <v>2597.4279999999999</v>
      </c>
      <c r="E10" s="3">
        <v>591.04600000000005</v>
      </c>
      <c r="F10" s="3">
        <v>70.117999999999995</v>
      </c>
      <c r="G10" s="3">
        <v>216.83</v>
      </c>
      <c r="H10" s="3">
        <v>13.791</v>
      </c>
      <c r="I10" s="2">
        <v>245.797</v>
      </c>
      <c r="J10" s="3">
        <v>970.38099999999997</v>
      </c>
      <c r="K10" s="3">
        <v>1806.934</v>
      </c>
    </row>
    <row r="11" spans="1:18">
      <c r="B11" s="1" t="s">
        <v>3</v>
      </c>
      <c r="C11" s="2">
        <v>3773.884</v>
      </c>
      <c r="D11" s="3">
        <v>2623.4290000000001</v>
      </c>
      <c r="E11" s="3">
        <v>598.25400000000002</v>
      </c>
      <c r="F11" s="3">
        <v>70.822999999999993</v>
      </c>
      <c r="G11" s="3">
        <v>223.08600000000001</v>
      </c>
      <c r="H11" s="3">
        <v>14.053000000000001</v>
      </c>
      <c r="I11" s="2">
        <v>244.239</v>
      </c>
      <c r="J11" s="3">
        <v>985.78499999999997</v>
      </c>
      <c r="K11" s="3">
        <v>1819.2660000000001</v>
      </c>
    </row>
    <row r="12" spans="1:18">
      <c r="B12" s="1" t="s">
        <v>4</v>
      </c>
      <c r="C12" s="2">
        <v>3853.0250000000001</v>
      </c>
      <c r="D12" s="3">
        <v>2675.2579999999998</v>
      </c>
      <c r="E12" s="3">
        <v>609.91800000000001</v>
      </c>
      <c r="F12" s="3">
        <v>71.488</v>
      </c>
      <c r="G12" s="3">
        <v>234.17599999999999</v>
      </c>
      <c r="H12" s="3">
        <v>14.223000000000001</v>
      </c>
      <c r="I12" s="2">
        <v>247.96199999999999</v>
      </c>
      <c r="J12" s="3">
        <v>996.64300000000003</v>
      </c>
      <c r="K12" s="3">
        <v>1859.0709999999999</v>
      </c>
    </row>
    <row r="13" spans="1:18">
      <c r="C13" s="7">
        <f>SUM(C10:C12)</f>
        <v>11361.919</v>
      </c>
      <c r="D13" s="7">
        <f>SUM(D10:D12)</f>
        <v>7896.1149999999998</v>
      </c>
      <c r="E13" s="7">
        <f t="shared" ref="E13:K13" si="0">SUM(E10:E12)</f>
        <v>1799.2180000000003</v>
      </c>
      <c r="F13" s="7">
        <f t="shared" si="0"/>
        <v>212.42899999999997</v>
      </c>
      <c r="G13" s="7">
        <f t="shared" si="0"/>
        <v>674.0920000000001</v>
      </c>
      <c r="H13" s="7">
        <f t="shared" si="0"/>
        <v>42.067</v>
      </c>
      <c r="I13" s="7">
        <f t="shared" si="0"/>
        <v>737.99800000000005</v>
      </c>
      <c r="J13" s="7">
        <f t="shared" si="0"/>
        <v>2952.8090000000002</v>
      </c>
      <c r="K13" s="7">
        <f t="shared" si="0"/>
        <v>5485.2709999999997</v>
      </c>
    </row>
    <row r="15" spans="1:18" ht="102">
      <c r="C15" t="s">
        <v>17</v>
      </c>
      <c r="E15" s="4" t="s">
        <v>9</v>
      </c>
      <c r="F15" s="5" t="s">
        <v>10</v>
      </c>
      <c r="G15" s="5" t="s">
        <v>11</v>
      </c>
      <c r="H15" s="5" t="s">
        <v>12</v>
      </c>
      <c r="I15" s="5" t="s">
        <v>13</v>
      </c>
      <c r="J15" s="6" t="s">
        <v>14</v>
      </c>
      <c r="K15" t="s">
        <v>19</v>
      </c>
    </row>
    <row r="16" spans="1:18">
      <c r="C16">
        <v>14315</v>
      </c>
      <c r="E16">
        <v>1799</v>
      </c>
      <c r="F16">
        <v>212</v>
      </c>
      <c r="G16">
        <v>674</v>
      </c>
      <c r="H16">
        <v>2953</v>
      </c>
      <c r="I16">
        <v>42</v>
      </c>
      <c r="J16">
        <v>738</v>
      </c>
      <c r="K16">
        <v>5485</v>
      </c>
    </row>
    <row r="17" spans="2:11">
      <c r="B17" t="s">
        <v>18</v>
      </c>
      <c r="E17">
        <f>ROUND(E16/C16, 4)</f>
        <v>0.12570000000000001</v>
      </c>
      <c r="F17">
        <f>ROUND(F16/C16, 4)</f>
        <v>1.4800000000000001E-2</v>
      </c>
      <c r="G17">
        <f>ROUND(G16/C16, 4)</f>
        <v>4.7100000000000003E-2</v>
      </c>
      <c r="H17">
        <f>ROUND(H16/C16, 4)</f>
        <v>0.20630000000000001</v>
      </c>
      <c r="I17">
        <f>ROUND(I16/C16, 4)</f>
        <v>2.8999999999999998E-3</v>
      </c>
      <c r="J17">
        <f>ROUND(J16/C16, 4)</f>
        <v>5.16E-2</v>
      </c>
      <c r="K17">
        <f>ROUND(K16/C16, 4)</f>
        <v>0.38319999999999999</v>
      </c>
    </row>
    <row r="18" spans="2:11">
      <c r="E18">
        <f>E17*100</f>
        <v>12.57</v>
      </c>
      <c r="F18">
        <f t="shared" ref="F18:K18" si="1">F17*100</f>
        <v>1.48</v>
      </c>
      <c r="G18">
        <f t="shared" si="1"/>
        <v>4.71</v>
      </c>
      <c r="H18">
        <f t="shared" si="1"/>
        <v>20.630000000000003</v>
      </c>
      <c r="I18">
        <f t="shared" si="1"/>
        <v>0.28999999999999998</v>
      </c>
      <c r="J18">
        <f t="shared" si="1"/>
        <v>5.16</v>
      </c>
      <c r="K18">
        <f t="shared" si="1"/>
        <v>38.32</v>
      </c>
    </row>
    <row r="19" spans="2:11" ht="102">
      <c r="E19" s="4" t="s">
        <v>9</v>
      </c>
      <c r="F19" s="5" t="s">
        <v>10</v>
      </c>
      <c r="G19" s="5" t="s">
        <v>11</v>
      </c>
      <c r="H19" s="5" t="s">
        <v>12</v>
      </c>
      <c r="I19" s="5" t="s">
        <v>13</v>
      </c>
      <c r="J19" s="6" t="s">
        <v>14</v>
      </c>
      <c r="K19" t="s">
        <v>19</v>
      </c>
    </row>
    <row r="20" spans="2:11">
      <c r="E20">
        <v>12.57</v>
      </c>
      <c r="F20">
        <v>1.48</v>
      </c>
      <c r="G20">
        <v>4.71</v>
      </c>
      <c r="H20">
        <v>20.63</v>
      </c>
      <c r="I20">
        <v>0.28999999999999998</v>
      </c>
      <c r="J20">
        <v>5.16</v>
      </c>
      <c r="K20">
        <v>38.32</v>
      </c>
    </row>
  </sheetData>
  <mergeCells count="5">
    <mergeCell ref="A6:J6"/>
    <mergeCell ref="A7:J7"/>
    <mergeCell ref="D8:I8"/>
    <mergeCell ref="J8:J9"/>
    <mergeCell ref="K8:K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Maiko Hata</dc:creator>
  <cp:lastModifiedBy>Maiko Hata</cp:lastModifiedBy>
  <dcterms:created xsi:type="dcterms:W3CDTF">2025-02-22T19:59:34Z</dcterms:created>
  <dcterms:modified xsi:type="dcterms:W3CDTF">2025-02-22T21:17:04Z</dcterms:modified>
</cp:coreProperties>
</file>