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ta/Desktop/EDLD652_Diss/Data/"/>
    </mc:Choice>
  </mc:AlternateContent>
  <xr:revisionPtr revIDLastSave="0" documentId="13_ncr:1_{5A36FA25-F0C6-CD4C-939C-28BA31495EB6}" xr6:coauthVersionLast="47" xr6:coauthVersionMax="47" xr10:uidLastSave="{00000000-0000-0000-0000-000000000000}"/>
  <bookViews>
    <workbookView xWindow="1700" yWindow="500" windowWidth="19800" windowHeight="12900" xr2:uid="{02BA0CDD-88FE-421E-A9B1-DFCA4A0669F1}"/>
  </bookViews>
  <sheets>
    <sheet name="Data 2013-14 to 2017-18" sheetId="4" r:id="rId1"/>
    <sheet name="Data 2018-19 to 2022-23" sheetId="1" r:id="rId2"/>
    <sheet name="Primary Language" sheetId="2" state="hidden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N9" i="4"/>
  <c r="N5" i="4"/>
  <c r="N6" i="4"/>
  <c r="N7" i="4"/>
  <c r="N8" i="4"/>
  <c r="N10" i="4"/>
  <c r="N11" i="4"/>
  <c r="N12" i="4"/>
  <c r="E32" i="4"/>
  <c r="F32" i="4"/>
  <c r="G32" i="4"/>
  <c r="H32" i="4"/>
  <c r="I32" i="4"/>
  <c r="J32" i="4"/>
  <c r="K32" i="4"/>
  <c r="L32" i="4"/>
  <c r="M32" i="4"/>
  <c r="M53" i="4"/>
  <c r="L53" i="4"/>
  <c r="K53" i="4"/>
  <c r="J53" i="4"/>
  <c r="I53" i="4"/>
  <c r="H53" i="4"/>
  <c r="G53" i="4"/>
  <c r="F53" i="4"/>
  <c r="E53" i="4"/>
  <c r="N52" i="4"/>
  <c r="N51" i="4"/>
  <c r="N50" i="4"/>
  <c r="N49" i="4"/>
  <c r="N48" i="4"/>
  <c r="N47" i="4"/>
  <c r="N46" i="4"/>
  <c r="M42" i="4"/>
  <c r="L42" i="4"/>
  <c r="K42" i="4"/>
  <c r="J42" i="4"/>
  <c r="I42" i="4"/>
  <c r="H42" i="4"/>
  <c r="G42" i="4"/>
  <c r="F42" i="4"/>
  <c r="E42" i="4"/>
  <c r="N41" i="4"/>
  <c r="N40" i="4"/>
  <c r="N39" i="4"/>
  <c r="N38" i="4"/>
  <c r="N37" i="4"/>
  <c r="N36" i="4"/>
  <c r="N35" i="4"/>
  <c r="N31" i="4"/>
  <c r="N30" i="4"/>
  <c r="N29" i="4"/>
  <c r="N28" i="4"/>
  <c r="N27" i="4"/>
  <c r="N26" i="4"/>
  <c r="N25" i="4"/>
  <c r="M22" i="4"/>
  <c r="L22" i="4"/>
  <c r="K22" i="4"/>
  <c r="J22" i="4"/>
  <c r="I22" i="4"/>
  <c r="H22" i="4"/>
  <c r="G22" i="4"/>
  <c r="F22" i="4"/>
  <c r="E22" i="4"/>
  <c r="N21" i="4"/>
  <c r="N20" i="4"/>
  <c r="N19" i="4"/>
  <c r="N18" i="4"/>
  <c r="N17" i="4"/>
  <c r="N16" i="4"/>
  <c r="N15" i="4"/>
  <c r="M12" i="4"/>
  <c r="L12" i="4"/>
  <c r="K12" i="4"/>
  <c r="J12" i="4"/>
  <c r="I12" i="4"/>
  <c r="H12" i="4"/>
  <c r="G12" i="4"/>
  <c r="E12" i="4"/>
  <c r="P5" i="1"/>
  <c r="L63" i="1"/>
  <c r="K63" i="1"/>
  <c r="J63" i="1"/>
  <c r="I63" i="1"/>
  <c r="H63" i="1"/>
  <c r="G63" i="1"/>
  <c r="F63" i="1"/>
  <c r="E63" i="1"/>
  <c r="D63" i="1"/>
  <c r="L53" i="1"/>
  <c r="K53" i="1"/>
  <c r="J53" i="1"/>
  <c r="I53" i="1"/>
  <c r="H53" i="1"/>
  <c r="G53" i="1"/>
  <c r="F53" i="1"/>
  <c r="E53" i="1"/>
  <c r="D53" i="1"/>
  <c r="L42" i="1"/>
  <c r="K42" i="1"/>
  <c r="J42" i="1"/>
  <c r="I42" i="1"/>
  <c r="H42" i="1"/>
  <c r="G42" i="1"/>
  <c r="F42" i="1"/>
  <c r="E42" i="1"/>
  <c r="D42" i="1"/>
  <c r="L32" i="1"/>
  <c r="K32" i="1"/>
  <c r="J32" i="1"/>
  <c r="I32" i="1"/>
  <c r="H32" i="1"/>
  <c r="G32" i="1"/>
  <c r="F32" i="1"/>
  <c r="E32" i="1"/>
  <c r="D32" i="1"/>
  <c r="L22" i="1"/>
  <c r="K22" i="1"/>
  <c r="J22" i="1"/>
  <c r="I22" i="1"/>
  <c r="H22" i="1"/>
  <c r="G22" i="1"/>
  <c r="F22" i="1"/>
  <c r="E22" i="1"/>
  <c r="D22" i="1"/>
  <c r="E12" i="1"/>
  <c r="F12" i="1"/>
  <c r="G12" i="1"/>
  <c r="H12" i="1"/>
  <c r="I12" i="1"/>
  <c r="J12" i="1"/>
  <c r="K12" i="1"/>
  <c r="L12" i="1"/>
  <c r="D12" i="1"/>
  <c r="N22" i="4"/>
  <c r="N32" i="4"/>
  <c r="N42" i="4"/>
  <c r="N53" i="4"/>
  <c r="M6" i="1"/>
  <c r="M7" i="1"/>
  <c r="M8" i="1"/>
  <c r="M9" i="1"/>
  <c r="M10" i="1"/>
  <c r="M11" i="1"/>
  <c r="M15" i="1"/>
  <c r="M16" i="1"/>
  <c r="M17" i="1"/>
  <c r="M18" i="1"/>
  <c r="M19" i="1"/>
  <c r="M20" i="1"/>
  <c r="M21" i="1"/>
  <c r="M25" i="1"/>
  <c r="M26" i="1"/>
  <c r="M27" i="1"/>
  <c r="M28" i="1"/>
  <c r="M29" i="1"/>
  <c r="M30" i="1"/>
  <c r="M31" i="1"/>
  <c r="M35" i="1"/>
  <c r="M36" i="1"/>
  <c r="M37" i="1"/>
  <c r="M38" i="1"/>
  <c r="M39" i="1"/>
  <c r="M40" i="1"/>
  <c r="M41" i="1"/>
  <c r="M46" i="1"/>
  <c r="M47" i="1"/>
  <c r="M48" i="1"/>
  <c r="M49" i="1"/>
  <c r="M50" i="1"/>
  <c r="M51" i="1"/>
  <c r="M52" i="1"/>
  <c r="M56" i="1"/>
  <c r="M57" i="1"/>
  <c r="M58" i="1"/>
  <c r="M59" i="1"/>
  <c r="M60" i="1"/>
  <c r="M61" i="1"/>
  <c r="M62" i="1"/>
  <c r="M5" i="1"/>
  <c r="M22" i="1"/>
  <c r="M42" i="1"/>
  <c r="M53" i="1"/>
  <c r="M63" i="1"/>
  <c r="M12" i="1"/>
  <c r="M32" i="1"/>
</calcChain>
</file>

<file path=xl/sharedStrings.xml><?xml version="1.0" encoding="utf-8"?>
<sst xmlns="http://schemas.openxmlformats.org/spreadsheetml/2006/main" count="335" uniqueCount="37">
  <si>
    <t>Part B Eligible, Exiting Part C</t>
  </si>
  <si>
    <t>Part B Eligibility Not Determined</t>
  </si>
  <si>
    <t>Deceased</t>
  </si>
  <si>
    <t>Moved Out of State</t>
  </si>
  <si>
    <t>Total</t>
  </si>
  <si>
    <t>Primary Language</t>
  </si>
  <si>
    <t>2018-2019</t>
  </si>
  <si>
    <t>2019-2020</t>
  </si>
  <si>
    <t>2020-2021</t>
  </si>
  <si>
    <t>2021-2022</t>
  </si>
  <si>
    <t>2022-2023</t>
  </si>
  <si>
    <t>State of Oregon</t>
  </si>
  <si>
    <t>Infants and Toddlers Exiting Part C Programs (Early Intervention)</t>
  </si>
  <si>
    <t>Data Source: June Special Education Exti Collection</t>
  </si>
  <si>
    <t>School Year</t>
  </si>
  <si>
    <t>SECC Primary Language</t>
  </si>
  <si>
    <t>No Longer Eligible for Part C Prior To Reaching Age Three</t>
  </si>
  <si>
    <t>Not Eligible for Part B, Exit With Referrals To Other Programs</t>
  </si>
  <si>
    <t>Not Eligible for Part B, Exit With No Referrals</t>
  </si>
  <si>
    <t>Withdrawal By Parent (Or Guardian)</t>
  </si>
  <si>
    <t>Attempts To Contact Unsuccessful</t>
  </si>
  <si>
    <t>Code</t>
  </si>
  <si>
    <t>Description</t>
  </si>
  <si>
    <t>English</t>
  </si>
  <si>
    <t>Spanish</t>
  </si>
  <si>
    <t>Russian</t>
  </si>
  <si>
    <t>Vietnamese</t>
  </si>
  <si>
    <t>Chinese</t>
  </si>
  <si>
    <t>Sign languages</t>
  </si>
  <si>
    <t>Other languages</t>
  </si>
  <si>
    <t>Primary Language Code</t>
  </si>
  <si>
    <t>2013-2014</t>
  </si>
  <si>
    <t>2014-2015</t>
  </si>
  <si>
    <t>2015-2016</t>
  </si>
  <si>
    <t>2016-2017</t>
  </si>
  <si>
    <t>2017-2018</t>
  </si>
  <si>
    <t>Data Source: June Special Education Exit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</si>
</sst>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</cellXfs>
  <cellStyles count="2">
    <cellStyle name="Normal" xfId="0" builtinId="0"/>
    <cellStyle name="Normal 2" xfId="1" xr:uid="{D47ACECD-036A-4C7E-8D4A-E7FD820180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98B-028A-458F-84C9-28908A90266A}">
  <dimension ref="A1:O56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1" width="12.6640625" customWidth="1"/>
    <col min="2" max="2" width="13.83203125" customWidth="1"/>
    <col min="3" max="3" width="15.5" customWidth="1"/>
    <col min="4" max="4" width="15.5" bestFit="1" customWidth="1"/>
    <col min="5" max="14" width="13.83203125" style="2" customWidth="1"/>
  </cols>
  <sheetData>
    <row r="1" spans="1:15" ht="16" x14ac:dyDescent="0.2">
      <c r="A1" s="11" t="s">
        <v>11</v>
      </c>
    </row>
    <row r="2" spans="1:15" ht="16" x14ac:dyDescent="0.2">
      <c r="A2" s="11" t="s">
        <v>12</v>
      </c>
    </row>
    <row r="4" spans="1:15" ht="85" x14ac:dyDescent="0.2">
      <c r="A4" s="12" t="s">
        <v>14</v>
      </c>
      <c r="B4" s="13" t="s">
        <v>30</v>
      </c>
      <c r="C4" s="13"/>
      <c r="D4" s="13" t="s">
        <v>5</v>
      </c>
      <c r="E4" s="13" t="s">
        <v>16</v>
      </c>
      <c r="F4" s="13" t="s">
        <v>0</v>
      </c>
      <c r="G4" s="13" t="s">
        <v>17</v>
      </c>
      <c r="H4" s="13" t="s">
        <v>18</v>
      </c>
      <c r="I4" s="13" t="s">
        <v>1</v>
      </c>
      <c r="J4" s="13" t="s">
        <v>2</v>
      </c>
      <c r="K4" s="13" t="s">
        <v>3</v>
      </c>
      <c r="L4" s="13" t="s">
        <v>19</v>
      </c>
      <c r="M4" s="13" t="s">
        <v>20</v>
      </c>
      <c r="N4" s="13" t="s">
        <v>4</v>
      </c>
    </row>
    <row r="5" spans="1:15" x14ac:dyDescent="0.2">
      <c r="A5" s="3" t="s">
        <v>31</v>
      </c>
      <c r="B5" s="4">
        <v>860</v>
      </c>
      <c r="C5" s="4">
        <v>860</v>
      </c>
      <c r="D5" s="4" t="s">
        <v>27</v>
      </c>
      <c r="E5" s="5">
        <v>1</v>
      </c>
      <c r="F5" s="5">
        <v>2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f>SUM(E5:M5)</f>
        <v>4</v>
      </c>
      <c r="O5" s="14"/>
    </row>
    <row r="6" spans="1:15" x14ac:dyDescent="0.2">
      <c r="A6" s="3" t="s">
        <v>31</v>
      </c>
      <c r="B6" s="4">
        <v>1290</v>
      </c>
      <c r="C6" s="4">
        <v>1290</v>
      </c>
      <c r="D6" s="4" t="s">
        <v>23</v>
      </c>
      <c r="E6" s="5">
        <v>218</v>
      </c>
      <c r="F6" s="5">
        <v>1288</v>
      </c>
      <c r="G6" s="5">
        <v>7</v>
      </c>
      <c r="H6" s="5">
        <v>110</v>
      </c>
      <c r="I6" s="5">
        <v>6</v>
      </c>
      <c r="J6" s="5">
        <v>9</v>
      </c>
      <c r="K6" s="5">
        <v>120</v>
      </c>
      <c r="L6" s="5">
        <v>260</v>
      </c>
      <c r="M6" s="5">
        <v>216</v>
      </c>
      <c r="N6" s="5">
        <f>SUM(E6:M6)</f>
        <v>2234</v>
      </c>
    </row>
    <row r="7" spans="1:15" x14ac:dyDescent="0.2">
      <c r="A7" s="3" t="s">
        <v>31</v>
      </c>
      <c r="B7" s="4">
        <v>3830</v>
      </c>
      <c r="C7" s="4">
        <v>3830</v>
      </c>
      <c r="D7" s="4" t="s">
        <v>25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f t="shared" ref="N7:N52" si="0">SUM(E7:M7)</f>
        <v>1</v>
      </c>
    </row>
    <row r="8" spans="1:15" x14ac:dyDescent="0.2">
      <c r="A8" s="3" t="s">
        <v>31</v>
      </c>
      <c r="B8" s="4">
        <v>4050</v>
      </c>
      <c r="C8" s="4">
        <v>4050</v>
      </c>
      <c r="D8" s="4" t="s">
        <v>28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f t="shared" si="0"/>
        <v>0</v>
      </c>
    </row>
    <row r="9" spans="1:15" x14ac:dyDescent="0.2">
      <c r="A9" s="3" t="s">
        <v>31</v>
      </c>
      <c r="B9" s="4">
        <v>4260</v>
      </c>
      <c r="C9" s="4">
        <v>4260</v>
      </c>
      <c r="D9" s="4" t="s">
        <v>24</v>
      </c>
      <c r="E9" s="5">
        <v>31</v>
      </c>
      <c r="F9" s="5">
        <v>264</v>
      </c>
      <c r="G9" s="5">
        <v>0</v>
      </c>
      <c r="H9" s="5">
        <v>18</v>
      </c>
      <c r="I9" s="5">
        <v>2</v>
      </c>
      <c r="J9" s="5">
        <v>0</v>
      </c>
      <c r="K9" s="5">
        <v>19</v>
      </c>
      <c r="L9" s="5">
        <v>37</v>
      </c>
      <c r="M9" s="5">
        <v>22</v>
      </c>
      <c r="N9" s="5">
        <f>SUM(E9:M9)</f>
        <v>393</v>
      </c>
    </row>
    <row r="10" spans="1:15" x14ac:dyDescent="0.2">
      <c r="A10" s="3" t="s">
        <v>31</v>
      </c>
      <c r="B10" s="4">
        <v>4800</v>
      </c>
      <c r="C10" s="4">
        <v>4800</v>
      </c>
      <c r="D10" s="4" t="s">
        <v>26</v>
      </c>
      <c r="E10" s="5">
        <v>0</v>
      </c>
      <c r="F10" s="5">
        <v>10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2</v>
      </c>
      <c r="M10" s="5">
        <v>0</v>
      </c>
      <c r="N10" s="5">
        <f t="shared" si="0"/>
        <v>13</v>
      </c>
    </row>
    <row r="11" spans="1:15" ht="16" thickBot="1" x14ac:dyDescent="0.25">
      <c r="A11" s="10" t="s">
        <v>31</v>
      </c>
      <c r="B11" s="8">
        <v>9999</v>
      </c>
      <c r="C11" s="8">
        <v>9999</v>
      </c>
      <c r="D11" s="8" t="s">
        <v>29</v>
      </c>
      <c r="E11" s="9">
        <v>18</v>
      </c>
      <c r="F11" s="9">
        <v>142</v>
      </c>
      <c r="G11" s="9">
        <v>0</v>
      </c>
      <c r="H11" s="9">
        <v>11</v>
      </c>
      <c r="I11" s="9">
        <v>0</v>
      </c>
      <c r="J11" s="9">
        <v>1</v>
      </c>
      <c r="K11" s="9">
        <v>10</v>
      </c>
      <c r="L11" s="9">
        <v>33</v>
      </c>
      <c r="M11" s="9">
        <v>19</v>
      </c>
      <c r="N11" s="9">
        <f t="shared" si="0"/>
        <v>234</v>
      </c>
    </row>
    <row r="12" spans="1:15" ht="16" thickTop="1" x14ac:dyDescent="0.2">
      <c r="A12" s="6" t="s">
        <v>31</v>
      </c>
      <c r="B12" s="6"/>
      <c r="C12" s="6"/>
      <c r="D12" s="6" t="s">
        <v>4</v>
      </c>
      <c r="E12" s="7">
        <f>SUM(E5:E11)</f>
        <v>268</v>
      </c>
      <c r="F12" s="7">
        <f>SUM(F5:F11)</f>
        <v>1707</v>
      </c>
      <c r="G12" s="7">
        <f t="shared" ref="G12:M12" si="1">SUM(G5:G11)</f>
        <v>7</v>
      </c>
      <c r="H12" s="7">
        <f t="shared" si="1"/>
        <v>140</v>
      </c>
      <c r="I12" s="7">
        <f t="shared" si="1"/>
        <v>8</v>
      </c>
      <c r="J12" s="7">
        <f t="shared" si="1"/>
        <v>10</v>
      </c>
      <c r="K12" s="7">
        <f t="shared" si="1"/>
        <v>150</v>
      </c>
      <c r="L12" s="7">
        <f t="shared" si="1"/>
        <v>332</v>
      </c>
      <c r="M12" s="7">
        <f t="shared" si="1"/>
        <v>257</v>
      </c>
      <c r="N12" s="7">
        <f>SUM(N5:N11)</f>
        <v>2879</v>
      </c>
    </row>
    <row r="14" spans="1:15" ht="85" x14ac:dyDescent="0.2">
      <c r="A14" s="12" t="s">
        <v>14</v>
      </c>
      <c r="B14" s="13" t="s">
        <v>30</v>
      </c>
      <c r="C14" s="13"/>
      <c r="D14" s="13" t="s">
        <v>5</v>
      </c>
      <c r="E14" s="13" t="s">
        <v>16</v>
      </c>
      <c r="F14" s="13" t="s">
        <v>0</v>
      </c>
      <c r="G14" s="13" t="s">
        <v>17</v>
      </c>
      <c r="H14" s="13" t="s">
        <v>18</v>
      </c>
      <c r="I14" s="13" t="s">
        <v>1</v>
      </c>
      <c r="J14" s="13" t="s">
        <v>2</v>
      </c>
      <c r="K14" s="13" t="s">
        <v>3</v>
      </c>
      <c r="L14" s="13" t="s">
        <v>19</v>
      </c>
      <c r="M14" s="13" t="s">
        <v>20</v>
      </c>
      <c r="N14" s="13" t="s">
        <v>4</v>
      </c>
    </row>
    <row r="15" spans="1:15" x14ac:dyDescent="0.2">
      <c r="A15" s="3" t="s">
        <v>32</v>
      </c>
      <c r="B15" s="4">
        <v>860</v>
      </c>
      <c r="C15" s="4">
        <v>860</v>
      </c>
      <c r="D15" s="4" t="s">
        <v>27</v>
      </c>
      <c r="E15" s="5">
        <v>0</v>
      </c>
      <c r="F15" s="5">
        <v>2</v>
      </c>
      <c r="G15" s="5">
        <v>0</v>
      </c>
      <c r="H15" s="5">
        <v>2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f t="shared" si="0"/>
        <v>4</v>
      </c>
      <c r="O15" s="14"/>
    </row>
    <row r="16" spans="1:15" x14ac:dyDescent="0.2">
      <c r="A16" s="3" t="s">
        <v>32</v>
      </c>
      <c r="B16" s="4">
        <v>1290</v>
      </c>
      <c r="C16" s="4">
        <v>1290</v>
      </c>
      <c r="D16" s="4" t="s">
        <v>23</v>
      </c>
      <c r="E16" s="5">
        <v>164</v>
      </c>
      <c r="F16" s="5">
        <v>1278</v>
      </c>
      <c r="G16" s="5">
        <v>3</v>
      </c>
      <c r="H16" s="5">
        <v>184</v>
      </c>
      <c r="I16" s="5">
        <v>13</v>
      </c>
      <c r="J16" s="5">
        <v>5</v>
      </c>
      <c r="K16" s="5">
        <v>146</v>
      </c>
      <c r="L16" s="5">
        <v>280</v>
      </c>
      <c r="M16" s="5">
        <v>193</v>
      </c>
      <c r="N16" s="5">
        <f t="shared" si="0"/>
        <v>2266</v>
      </c>
    </row>
    <row r="17" spans="1:14" x14ac:dyDescent="0.2">
      <c r="A17" s="3" t="s">
        <v>32</v>
      </c>
      <c r="B17" s="4">
        <v>3830</v>
      </c>
      <c r="C17" s="4">
        <v>3830</v>
      </c>
      <c r="D17" s="4" t="s">
        <v>25</v>
      </c>
      <c r="E17" s="5">
        <v>0</v>
      </c>
      <c r="F17" s="5">
        <v>4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1</v>
      </c>
      <c r="M17" s="5">
        <v>0</v>
      </c>
      <c r="N17" s="5">
        <f t="shared" si="0"/>
        <v>5</v>
      </c>
    </row>
    <row r="18" spans="1:14" x14ac:dyDescent="0.2">
      <c r="A18" s="3" t="s">
        <v>32</v>
      </c>
      <c r="B18" s="4">
        <v>4050</v>
      </c>
      <c r="C18" s="4">
        <v>4050</v>
      </c>
      <c r="D18" s="4" t="s">
        <v>28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f t="shared" si="0"/>
        <v>0</v>
      </c>
    </row>
    <row r="19" spans="1:14" x14ac:dyDescent="0.2">
      <c r="A19" s="3" t="s">
        <v>32</v>
      </c>
      <c r="B19" s="4">
        <v>4260</v>
      </c>
      <c r="C19" s="4">
        <v>4260</v>
      </c>
      <c r="D19" s="4" t="s">
        <v>24</v>
      </c>
      <c r="E19" s="5">
        <v>19</v>
      </c>
      <c r="F19" s="5">
        <v>236</v>
      </c>
      <c r="G19" s="5">
        <v>0</v>
      </c>
      <c r="H19" s="5">
        <v>36</v>
      </c>
      <c r="I19" s="5">
        <v>4</v>
      </c>
      <c r="J19" s="5">
        <v>0</v>
      </c>
      <c r="K19" s="5">
        <v>13</v>
      </c>
      <c r="L19" s="5">
        <v>51</v>
      </c>
      <c r="M19" s="5">
        <v>26</v>
      </c>
      <c r="N19" s="5">
        <f t="shared" si="0"/>
        <v>385</v>
      </c>
    </row>
    <row r="20" spans="1:14" x14ac:dyDescent="0.2">
      <c r="A20" s="3" t="s">
        <v>32</v>
      </c>
      <c r="B20" s="4">
        <v>4800</v>
      </c>
      <c r="C20" s="4">
        <v>4800</v>
      </c>
      <c r="D20" s="4" t="s">
        <v>26</v>
      </c>
      <c r="E20" s="5">
        <v>0</v>
      </c>
      <c r="F20" s="5">
        <v>6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1</v>
      </c>
      <c r="M20" s="5">
        <v>0</v>
      </c>
      <c r="N20" s="5">
        <f t="shared" si="0"/>
        <v>8</v>
      </c>
    </row>
    <row r="21" spans="1:14" ht="16" thickBot="1" x14ac:dyDescent="0.25">
      <c r="A21" s="10" t="s">
        <v>32</v>
      </c>
      <c r="B21" s="8">
        <v>9999</v>
      </c>
      <c r="C21" s="8">
        <v>9999</v>
      </c>
      <c r="D21" s="8" t="s">
        <v>29</v>
      </c>
      <c r="E21" s="9">
        <v>15</v>
      </c>
      <c r="F21" s="9">
        <v>195</v>
      </c>
      <c r="G21" s="9">
        <v>0</v>
      </c>
      <c r="H21" s="9">
        <v>20</v>
      </c>
      <c r="I21" s="9">
        <v>1</v>
      </c>
      <c r="J21" s="9">
        <v>0</v>
      </c>
      <c r="K21" s="9">
        <v>15</v>
      </c>
      <c r="L21" s="9">
        <v>44</v>
      </c>
      <c r="M21" s="9">
        <v>28</v>
      </c>
      <c r="N21" s="9">
        <f t="shared" si="0"/>
        <v>318</v>
      </c>
    </row>
    <row r="22" spans="1:14" ht="16" thickTop="1" x14ac:dyDescent="0.2">
      <c r="A22" s="6" t="s">
        <v>32</v>
      </c>
      <c r="B22" s="6"/>
      <c r="C22" s="6"/>
      <c r="D22" s="6" t="s">
        <v>4</v>
      </c>
      <c r="E22" s="7">
        <f>SUM(E15:E21)</f>
        <v>198</v>
      </c>
      <c r="F22" s="7">
        <f t="shared" ref="F22:N22" si="2">SUM(F15:F21)</f>
        <v>1721</v>
      </c>
      <c r="G22" s="7">
        <f t="shared" si="2"/>
        <v>3</v>
      </c>
      <c r="H22" s="7">
        <f t="shared" si="2"/>
        <v>242</v>
      </c>
      <c r="I22" s="7">
        <f t="shared" si="2"/>
        <v>18</v>
      </c>
      <c r="J22" s="7">
        <f t="shared" si="2"/>
        <v>5</v>
      </c>
      <c r="K22" s="7">
        <f t="shared" si="2"/>
        <v>175</v>
      </c>
      <c r="L22" s="7">
        <f t="shared" si="2"/>
        <v>377</v>
      </c>
      <c r="M22" s="7">
        <f t="shared" si="2"/>
        <v>247</v>
      </c>
      <c r="N22" s="7">
        <f t="shared" si="2"/>
        <v>2986</v>
      </c>
    </row>
    <row r="24" spans="1:14" ht="85" x14ac:dyDescent="0.2">
      <c r="A24" s="12" t="s">
        <v>14</v>
      </c>
      <c r="B24" s="13" t="s">
        <v>30</v>
      </c>
      <c r="C24" s="13"/>
      <c r="D24" s="13" t="s">
        <v>5</v>
      </c>
      <c r="E24" s="13" t="s">
        <v>16</v>
      </c>
      <c r="F24" s="13" t="s">
        <v>0</v>
      </c>
      <c r="G24" s="13" t="s">
        <v>17</v>
      </c>
      <c r="H24" s="13" t="s">
        <v>18</v>
      </c>
      <c r="I24" s="13" t="s">
        <v>1</v>
      </c>
      <c r="J24" s="13" t="s">
        <v>2</v>
      </c>
      <c r="K24" s="13" t="s">
        <v>3</v>
      </c>
      <c r="L24" s="13" t="s">
        <v>19</v>
      </c>
      <c r="M24" s="13" t="s">
        <v>20</v>
      </c>
      <c r="N24" s="13" t="s">
        <v>4</v>
      </c>
    </row>
    <row r="25" spans="1:14" x14ac:dyDescent="0.2">
      <c r="A25" s="3" t="s">
        <v>33</v>
      </c>
      <c r="B25" s="4">
        <v>860</v>
      </c>
      <c r="C25" s="4">
        <v>860</v>
      </c>
      <c r="D25" s="4" t="s">
        <v>27</v>
      </c>
      <c r="E25" s="5">
        <v>0</v>
      </c>
      <c r="F25" s="5">
        <v>4</v>
      </c>
      <c r="G25" s="5">
        <v>0</v>
      </c>
      <c r="H25" s="5">
        <v>0</v>
      </c>
      <c r="I25" s="5">
        <v>0</v>
      </c>
      <c r="J25" s="5">
        <v>0</v>
      </c>
      <c r="K25" s="5">
        <v>2</v>
      </c>
      <c r="L25" s="5">
        <v>0</v>
      </c>
      <c r="M25" s="5">
        <v>0</v>
      </c>
      <c r="N25" s="5">
        <f t="shared" si="0"/>
        <v>6</v>
      </c>
    </row>
    <row r="26" spans="1:14" x14ac:dyDescent="0.2">
      <c r="A26" s="3" t="s">
        <v>33</v>
      </c>
      <c r="B26" s="4">
        <v>1290</v>
      </c>
      <c r="C26" s="4">
        <v>1290</v>
      </c>
      <c r="D26" s="4" t="s">
        <v>23</v>
      </c>
      <c r="E26" s="5">
        <v>162</v>
      </c>
      <c r="F26" s="5">
        <v>1284</v>
      </c>
      <c r="G26" s="5">
        <v>7</v>
      </c>
      <c r="H26" s="5">
        <v>173</v>
      </c>
      <c r="I26" s="5">
        <v>18</v>
      </c>
      <c r="J26" s="5">
        <v>7</v>
      </c>
      <c r="K26" s="5">
        <v>146</v>
      </c>
      <c r="L26" s="5">
        <v>318</v>
      </c>
      <c r="M26" s="5">
        <v>198</v>
      </c>
      <c r="N26" s="5">
        <f t="shared" si="0"/>
        <v>2313</v>
      </c>
    </row>
    <row r="27" spans="1:14" x14ac:dyDescent="0.2">
      <c r="A27" s="3" t="s">
        <v>33</v>
      </c>
      <c r="B27" s="4">
        <v>3830</v>
      </c>
      <c r="C27" s="4">
        <v>3830</v>
      </c>
      <c r="D27" s="4" t="s">
        <v>25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1</v>
      </c>
      <c r="M27" s="5">
        <v>1</v>
      </c>
      <c r="N27" s="5">
        <f t="shared" si="0"/>
        <v>3</v>
      </c>
    </row>
    <row r="28" spans="1:14" x14ac:dyDescent="0.2">
      <c r="A28" s="3" t="s">
        <v>33</v>
      </c>
      <c r="B28" s="4">
        <v>4050</v>
      </c>
      <c r="C28" s="4">
        <v>4050</v>
      </c>
      <c r="D28" s="4" t="s">
        <v>28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f t="shared" si="0"/>
        <v>0</v>
      </c>
    </row>
    <row r="29" spans="1:14" x14ac:dyDescent="0.2">
      <c r="A29" s="3" t="s">
        <v>33</v>
      </c>
      <c r="B29" s="4">
        <v>4260</v>
      </c>
      <c r="C29" s="4">
        <v>4260</v>
      </c>
      <c r="D29" s="4" t="s">
        <v>24</v>
      </c>
      <c r="E29" s="5">
        <v>19</v>
      </c>
      <c r="F29" s="5">
        <v>238</v>
      </c>
      <c r="G29" s="5">
        <v>0</v>
      </c>
      <c r="H29" s="5">
        <v>21</v>
      </c>
      <c r="I29" s="5">
        <v>3</v>
      </c>
      <c r="J29" s="5">
        <v>1</v>
      </c>
      <c r="K29" s="5">
        <v>9</v>
      </c>
      <c r="L29" s="5">
        <v>33</v>
      </c>
      <c r="M29" s="5">
        <v>23</v>
      </c>
      <c r="N29" s="5">
        <f t="shared" si="0"/>
        <v>347</v>
      </c>
    </row>
    <row r="30" spans="1:14" x14ac:dyDescent="0.2">
      <c r="A30" s="3" t="s">
        <v>33</v>
      </c>
      <c r="B30" s="4">
        <v>4800</v>
      </c>
      <c r="C30" s="4">
        <v>4800</v>
      </c>
      <c r="D30" s="4" t="s">
        <v>26</v>
      </c>
      <c r="E30" s="5">
        <v>1</v>
      </c>
      <c r="F30" s="5">
        <v>11</v>
      </c>
      <c r="G30" s="5">
        <v>0</v>
      </c>
      <c r="H30" s="5">
        <v>0</v>
      </c>
      <c r="I30" s="5">
        <v>0</v>
      </c>
      <c r="J30" s="5">
        <v>0</v>
      </c>
      <c r="K30" s="5">
        <v>1</v>
      </c>
      <c r="L30" s="5">
        <v>2</v>
      </c>
      <c r="M30" s="5">
        <v>1</v>
      </c>
      <c r="N30" s="5">
        <f t="shared" si="0"/>
        <v>16</v>
      </c>
    </row>
    <row r="31" spans="1:14" ht="16" thickBot="1" x14ac:dyDescent="0.25">
      <c r="A31" s="10" t="s">
        <v>33</v>
      </c>
      <c r="B31" s="8">
        <v>9999</v>
      </c>
      <c r="C31" s="8">
        <v>9999</v>
      </c>
      <c r="D31" s="8" t="s">
        <v>29</v>
      </c>
      <c r="E31" s="9">
        <v>21</v>
      </c>
      <c r="F31" s="9">
        <v>194</v>
      </c>
      <c r="G31" s="9">
        <v>0</v>
      </c>
      <c r="H31" s="9">
        <v>22</v>
      </c>
      <c r="I31" s="9">
        <v>3</v>
      </c>
      <c r="J31" s="9">
        <v>1</v>
      </c>
      <c r="K31" s="9">
        <v>30</v>
      </c>
      <c r="L31" s="9">
        <v>62</v>
      </c>
      <c r="M31" s="9">
        <v>32</v>
      </c>
      <c r="N31" s="9">
        <f t="shared" si="0"/>
        <v>365</v>
      </c>
    </row>
    <row r="32" spans="1:14" ht="16" thickTop="1" x14ac:dyDescent="0.2">
      <c r="A32" s="6" t="s">
        <v>33</v>
      </c>
      <c r="B32" s="6"/>
      <c r="C32" s="6"/>
      <c r="D32" s="6" t="s">
        <v>4</v>
      </c>
      <c r="E32" s="7">
        <f>SUM(E25:E31)</f>
        <v>203</v>
      </c>
      <c r="F32" s="7">
        <f t="shared" ref="F32:N32" si="3">SUM(F25:F31)</f>
        <v>1732</v>
      </c>
      <c r="G32" s="7">
        <f t="shared" si="3"/>
        <v>7</v>
      </c>
      <c r="H32" s="7">
        <f t="shared" si="3"/>
        <v>216</v>
      </c>
      <c r="I32" s="7">
        <f t="shared" si="3"/>
        <v>24</v>
      </c>
      <c r="J32" s="7">
        <f t="shared" si="3"/>
        <v>9</v>
      </c>
      <c r="K32" s="7">
        <f t="shared" si="3"/>
        <v>188</v>
      </c>
      <c r="L32" s="7">
        <f t="shared" si="3"/>
        <v>416</v>
      </c>
      <c r="M32" s="7">
        <f t="shared" si="3"/>
        <v>255</v>
      </c>
      <c r="N32" s="7">
        <f t="shared" si="3"/>
        <v>3050</v>
      </c>
    </row>
    <row r="34" spans="1:15" ht="85" x14ac:dyDescent="0.2">
      <c r="A34" s="12" t="s">
        <v>14</v>
      </c>
      <c r="B34" s="13" t="s">
        <v>30</v>
      </c>
      <c r="C34" s="13"/>
      <c r="D34" s="13" t="s">
        <v>5</v>
      </c>
      <c r="E34" s="13" t="s">
        <v>16</v>
      </c>
      <c r="F34" s="13" t="s">
        <v>0</v>
      </c>
      <c r="G34" s="13" t="s">
        <v>17</v>
      </c>
      <c r="H34" s="13" t="s">
        <v>18</v>
      </c>
      <c r="I34" s="13" t="s">
        <v>1</v>
      </c>
      <c r="J34" s="13" t="s">
        <v>2</v>
      </c>
      <c r="K34" s="13" t="s">
        <v>3</v>
      </c>
      <c r="L34" s="13" t="s">
        <v>19</v>
      </c>
      <c r="M34" s="13" t="s">
        <v>20</v>
      </c>
      <c r="N34" s="13" t="s">
        <v>4</v>
      </c>
    </row>
    <row r="35" spans="1:15" x14ac:dyDescent="0.2">
      <c r="A35" s="3" t="s">
        <v>34</v>
      </c>
      <c r="B35" s="4">
        <v>860</v>
      </c>
      <c r="C35" s="4">
        <v>860</v>
      </c>
      <c r="D35" s="4" t="s">
        <v>27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</v>
      </c>
      <c r="L35" s="5">
        <v>1</v>
      </c>
      <c r="M35" s="5">
        <v>0</v>
      </c>
      <c r="N35" s="5">
        <f t="shared" si="0"/>
        <v>2</v>
      </c>
      <c r="O35" s="14"/>
    </row>
    <row r="36" spans="1:15" x14ac:dyDescent="0.2">
      <c r="A36" s="3" t="s">
        <v>34</v>
      </c>
      <c r="B36" s="4">
        <v>1290</v>
      </c>
      <c r="C36" s="4">
        <v>1290</v>
      </c>
      <c r="D36" s="4" t="s">
        <v>23</v>
      </c>
      <c r="E36" s="5">
        <v>153</v>
      </c>
      <c r="F36" s="5">
        <v>1460</v>
      </c>
      <c r="G36" s="5">
        <v>2</v>
      </c>
      <c r="H36" s="5">
        <v>196</v>
      </c>
      <c r="I36" s="5">
        <v>13</v>
      </c>
      <c r="J36" s="5">
        <v>12</v>
      </c>
      <c r="K36" s="5">
        <v>144</v>
      </c>
      <c r="L36" s="5">
        <v>361</v>
      </c>
      <c r="M36" s="5">
        <v>214</v>
      </c>
      <c r="N36" s="5">
        <f t="shared" si="0"/>
        <v>2555</v>
      </c>
    </row>
    <row r="37" spans="1:15" x14ac:dyDescent="0.2">
      <c r="A37" s="3" t="s">
        <v>34</v>
      </c>
      <c r="B37" s="4">
        <v>3830</v>
      </c>
      <c r="C37" s="4">
        <v>3830</v>
      </c>
      <c r="D37" s="4" t="s">
        <v>25</v>
      </c>
      <c r="E37" s="5">
        <v>0</v>
      </c>
      <c r="F37" s="5">
        <v>5</v>
      </c>
      <c r="G37" s="5">
        <v>0</v>
      </c>
      <c r="H37" s="5">
        <v>0</v>
      </c>
      <c r="I37" s="5">
        <v>0</v>
      </c>
      <c r="J37" s="5">
        <v>0</v>
      </c>
      <c r="K37" s="5">
        <v>2</v>
      </c>
      <c r="L37" s="5">
        <v>0</v>
      </c>
      <c r="M37" s="5">
        <v>0</v>
      </c>
      <c r="N37" s="5">
        <f t="shared" si="0"/>
        <v>7</v>
      </c>
    </row>
    <row r="38" spans="1:15" x14ac:dyDescent="0.2">
      <c r="A38" s="3" t="s">
        <v>34</v>
      </c>
      <c r="B38" s="4">
        <v>4050</v>
      </c>
      <c r="C38" s="4">
        <v>4050</v>
      </c>
      <c r="D38" s="4" t="s">
        <v>28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1</v>
      </c>
      <c r="N38" s="5">
        <f t="shared" si="0"/>
        <v>1</v>
      </c>
    </row>
    <row r="39" spans="1:15" x14ac:dyDescent="0.2">
      <c r="A39" s="3" t="s">
        <v>34</v>
      </c>
      <c r="B39" s="4">
        <v>4260</v>
      </c>
      <c r="C39" s="4">
        <v>4260</v>
      </c>
      <c r="D39" s="4" t="s">
        <v>24</v>
      </c>
      <c r="E39" s="5">
        <v>26</v>
      </c>
      <c r="F39" s="5">
        <v>258</v>
      </c>
      <c r="G39" s="5">
        <v>0</v>
      </c>
      <c r="H39" s="5">
        <v>29</v>
      </c>
      <c r="I39" s="5">
        <v>5</v>
      </c>
      <c r="J39" s="5">
        <v>0</v>
      </c>
      <c r="K39" s="5">
        <v>12</v>
      </c>
      <c r="L39" s="5">
        <v>60</v>
      </c>
      <c r="M39" s="5">
        <v>31</v>
      </c>
      <c r="N39" s="5">
        <f t="shared" si="0"/>
        <v>421</v>
      </c>
    </row>
    <row r="40" spans="1:15" x14ac:dyDescent="0.2">
      <c r="A40" s="3" t="s">
        <v>34</v>
      </c>
      <c r="B40" s="4">
        <v>4800</v>
      </c>
      <c r="C40" s="4">
        <v>4800</v>
      </c>
      <c r="D40" s="4" t="s">
        <v>26</v>
      </c>
      <c r="E40" s="5">
        <v>0</v>
      </c>
      <c r="F40" s="5">
        <v>8</v>
      </c>
      <c r="G40" s="5">
        <v>0</v>
      </c>
      <c r="H40" s="5">
        <v>2</v>
      </c>
      <c r="I40" s="5">
        <v>0</v>
      </c>
      <c r="J40" s="5">
        <v>0</v>
      </c>
      <c r="K40" s="5">
        <v>0</v>
      </c>
      <c r="L40" s="5">
        <v>3</v>
      </c>
      <c r="M40" s="5">
        <v>0</v>
      </c>
      <c r="N40" s="5">
        <f t="shared" si="0"/>
        <v>13</v>
      </c>
    </row>
    <row r="41" spans="1:15" ht="16" thickBot="1" x14ac:dyDescent="0.25">
      <c r="A41" s="10" t="s">
        <v>34</v>
      </c>
      <c r="B41" s="8">
        <v>9999</v>
      </c>
      <c r="C41" s="8">
        <v>9999</v>
      </c>
      <c r="D41" s="8" t="s">
        <v>29</v>
      </c>
      <c r="E41" s="9">
        <v>13</v>
      </c>
      <c r="F41" s="9">
        <v>204</v>
      </c>
      <c r="G41" s="9">
        <v>2</v>
      </c>
      <c r="H41" s="9">
        <v>39</v>
      </c>
      <c r="I41" s="9">
        <v>5</v>
      </c>
      <c r="J41" s="9">
        <v>1</v>
      </c>
      <c r="K41" s="9">
        <v>25</v>
      </c>
      <c r="L41" s="9">
        <v>58</v>
      </c>
      <c r="M41" s="9">
        <v>18</v>
      </c>
      <c r="N41" s="9">
        <f t="shared" si="0"/>
        <v>365</v>
      </c>
    </row>
    <row r="42" spans="1:15" ht="16" thickTop="1" x14ac:dyDescent="0.2">
      <c r="A42" s="6" t="s">
        <v>34</v>
      </c>
      <c r="B42" s="6"/>
      <c r="C42" s="6"/>
      <c r="D42" s="6" t="s">
        <v>4</v>
      </c>
      <c r="E42" s="7">
        <f>SUM(E35:E41)</f>
        <v>192</v>
      </c>
      <c r="F42" s="7">
        <f t="shared" ref="F42:N42" si="4">SUM(F35:F41)</f>
        <v>1935</v>
      </c>
      <c r="G42" s="7">
        <f t="shared" si="4"/>
        <v>4</v>
      </c>
      <c r="H42" s="7">
        <f t="shared" si="4"/>
        <v>266</v>
      </c>
      <c r="I42" s="7">
        <f t="shared" si="4"/>
        <v>23</v>
      </c>
      <c r="J42" s="7">
        <f t="shared" si="4"/>
        <v>13</v>
      </c>
      <c r="K42" s="7">
        <f t="shared" si="4"/>
        <v>184</v>
      </c>
      <c r="L42" s="7">
        <f t="shared" si="4"/>
        <v>483</v>
      </c>
      <c r="M42" s="7">
        <f t="shared" si="4"/>
        <v>264</v>
      </c>
      <c r="N42" s="7">
        <f t="shared" si="4"/>
        <v>3364</v>
      </c>
    </row>
    <row r="45" spans="1:15" ht="85" x14ac:dyDescent="0.2">
      <c r="A45" s="12" t="s">
        <v>14</v>
      </c>
      <c r="B45" s="13" t="s">
        <v>30</v>
      </c>
      <c r="C45" s="13"/>
      <c r="D45" s="13" t="s">
        <v>5</v>
      </c>
      <c r="E45" s="13" t="s">
        <v>16</v>
      </c>
      <c r="F45" s="13" t="s">
        <v>0</v>
      </c>
      <c r="G45" s="13" t="s">
        <v>17</v>
      </c>
      <c r="H45" s="13" t="s">
        <v>18</v>
      </c>
      <c r="I45" s="13" t="s">
        <v>1</v>
      </c>
      <c r="J45" s="13" t="s">
        <v>2</v>
      </c>
      <c r="K45" s="13" t="s">
        <v>3</v>
      </c>
      <c r="L45" s="13" t="s">
        <v>19</v>
      </c>
      <c r="M45" s="13" t="s">
        <v>20</v>
      </c>
      <c r="N45" s="13" t="s">
        <v>4</v>
      </c>
    </row>
    <row r="46" spans="1:15" x14ac:dyDescent="0.2">
      <c r="A46" s="3" t="s">
        <v>35</v>
      </c>
      <c r="B46" s="4">
        <v>860</v>
      </c>
      <c r="C46" s="4">
        <v>860</v>
      </c>
      <c r="D46" s="4" t="s">
        <v>27</v>
      </c>
      <c r="E46" s="5">
        <v>1</v>
      </c>
      <c r="F46" s="5">
        <v>3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f t="shared" si="0"/>
        <v>4</v>
      </c>
      <c r="O46" s="2"/>
    </row>
    <row r="47" spans="1:15" x14ac:dyDescent="0.2">
      <c r="A47" s="3" t="s">
        <v>35</v>
      </c>
      <c r="B47" s="4">
        <v>1290</v>
      </c>
      <c r="C47" s="4">
        <v>1290</v>
      </c>
      <c r="D47" s="4" t="s">
        <v>23</v>
      </c>
      <c r="E47" s="5">
        <v>155</v>
      </c>
      <c r="F47" s="5">
        <v>1594</v>
      </c>
      <c r="G47" s="5">
        <v>4</v>
      </c>
      <c r="H47" s="5">
        <v>188</v>
      </c>
      <c r="I47" s="5">
        <v>5</v>
      </c>
      <c r="J47" s="5">
        <v>11</v>
      </c>
      <c r="K47" s="5">
        <v>164</v>
      </c>
      <c r="L47" s="5">
        <v>501</v>
      </c>
      <c r="M47" s="5">
        <v>198</v>
      </c>
      <c r="N47" s="5">
        <f t="shared" si="0"/>
        <v>2820</v>
      </c>
    </row>
    <row r="48" spans="1:15" x14ac:dyDescent="0.2">
      <c r="A48" s="3" t="s">
        <v>35</v>
      </c>
      <c r="B48" s="4">
        <v>3830</v>
      </c>
      <c r="C48" s="4">
        <v>3830</v>
      </c>
      <c r="D48" s="4" t="s">
        <v>25</v>
      </c>
      <c r="E48" s="5">
        <v>0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1</v>
      </c>
      <c r="L48" s="5">
        <v>0</v>
      </c>
      <c r="M48" s="5">
        <v>0</v>
      </c>
      <c r="N48" s="5">
        <f t="shared" si="0"/>
        <v>2</v>
      </c>
    </row>
    <row r="49" spans="1:14" x14ac:dyDescent="0.2">
      <c r="A49" s="3" t="s">
        <v>35</v>
      </c>
      <c r="B49" s="4">
        <v>4050</v>
      </c>
      <c r="C49" s="4">
        <v>4050</v>
      </c>
      <c r="D49" s="4" t="s">
        <v>28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f t="shared" si="0"/>
        <v>0</v>
      </c>
    </row>
    <row r="50" spans="1:14" x14ac:dyDescent="0.2">
      <c r="A50" s="3" t="s">
        <v>35</v>
      </c>
      <c r="B50" s="4">
        <v>4260</v>
      </c>
      <c r="C50" s="4">
        <v>4260</v>
      </c>
      <c r="D50" s="4" t="s">
        <v>24</v>
      </c>
      <c r="E50" s="5">
        <v>15</v>
      </c>
      <c r="F50" s="5">
        <v>267</v>
      </c>
      <c r="G50" s="5">
        <v>2</v>
      </c>
      <c r="H50" s="5">
        <v>22</v>
      </c>
      <c r="I50" s="5">
        <v>0</v>
      </c>
      <c r="J50" s="5">
        <v>2</v>
      </c>
      <c r="K50" s="5">
        <v>14</v>
      </c>
      <c r="L50" s="5">
        <v>61</v>
      </c>
      <c r="M50" s="5">
        <v>32</v>
      </c>
      <c r="N50" s="5">
        <f t="shared" si="0"/>
        <v>415</v>
      </c>
    </row>
    <row r="51" spans="1:14" x14ac:dyDescent="0.2">
      <c r="A51" s="3" t="s">
        <v>35</v>
      </c>
      <c r="B51" s="4">
        <v>4800</v>
      </c>
      <c r="C51" s="4">
        <v>4800</v>
      </c>
      <c r="D51" s="4" t="s">
        <v>26</v>
      </c>
      <c r="E51" s="5">
        <v>0</v>
      </c>
      <c r="F51" s="5">
        <v>14</v>
      </c>
      <c r="G51" s="5">
        <v>0</v>
      </c>
      <c r="H51" s="5">
        <v>1</v>
      </c>
      <c r="I51" s="5">
        <v>0</v>
      </c>
      <c r="J51" s="5">
        <v>0</v>
      </c>
      <c r="K51" s="5">
        <v>0</v>
      </c>
      <c r="L51" s="5">
        <v>2</v>
      </c>
      <c r="M51" s="5">
        <v>1</v>
      </c>
      <c r="N51" s="5">
        <f t="shared" si="0"/>
        <v>18</v>
      </c>
    </row>
    <row r="52" spans="1:14" ht="16" thickBot="1" x14ac:dyDescent="0.25">
      <c r="A52" s="10" t="s">
        <v>35</v>
      </c>
      <c r="B52" s="8">
        <v>9999</v>
      </c>
      <c r="C52" s="8">
        <v>9999</v>
      </c>
      <c r="D52" s="8" t="s">
        <v>29</v>
      </c>
      <c r="E52" s="9">
        <v>7</v>
      </c>
      <c r="F52" s="9">
        <v>215</v>
      </c>
      <c r="G52" s="9">
        <v>1</v>
      </c>
      <c r="H52" s="9">
        <v>29</v>
      </c>
      <c r="I52" s="9">
        <v>0</v>
      </c>
      <c r="J52" s="9">
        <v>2</v>
      </c>
      <c r="K52" s="9">
        <v>33</v>
      </c>
      <c r="L52" s="9">
        <v>69</v>
      </c>
      <c r="M52" s="9">
        <v>29</v>
      </c>
      <c r="N52" s="9">
        <f t="shared" si="0"/>
        <v>385</v>
      </c>
    </row>
    <row r="53" spans="1:14" ht="16" thickTop="1" x14ac:dyDescent="0.2">
      <c r="A53" s="6" t="s">
        <v>35</v>
      </c>
      <c r="B53" s="6"/>
      <c r="C53" s="6"/>
      <c r="D53" s="6" t="s">
        <v>4</v>
      </c>
      <c r="E53" s="7">
        <f>SUM(E46:E52)</f>
        <v>178</v>
      </c>
      <c r="F53" s="7">
        <f t="shared" ref="F53:N53" si="5">SUM(F46:F52)</f>
        <v>2094</v>
      </c>
      <c r="G53" s="7">
        <f t="shared" si="5"/>
        <v>7</v>
      </c>
      <c r="H53" s="7">
        <f t="shared" si="5"/>
        <v>240</v>
      </c>
      <c r="I53" s="7">
        <f t="shared" si="5"/>
        <v>5</v>
      </c>
      <c r="J53" s="7">
        <f t="shared" si="5"/>
        <v>15</v>
      </c>
      <c r="K53" s="7">
        <f t="shared" si="5"/>
        <v>212</v>
      </c>
      <c r="L53" s="7">
        <f t="shared" si="5"/>
        <v>633</v>
      </c>
      <c r="M53" s="7">
        <f t="shared" si="5"/>
        <v>260</v>
      </c>
      <c r="N53" s="7">
        <f t="shared" si="5"/>
        <v>3644</v>
      </c>
    </row>
    <row r="56" spans="1:14" x14ac:dyDescent="0.2">
      <c r="A5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14DF-CC00-4ED9-A1DA-EDF03D40CB05}">
  <dimension ref="A1:P65"/>
  <sheetViews>
    <sheetView workbookViewId="0">
      <selection activeCell="K15" sqref="K15"/>
    </sheetView>
  </sheetViews>
  <sheetFormatPr baseColWidth="10" defaultColWidth="8.83203125" defaultRowHeight="15" x14ac:dyDescent="0.2"/>
  <cols>
    <col min="1" max="1" width="12.6640625" customWidth="1"/>
    <col min="2" max="2" width="13.83203125" customWidth="1"/>
    <col min="3" max="3" width="15.5" bestFit="1" customWidth="1"/>
    <col min="4" max="13" width="13.83203125" style="2" customWidth="1"/>
  </cols>
  <sheetData>
    <row r="1" spans="1:16" ht="16" x14ac:dyDescent="0.2">
      <c r="A1" s="11" t="s">
        <v>11</v>
      </c>
    </row>
    <row r="2" spans="1:16" ht="16" x14ac:dyDescent="0.2">
      <c r="A2" s="11" t="s">
        <v>12</v>
      </c>
    </row>
    <row r="4" spans="1:16" ht="85" x14ac:dyDescent="0.2">
      <c r="A4" s="12" t="s">
        <v>14</v>
      </c>
      <c r="B4" s="13" t="s">
        <v>30</v>
      </c>
      <c r="C4" s="13" t="s">
        <v>5</v>
      </c>
      <c r="D4" s="13" t="s">
        <v>16</v>
      </c>
      <c r="E4" s="13" t="s">
        <v>0</v>
      </c>
      <c r="F4" s="13" t="s">
        <v>17</v>
      </c>
      <c r="G4" s="13" t="s">
        <v>18</v>
      </c>
      <c r="H4" s="13" t="s">
        <v>1</v>
      </c>
      <c r="I4" s="13" t="s">
        <v>2</v>
      </c>
      <c r="J4" s="13" t="s">
        <v>3</v>
      </c>
      <c r="K4" s="13" t="s">
        <v>19</v>
      </c>
      <c r="L4" s="13" t="s">
        <v>20</v>
      </c>
      <c r="M4" s="13" t="s">
        <v>4</v>
      </c>
    </row>
    <row r="5" spans="1:16" x14ac:dyDescent="0.2">
      <c r="A5" s="3" t="s">
        <v>6</v>
      </c>
      <c r="B5" s="4">
        <v>860</v>
      </c>
      <c r="C5" s="4" t="s">
        <v>27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f>SUM(D5:L5)</f>
        <v>2</v>
      </c>
      <c r="P5">
        <f>75%*12</f>
        <v>9</v>
      </c>
    </row>
    <row r="6" spans="1:16" x14ac:dyDescent="0.2">
      <c r="A6" s="3" t="s">
        <v>6</v>
      </c>
      <c r="B6" s="4">
        <v>1290</v>
      </c>
      <c r="C6" s="4" t="s">
        <v>23</v>
      </c>
      <c r="D6" s="5">
        <v>138</v>
      </c>
      <c r="E6" s="5">
        <v>1678</v>
      </c>
      <c r="F6" s="5">
        <v>19</v>
      </c>
      <c r="G6" s="5">
        <v>190</v>
      </c>
      <c r="H6" s="5">
        <v>21</v>
      </c>
      <c r="I6" s="5">
        <v>7</v>
      </c>
      <c r="J6" s="5">
        <v>154</v>
      </c>
      <c r="K6" s="5">
        <v>464</v>
      </c>
      <c r="L6" s="5">
        <v>229</v>
      </c>
      <c r="M6" s="5">
        <f t="shared" ref="M6:M62" si="0">SUM(D6:L6)</f>
        <v>2900</v>
      </c>
    </row>
    <row r="7" spans="1:16" x14ac:dyDescent="0.2">
      <c r="A7" s="3" t="s">
        <v>6</v>
      </c>
      <c r="B7" s="4">
        <v>3830</v>
      </c>
      <c r="C7" s="4" t="s">
        <v>25</v>
      </c>
      <c r="D7" s="5">
        <v>0</v>
      </c>
      <c r="E7" s="5">
        <v>7</v>
      </c>
      <c r="F7" s="5">
        <v>0</v>
      </c>
      <c r="G7" s="5">
        <v>0</v>
      </c>
      <c r="H7" s="5">
        <v>0</v>
      </c>
      <c r="I7" s="5">
        <v>0</v>
      </c>
      <c r="J7" s="5">
        <v>1</v>
      </c>
      <c r="K7" s="5">
        <v>1</v>
      </c>
      <c r="L7" s="5">
        <v>0</v>
      </c>
      <c r="M7" s="5">
        <f t="shared" si="0"/>
        <v>9</v>
      </c>
    </row>
    <row r="8" spans="1:16" x14ac:dyDescent="0.2">
      <c r="A8" s="3" t="s">
        <v>6</v>
      </c>
      <c r="B8" s="4">
        <v>4050</v>
      </c>
      <c r="C8" s="4" t="s">
        <v>28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f t="shared" si="0"/>
        <v>0</v>
      </c>
    </row>
    <row r="9" spans="1:16" x14ac:dyDescent="0.2">
      <c r="A9" s="3" t="s">
        <v>6</v>
      </c>
      <c r="B9" s="4">
        <v>4260</v>
      </c>
      <c r="C9" s="4" t="s">
        <v>24</v>
      </c>
      <c r="D9" s="5">
        <v>13</v>
      </c>
      <c r="E9" s="5">
        <v>250</v>
      </c>
      <c r="F9" s="5">
        <v>1</v>
      </c>
      <c r="G9" s="5">
        <v>33</v>
      </c>
      <c r="H9" s="5">
        <v>3</v>
      </c>
      <c r="I9" s="5">
        <v>0</v>
      </c>
      <c r="J9" s="5">
        <v>12</v>
      </c>
      <c r="K9" s="5">
        <v>62</v>
      </c>
      <c r="L9" s="5">
        <v>40</v>
      </c>
      <c r="M9" s="5">
        <f t="shared" si="0"/>
        <v>414</v>
      </c>
    </row>
    <row r="10" spans="1:16" x14ac:dyDescent="0.2">
      <c r="A10" s="3" t="s">
        <v>6</v>
      </c>
      <c r="B10" s="4">
        <v>4800</v>
      </c>
      <c r="C10" s="4" t="s">
        <v>26</v>
      </c>
      <c r="D10" s="5">
        <v>0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2</v>
      </c>
      <c r="L10" s="5">
        <v>2</v>
      </c>
      <c r="M10" s="5">
        <f t="shared" si="0"/>
        <v>8</v>
      </c>
    </row>
    <row r="11" spans="1:16" ht="16" thickBot="1" x14ac:dyDescent="0.25">
      <c r="A11" s="10" t="s">
        <v>6</v>
      </c>
      <c r="B11" s="8">
        <v>9999</v>
      </c>
      <c r="C11" s="8" t="s">
        <v>29</v>
      </c>
      <c r="D11" s="9">
        <v>8</v>
      </c>
      <c r="E11" s="9">
        <v>247</v>
      </c>
      <c r="F11" s="9">
        <v>8</v>
      </c>
      <c r="G11" s="9">
        <v>23</v>
      </c>
      <c r="H11" s="9">
        <v>5</v>
      </c>
      <c r="I11" s="9">
        <v>1</v>
      </c>
      <c r="J11" s="9">
        <v>38</v>
      </c>
      <c r="K11" s="9">
        <v>74</v>
      </c>
      <c r="L11" s="9">
        <v>22</v>
      </c>
      <c r="M11" s="9">
        <f t="shared" si="0"/>
        <v>426</v>
      </c>
    </row>
    <row r="12" spans="1:16" ht="16" thickTop="1" x14ac:dyDescent="0.2">
      <c r="A12" s="6" t="s">
        <v>6</v>
      </c>
      <c r="B12" s="6"/>
      <c r="C12" s="6" t="s">
        <v>4</v>
      </c>
      <c r="D12" s="7">
        <f>SUM(D5:D11)</f>
        <v>159</v>
      </c>
      <c r="E12" s="7">
        <f t="shared" ref="E12:M12" si="1">SUM(E5:E11)</f>
        <v>2187</v>
      </c>
      <c r="F12" s="7">
        <f t="shared" si="1"/>
        <v>28</v>
      </c>
      <c r="G12" s="7">
        <f t="shared" si="1"/>
        <v>246</v>
      </c>
      <c r="H12" s="7">
        <f t="shared" si="1"/>
        <v>29</v>
      </c>
      <c r="I12" s="7">
        <f t="shared" si="1"/>
        <v>8</v>
      </c>
      <c r="J12" s="7">
        <f t="shared" si="1"/>
        <v>205</v>
      </c>
      <c r="K12" s="7">
        <f t="shared" si="1"/>
        <v>604</v>
      </c>
      <c r="L12" s="7">
        <f t="shared" si="1"/>
        <v>293</v>
      </c>
      <c r="M12" s="7">
        <f t="shared" si="1"/>
        <v>3759</v>
      </c>
    </row>
    <row r="14" spans="1:16" ht="85" x14ac:dyDescent="0.2">
      <c r="A14" s="12" t="s">
        <v>14</v>
      </c>
      <c r="B14" s="13" t="s">
        <v>30</v>
      </c>
      <c r="C14" s="13" t="s">
        <v>5</v>
      </c>
      <c r="D14" s="13" t="s">
        <v>16</v>
      </c>
      <c r="E14" s="13" t="s">
        <v>0</v>
      </c>
      <c r="F14" s="13" t="s">
        <v>17</v>
      </c>
      <c r="G14" s="13" t="s">
        <v>18</v>
      </c>
      <c r="H14" s="13" t="s">
        <v>1</v>
      </c>
      <c r="I14" s="13" t="s">
        <v>2</v>
      </c>
      <c r="J14" s="13" t="s">
        <v>3</v>
      </c>
      <c r="K14" s="13" t="s">
        <v>19</v>
      </c>
      <c r="L14" s="13" t="s">
        <v>20</v>
      </c>
      <c r="M14" s="13" t="s">
        <v>4</v>
      </c>
    </row>
    <row r="15" spans="1:16" x14ac:dyDescent="0.2">
      <c r="A15" s="3" t="s">
        <v>7</v>
      </c>
      <c r="B15" s="4">
        <v>860</v>
      </c>
      <c r="C15" s="4" t="s">
        <v>27</v>
      </c>
      <c r="D15" s="5">
        <v>0</v>
      </c>
      <c r="E15" s="5">
        <v>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f t="shared" si="0"/>
        <v>4</v>
      </c>
    </row>
    <row r="16" spans="1:16" x14ac:dyDescent="0.2">
      <c r="A16" s="3" t="s">
        <v>7</v>
      </c>
      <c r="B16" s="4">
        <v>1290</v>
      </c>
      <c r="C16" s="4" t="s">
        <v>23</v>
      </c>
      <c r="D16" s="5">
        <v>111</v>
      </c>
      <c r="E16" s="5">
        <v>1714</v>
      </c>
      <c r="F16" s="5">
        <v>25</v>
      </c>
      <c r="G16" s="5">
        <v>154</v>
      </c>
      <c r="H16" s="5">
        <v>58</v>
      </c>
      <c r="I16" s="5">
        <v>3</v>
      </c>
      <c r="J16" s="5">
        <v>129</v>
      </c>
      <c r="K16" s="5">
        <v>571</v>
      </c>
      <c r="L16" s="5">
        <v>242</v>
      </c>
      <c r="M16" s="5">
        <f t="shared" si="0"/>
        <v>3007</v>
      </c>
    </row>
    <row r="17" spans="1:13" x14ac:dyDescent="0.2">
      <c r="A17" s="3" t="s">
        <v>7</v>
      </c>
      <c r="B17" s="4">
        <v>3830</v>
      </c>
      <c r="C17" s="4" t="s">
        <v>25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3</v>
      </c>
      <c r="L17" s="5">
        <v>1</v>
      </c>
      <c r="M17" s="5">
        <f t="shared" si="0"/>
        <v>5</v>
      </c>
    </row>
    <row r="18" spans="1:13" x14ac:dyDescent="0.2">
      <c r="A18" s="3" t="s">
        <v>7</v>
      </c>
      <c r="B18" s="4">
        <v>4050</v>
      </c>
      <c r="C18" s="4" t="s">
        <v>28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f t="shared" si="0"/>
        <v>0</v>
      </c>
    </row>
    <row r="19" spans="1:13" x14ac:dyDescent="0.2">
      <c r="A19" s="3" t="s">
        <v>7</v>
      </c>
      <c r="B19" s="4">
        <v>4260</v>
      </c>
      <c r="C19" s="4" t="s">
        <v>24</v>
      </c>
      <c r="D19" s="5">
        <v>6</v>
      </c>
      <c r="E19" s="5">
        <v>244</v>
      </c>
      <c r="F19" s="5">
        <v>3</v>
      </c>
      <c r="G19" s="5">
        <v>21</v>
      </c>
      <c r="H19" s="5">
        <v>7</v>
      </c>
      <c r="I19" s="5">
        <v>0</v>
      </c>
      <c r="J19" s="5">
        <v>5</v>
      </c>
      <c r="K19" s="5">
        <v>47</v>
      </c>
      <c r="L19" s="5">
        <v>20</v>
      </c>
      <c r="M19" s="5">
        <f t="shared" si="0"/>
        <v>353</v>
      </c>
    </row>
    <row r="20" spans="1:13" x14ac:dyDescent="0.2">
      <c r="A20" s="3" t="s">
        <v>7</v>
      </c>
      <c r="B20" s="4">
        <v>4800</v>
      </c>
      <c r="C20" s="4" t="s">
        <v>26</v>
      </c>
      <c r="D20" s="5">
        <v>0</v>
      </c>
      <c r="E20" s="5">
        <v>8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2</v>
      </c>
      <c r="L20" s="5">
        <v>1</v>
      </c>
      <c r="M20" s="5">
        <f t="shared" si="0"/>
        <v>11</v>
      </c>
    </row>
    <row r="21" spans="1:13" ht="16" thickBot="1" x14ac:dyDescent="0.25">
      <c r="A21" s="10" t="s">
        <v>7</v>
      </c>
      <c r="B21" s="8">
        <v>9999</v>
      </c>
      <c r="C21" s="8" t="s">
        <v>29</v>
      </c>
      <c r="D21" s="9">
        <v>12</v>
      </c>
      <c r="E21" s="9">
        <v>266</v>
      </c>
      <c r="F21" s="9">
        <v>8</v>
      </c>
      <c r="G21" s="9">
        <v>17</v>
      </c>
      <c r="H21" s="9">
        <v>11</v>
      </c>
      <c r="I21" s="9">
        <v>1</v>
      </c>
      <c r="J21" s="9">
        <v>30</v>
      </c>
      <c r="K21" s="9">
        <v>83</v>
      </c>
      <c r="L21" s="9">
        <v>47</v>
      </c>
      <c r="M21" s="9">
        <f t="shared" si="0"/>
        <v>475</v>
      </c>
    </row>
    <row r="22" spans="1:13" ht="16" thickTop="1" x14ac:dyDescent="0.2">
      <c r="A22" s="6" t="s">
        <v>7</v>
      </c>
      <c r="B22" s="6"/>
      <c r="C22" s="6" t="s">
        <v>4</v>
      </c>
      <c r="D22" s="7">
        <f>SUM(D15:D21)</f>
        <v>129</v>
      </c>
      <c r="E22" s="7">
        <f t="shared" ref="E22" si="2">SUM(E15:E21)</f>
        <v>2237</v>
      </c>
      <c r="F22" s="7">
        <f t="shared" ref="F22" si="3">SUM(F15:F21)</f>
        <v>36</v>
      </c>
      <c r="G22" s="7">
        <f t="shared" ref="G22" si="4">SUM(G15:G21)</f>
        <v>192</v>
      </c>
      <c r="H22" s="7">
        <f t="shared" ref="H22" si="5">SUM(H15:H21)</f>
        <v>76</v>
      </c>
      <c r="I22" s="7">
        <f t="shared" ref="I22" si="6">SUM(I15:I21)</f>
        <v>4</v>
      </c>
      <c r="J22" s="7">
        <f t="shared" ref="J22" si="7">SUM(J15:J21)</f>
        <v>164</v>
      </c>
      <c r="K22" s="7">
        <f t="shared" ref="K22" si="8">SUM(K15:K21)</f>
        <v>706</v>
      </c>
      <c r="L22" s="7">
        <f t="shared" ref="L22" si="9">SUM(L15:L21)</f>
        <v>311</v>
      </c>
      <c r="M22" s="7">
        <f t="shared" ref="M22" si="10">SUM(M15:M21)</f>
        <v>3855</v>
      </c>
    </row>
    <row r="24" spans="1:13" ht="85" x14ac:dyDescent="0.2">
      <c r="A24" s="12" t="s">
        <v>14</v>
      </c>
      <c r="B24" s="13" t="s">
        <v>30</v>
      </c>
      <c r="C24" s="13" t="s">
        <v>5</v>
      </c>
      <c r="D24" s="13" t="s">
        <v>16</v>
      </c>
      <c r="E24" s="13" t="s">
        <v>0</v>
      </c>
      <c r="F24" s="13" t="s">
        <v>17</v>
      </c>
      <c r="G24" s="13" t="s">
        <v>18</v>
      </c>
      <c r="H24" s="13" t="s">
        <v>1</v>
      </c>
      <c r="I24" s="13" t="s">
        <v>2</v>
      </c>
      <c r="J24" s="13" t="s">
        <v>3</v>
      </c>
      <c r="K24" s="13" t="s">
        <v>19</v>
      </c>
      <c r="L24" s="13" t="s">
        <v>20</v>
      </c>
      <c r="M24" s="13" t="s">
        <v>4</v>
      </c>
    </row>
    <row r="25" spans="1:13" x14ac:dyDescent="0.2">
      <c r="A25" s="3" t="s">
        <v>8</v>
      </c>
      <c r="B25" s="4">
        <v>860</v>
      </c>
      <c r="C25" s="4" t="s">
        <v>27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1</v>
      </c>
      <c r="M25" s="5">
        <f t="shared" si="0"/>
        <v>2</v>
      </c>
    </row>
    <row r="26" spans="1:13" x14ac:dyDescent="0.2">
      <c r="A26" s="3" t="s">
        <v>8</v>
      </c>
      <c r="B26" s="4">
        <v>1290</v>
      </c>
      <c r="C26" s="4" t="s">
        <v>23</v>
      </c>
      <c r="D26" s="5">
        <v>123</v>
      </c>
      <c r="E26" s="5">
        <v>1220</v>
      </c>
      <c r="F26" s="5">
        <v>31</v>
      </c>
      <c r="G26" s="5">
        <v>103</v>
      </c>
      <c r="H26" s="5">
        <v>56</v>
      </c>
      <c r="I26" s="5">
        <v>2</v>
      </c>
      <c r="J26" s="5">
        <v>130</v>
      </c>
      <c r="K26" s="5">
        <v>491</v>
      </c>
      <c r="L26" s="5">
        <v>262</v>
      </c>
      <c r="M26" s="5">
        <f t="shared" si="0"/>
        <v>2418</v>
      </c>
    </row>
    <row r="27" spans="1:13" x14ac:dyDescent="0.2">
      <c r="A27" s="3" t="s">
        <v>8</v>
      </c>
      <c r="B27" s="4">
        <v>3830</v>
      </c>
      <c r="C27" s="4" t="s">
        <v>25</v>
      </c>
      <c r="D27" s="5">
        <v>0</v>
      </c>
      <c r="E27" s="5">
        <v>3</v>
      </c>
      <c r="F27" s="5">
        <v>0</v>
      </c>
      <c r="G27" s="5">
        <v>1</v>
      </c>
      <c r="H27" s="5">
        <v>0</v>
      </c>
      <c r="I27" s="5">
        <v>1</v>
      </c>
      <c r="J27" s="5">
        <v>1</v>
      </c>
      <c r="K27" s="5">
        <v>2</v>
      </c>
      <c r="L27" s="5">
        <v>0</v>
      </c>
      <c r="M27" s="5">
        <f t="shared" si="0"/>
        <v>8</v>
      </c>
    </row>
    <row r="28" spans="1:13" x14ac:dyDescent="0.2">
      <c r="A28" s="3" t="s">
        <v>8</v>
      </c>
      <c r="B28" s="4">
        <v>4050</v>
      </c>
      <c r="C28" s="4" t="s">
        <v>28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f t="shared" si="0"/>
        <v>0</v>
      </c>
    </row>
    <row r="29" spans="1:13" x14ac:dyDescent="0.2">
      <c r="A29" s="3" t="s">
        <v>8</v>
      </c>
      <c r="B29" s="4">
        <v>4260</v>
      </c>
      <c r="C29" s="4" t="s">
        <v>24</v>
      </c>
      <c r="D29" s="5">
        <v>3</v>
      </c>
      <c r="E29" s="5">
        <v>189</v>
      </c>
      <c r="F29" s="5">
        <v>1</v>
      </c>
      <c r="G29" s="5">
        <v>7</v>
      </c>
      <c r="H29" s="5">
        <v>8</v>
      </c>
      <c r="I29" s="5">
        <v>0</v>
      </c>
      <c r="J29" s="5">
        <v>9</v>
      </c>
      <c r="K29" s="5">
        <v>41</v>
      </c>
      <c r="L29" s="5">
        <v>47</v>
      </c>
      <c r="M29" s="5">
        <f t="shared" si="0"/>
        <v>305</v>
      </c>
    </row>
    <row r="30" spans="1:13" x14ac:dyDescent="0.2">
      <c r="A30" s="3" t="s">
        <v>8</v>
      </c>
      <c r="B30" s="4">
        <v>4800</v>
      </c>
      <c r="C30" s="4" t="s">
        <v>26</v>
      </c>
      <c r="D30" s="5">
        <v>0</v>
      </c>
      <c r="E30" s="5">
        <v>5</v>
      </c>
      <c r="F30" s="5">
        <v>1</v>
      </c>
      <c r="G30" s="5">
        <v>0</v>
      </c>
      <c r="H30" s="5">
        <v>0</v>
      </c>
      <c r="I30" s="5">
        <v>0</v>
      </c>
      <c r="J30" s="5">
        <v>1</v>
      </c>
      <c r="K30" s="5">
        <v>3</v>
      </c>
      <c r="L30" s="5">
        <v>1</v>
      </c>
      <c r="M30" s="5">
        <f t="shared" si="0"/>
        <v>11</v>
      </c>
    </row>
    <row r="31" spans="1:13" ht="16" thickBot="1" x14ac:dyDescent="0.25">
      <c r="A31" s="10" t="s">
        <v>7</v>
      </c>
      <c r="B31" s="8">
        <v>9999</v>
      </c>
      <c r="C31" s="8" t="s">
        <v>29</v>
      </c>
      <c r="D31" s="9">
        <v>11</v>
      </c>
      <c r="E31" s="9">
        <v>171</v>
      </c>
      <c r="F31" s="9">
        <v>1</v>
      </c>
      <c r="G31" s="9">
        <v>11</v>
      </c>
      <c r="H31" s="9">
        <v>5</v>
      </c>
      <c r="I31" s="9">
        <v>0</v>
      </c>
      <c r="J31" s="9">
        <v>22</v>
      </c>
      <c r="K31" s="9">
        <v>85</v>
      </c>
      <c r="L31" s="9">
        <v>36</v>
      </c>
      <c r="M31" s="9">
        <f t="shared" si="0"/>
        <v>342</v>
      </c>
    </row>
    <row r="32" spans="1:13" ht="16" thickTop="1" x14ac:dyDescent="0.2">
      <c r="A32" s="6" t="s">
        <v>7</v>
      </c>
      <c r="B32" s="6"/>
      <c r="C32" s="6" t="s">
        <v>4</v>
      </c>
      <c r="D32" s="7">
        <f>SUM(D25:D31)</f>
        <v>137</v>
      </c>
      <c r="E32" s="7">
        <f t="shared" ref="E32" si="11">SUM(E25:E31)</f>
        <v>1589</v>
      </c>
      <c r="F32" s="7">
        <f t="shared" ref="F32" si="12">SUM(F25:F31)</f>
        <v>34</v>
      </c>
      <c r="G32" s="7">
        <f t="shared" ref="G32" si="13">SUM(G25:G31)</f>
        <v>122</v>
      </c>
      <c r="H32" s="7">
        <f t="shared" ref="H32" si="14">SUM(H25:H31)</f>
        <v>69</v>
      </c>
      <c r="I32" s="7">
        <f t="shared" ref="I32" si="15">SUM(I25:I31)</f>
        <v>3</v>
      </c>
      <c r="J32" s="7">
        <f t="shared" ref="J32" si="16">SUM(J25:J31)</f>
        <v>163</v>
      </c>
      <c r="K32" s="7">
        <f t="shared" ref="K32" si="17">SUM(K25:K31)</f>
        <v>622</v>
      </c>
      <c r="L32" s="7">
        <f t="shared" ref="L32" si="18">SUM(L25:L31)</f>
        <v>347</v>
      </c>
      <c r="M32" s="7">
        <f t="shared" ref="M32" si="19">SUM(M25:M31)</f>
        <v>3086</v>
      </c>
    </row>
    <row r="34" spans="1:13" ht="85" x14ac:dyDescent="0.2">
      <c r="A34" s="12" t="s">
        <v>14</v>
      </c>
      <c r="B34" s="13" t="s">
        <v>30</v>
      </c>
      <c r="C34" s="13" t="s">
        <v>5</v>
      </c>
      <c r="D34" s="13" t="s">
        <v>16</v>
      </c>
      <c r="E34" s="13" t="s">
        <v>0</v>
      </c>
      <c r="F34" s="13" t="s">
        <v>17</v>
      </c>
      <c r="G34" s="13" t="s">
        <v>18</v>
      </c>
      <c r="H34" s="13" t="s">
        <v>1</v>
      </c>
      <c r="I34" s="13" t="s">
        <v>2</v>
      </c>
      <c r="J34" s="13" t="s">
        <v>3</v>
      </c>
      <c r="K34" s="13" t="s">
        <v>19</v>
      </c>
      <c r="L34" s="13" t="s">
        <v>20</v>
      </c>
      <c r="M34" s="13" t="s">
        <v>4</v>
      </c>
    </row>
    <row r="35" spans="1:13" x14ac:dyDescent="0.2">
      <c r="A35" s="3" t="s">
        <v>9</v>
      </c>
      <c r="B35" s="4">
        <v>860</v>
      </c>
      <c r="C35" s="4" t="s">
        <v>27</v>
      </c>
      <c r="D35" s="5">
        <v>0</v>
      </c>
      <c r="E35" s="5">
        <v>1</v>
      </c>
      <c r="F35" s="5">
        <v>0</v>
      </c>
      <c r="G35" s="5">
        <v>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f t="shared" si="0"/>
        <v>2</v>
      </c>
    </row>
    <row r="36" spans="1:13" x14ac:dyDescent="0.2">
      <c r="A36" s="3" t="s">
        <v>9</v>
      </c>
      <c r="B36" s="4">
        <v>1290</v>
      </c>
      <c r="C36" s="4" t="s">
        <v>23</v>
      </c>
      <c r="D36" s="5">
        <v>104</v>
      </c>
      <c r="E36" s="5">
        <v>1409</v>
      </c>
      <c r="F36" s="5">
        <v>16</v>
      </c>
      <c r="G36" s="5">
        <v>116</v>
      </c>
      <c r="H36" s="5">
        <v>10</v>
      </c>
      <c r="I36" s="5">
        <v>8</v>
      </c>
      <c r="J36" s="5">
        <v>156</v>
      </c>
      <c r="K36" s="5">
        <v>482</v>
      </c>
      <c r="L36" s="5">
        <v>219</v>
      </c>
      <c r="M36" s="5">
        <f t="shared" si="0"/>
        <v>2520</v>
      </c>
    </row>
    <row r="37" spans="1:13" x14ac:dyDescent="0.2">
      <c r="A37" s="3" t="s">
        <v>9</v>
      </c>
      <c r="B37" s="4">
        <v>3830</v>
      </c>
      <c r="C37" s="4" t="s">
        <v>25</v>
      </c>
      <c r="D37" s="5">
        <v>0</v>
      </c>
      <c r="E37" s="5">
        <v>3</v>
      </c>
      <c r="F37" s="5">
        <v>0</v>
      </c>
      <c r="G37" s="5">
        <v>0</v>
      </c>
      <c r="H37" s="5">
        <v>0</v>
      </c>
      <c r="I37" s="5">
        <v>0</v>
      </c>
      <c r="J37" s="5">
        <v>1</v>
      </c>
      <c r="K37" s="5">
        <v>1</v>
      </c>
      <c r="L37" s="5">
        <v>1</v>
      </c>
      <c r="M37" s="5">
        <f t="shared" si="0"/>
        <v>6</v>
      </c>
    </row>
    <row r="38" spans="1:13" x14ac:dyDescent="0.2">
      <c r="A38" s="3" t="s">
        <v>9</v>
      </c>
      <c r="B38" s="4">
        <v>4050</v>
      </c>
      <c r="C38" s="4" t="s">
        <v>28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f t="shared" si="0"/>
        <v>0</v>
      </c>
    </row>
    <row r="39" spans="1:13" x14ac:dyDescent="0.2">
      <c r="A39" s="3" t="s">
        <v>9</v>
      </c>
      <c r="B39" s="4">
        <v>4260</v>
      </c>
      <c r="C39" s="4" t="s">
        <v>24</v>
      </c>
      <c r="D39" s="5">
        <v>8</v>
      </c>
      <c r="E39" s="5">
        <v>237</v>
      </c>
      <c r="F39" s="5">
        <v>1</v>
      </c>
      <c r="G39" s="5">
        <v>14</v>
      </c>
      <c r="H39" s="5">
        <v>0</v>
      </c>
      <c r="I39" s="5">
        <v>0</v>
      </c>
      <c r="J39" s="5">
        <v>7</v>
      </c>
      <c r="K39" s="5">
        <v>35</v>
      </c>
      <c r="L39" s="5">
        <v>28</v>
      </c>
      <c r="M39" s="5">
        <f t="shared" si="0"/>
        <v>330</v>
      </c>
    </row>
    <row r="40" spans="1:13" x14ac:dyDescent="0.2">
      <c r="A40" s="3" t="s">
        <v>9</v>
      </c>
      <c r="B40" s="4">
        <v>4800</v>
      </c>
      <c r="C40" s="4" t="s">
        <v>26</v>
      </c>
      <c r="D40" s="5">
        <v>0</v>
      </c>
      <c r="E40" s="5">
        <v>6</v>
      </c>
      <c r="F40" s="5">
        <v>0</v>
      </c>
      <c r="G40" s="5">
        <v>0</v>
      </c>
      <c r="H40" s="5">
        <v>0</v>
      </c>
      <c r="I40" s="5">
        <v>0</v>
      </c>
      <c r="J40" s="5">
        <v>1</v>
      </c>
      <c r="K40" s="5">
        <v>3</v>
      </c>
      <c r="L40" s="5">
        <v>0</v>
      </c>
      <c r="M40" s="5">
        <f t="shared" si="0"/>
        <v>10</v>
      </c>
    </row>
    <row r="41" spans="1:13" ht="16" thickBot="1" x14ac:dyDescent="0.25">
      <c r="A41" s="10" t="s">
        <v>9</v>
      </c>
      <c r="B41" s="8">
        <v>9999</v>
      </c>
      <c r="C41" s="8" t="s">
        <v>29</v>
      </c>
      <c r="D41" s="9">
        <v>11</v>
      </c>
      <c r="E41" s="9">
        <v>259</v>
      </c>
      <c r="F41" s="9">
        <v>1</v>
      </c>
      <c r="G41" s="9">
        <v>14</v>
      </c>
      <c r="H41" s="9">
        <v>6</v>
      </c>
      <c r="I41" s="9">
        <v>0</v>
      </c>
      <c r="J41" s="9">
        <v>45</v>
      </c>
      <c r="K41" s="9">
        <v>98</v>
      </c>
      <c r="L41" s="9">
        <v>24</v>
      </c>
      <c r="M41" s="9">
        <f t="shared" si="0"/>
        <v>458</v>
      </c>
    </row>
    <row r="42" spans="1:13" ht="16" thickTop="1" x14ac:dyDescent="0.2">
      <c r="A42" s="6" t="s">
        <v>9</v>
      </c>
      <c r="B42" s="6"/>
      <c r="C42" s="6" t="s">
        <v>4</v>
      </c>
      <c r="D42" s="7">
        <f>SUM(D35:D41)</f>
        <v>123</v>
      </c>
      <c r="E42" s="7">
        <f t="shared" ref="E42" si="20">SUM(E35:E41)</f>
        <v>1915</v>
      </c>
      <c r="F42" s="7">
        <f t="shared" ref="F42" si="21">SUM(F35:F41)</f>
        <v>18</v>
      </c>
      <c r="G42" s="7">
        <f t="shared" ref="G42" si="22">SUM(G35:G41)</f>
        <v>145</v>
      </c>
      <c r="H42" s="7">
        <f t="shared" ref="H42" si="23">SUM(H35:H41)</f>
        <v>16</v>
      </c>
      <c r="I42" s="7">
        <f t="shared" ref="I42" si="24">SUM(I35:I41)</f>
        <v>8</v>
      </c>
      <c r="J42" s="7">
        <f t="shared" ref="J42" si="25">SUM(J35:J41)</f>
        <v>210</v>
      </c>
      <c r="K42" s="7">
        <f t="shared" ref="K42" si="26">SUM(K35:K41)</f>
        <v>619</v>
      </c>
      <c r="L42" s="7">
        <f t="shared" ref="L42" si="27">SUM(L35:L41)</f>
        <v>272</v>
      </c>
      <c r="M42" s="7">
        <f t="shared" ref="M42" si="28">SUM(M35:M41)</f>
        <v>3326</v>
      </c>
    </row>
    <row r="45" spans="1:13" ht="85" x14ac:dyDescent="0.2">
      <c r="A45" s="12" t="s">
        <v>14</v>
      </c>
      <c r="B45" s="13" t="s">
        <v>30</v>
      </c>
      <c r="C45" s="13" t="s">
        <v>5</v>
      </c>
      <c r="D45" s="13" t="s">
        <v>16</v>
      </c>
      <c r="E45" s="13" t="s">
        <v>0</v>
      </c>
      <c r="F45" s="13" t="s">
        <v>17</v>
      </c>
      <c r="G45" s="13" t="s">
        <v>18</v>
      </c>
      <c r="H45" s="13" t="s">
        <v>1</v>
      </c>
      <c r="I45" s="13" t="s">
        <v>2</v>
      </c>
      <c r="J45" s="13" t="s">
        <v>3</v>
      </c>
      <c r="K45" s="13" t="s">
        <v>19</v>
      </c>
      <c r="L45" s="13" t="s">
        <v>20</v>
      </c>
      <c r="M45" s="13" t="s">
        <v>4</v>
      </c>
    </row>
    <row r="46" spans="1:13" x14ac:dyDescent="0.2">
      <c r="A46" s="3" t="s">
        <v>9</v>
      </c>
      <c r="B46" s="4">
        <v>860</v>
      </c>
      <c r="C46" s="4" t="s">
        <v>27</v>
      </c>
      <c r="D46" s="5">
        <v>0</v>
      </c>
      <c r="E46" s="5">
        <v>2</v>
      </c>
      <c r="F46" s="5">
        <v>0</v>
      </c>
      <c r="G46" s="5">
        <v>1</v>
      </c>
      <c r="H46" s="5">
        <v>0</v>
      </c>
      <c r="I46" s="5">
        <v>0</v>
      </c>
      <c r="J46" s="5">
        <v>0</v>
      </c>
      <c r="K46" s="5">
        <v>1</v>
      </c>
      <c r="L46" s="5">
        <v>0</v>
      </c>
      <c r="M46" s="5">
        <f t="shared" si="0"/>
        <v>4</v>
      </c>
    </row>
    <row r="47" spans="1:13" x14ac:dyDescent="0.2">
      <c r="A47" s="3" t="s">
        <v>9</v>
      </c>
      <c r="B47" s="4">
        <v>1290</v>
      </c>
      <c r="C47" s="4" t="s">
        <v>23</v>
      </c>
      <c r="D47" s="5">
        <v>97</v>
      </c>
      <c r="E47" s="5">
        <v>1597</v>
      </c>
      <c r="F47" s="5">
        <v>5</v>
      </c>
      <c r="G47" s="5">
        <v>123</v>
      </c>
      <c r="H47" s="5">
        <v>22</v>
      </c>
      <c r="I47" s="5">
        <v>11</v>
      </c>
      <c r="J47" s="5">
        <v>149</v>
      </c>
      <c r="K47" s="5">
        <v>489</v>
      </c>
      <c r="L47" s="5">
        <v>187</v>
      </c>
      <c r="M47" s="5">
        <f t="shared" si="0"/>
        <v>2680</v>
      </c>
    </row>
    <row r="48" spans="1:13" x14ac:dyDescent="0.2">
      <c r="A48" s="3" t="s">
        <v>9</v>
      </c>
      <c r="B48" s="4">
        <v>3830</v>
      </c>
      <c r="C48" s="4" t="s">
        <v>25</v>
      </c>
      <c r="D48" s="5">
        <v>0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 s="5">
        <v>1</v>
      </c>
      <c r="K48" s="5">
        <v>3</v>
      </c>
      <c r="L48" s="5">
        <v>0</v>
      </c>
      <c r="M48" s="5">
        <f t="shared" si="0"/>
        <v>5</v>
      </c>
    </row>
    <row r="49" spans="1:13" x14ac:dyDescent="0.2">
      <c r="A49" s="3" t="s">
        <v>9</v>
      </c>
      <c r="B49" s="4">
        <v>4050</v>
      </c>
      <c r="C49" s="4" t="s">
        <v>28</v>
      </c>
      <c r="D49" s="5">
        <v>0</v>
      </c>
      <c r="E49" s="5">
        <v>3</v>
      </c>
      <c r="F49" s="5">
        <v>0</v>
      </c>
      <c r="G49" s="5">
        <v>0</v>
      </c>
      <c r="H49" s="5">
        <v>0</v>
      </c>
      <c r="I49" s="5">
        <v>0</v>
      </c>
      <c r="J49" s="5">
        <v>1</v>
      </c>
      <c r="K49" s="5">
        <v>0</v>
      </c>
      <c r="L49" s="5">
        <v>0</v>
      </c>
      <c r="M49" s="5">
        <f t="shared" si="0"/>
        <v>4</v>
      </c>
    </row>
    <row r="50" spans="1:13" x14ac:dyDescent="0.2">
      <c r="A50" s="3" t="s">
        <v>9</v>
      </c>
      <c r="B50" s="4">
        <v>4260</v>
      </c>
      <c r="C50" s="4" t="s">
        <v>24</v>
      </c>
      <c r="D50" s="5">
        <v>5</v>
      </c>
      <c r="E50" s="5">
        <v>235</v>
      </c>
      <c r="F50" s="5">
        <v>0</v>
      </c>
      <c r="G50" s="5">
        <v>19</v>
      </c>
      <c r="H50" s="5">
        <v>5</v>
      </c>
      <c r="I50" s="5">
        <v>1</v>
      </c>
      <c r="J50" s="5">
        <v>10</v>
      </c>
      <c r="K50" s="5">
        <v>41</v>
      </c>
      <c r="L50" s="5">
        <v>22</v>
      </c>
      <c r="M50" s="5">
        <f t="shared" si="0"/>
        <v>338</v>
      </c>
    </row>
    <row r="51" spans="1:13" x14ac:dyDescent="0.2">
      <c r="A51" s="3" t="s">
        <v>9</v>
      </c>
      <c r="B51" s="4">
        <v>4800</v>
      </c>
      <c r="C51" s="4" t="s">
        <v>26</v>
      </c>
      <c r="D51" s="5">
        <v>0</v>
      </c>
      <c r="E51" s="5">
        <v>6</v>
      </c>
      <c r="F51" s="5">
        <v>0</v>
      </c>
      <c r="G51" s="5">
        <v>0</v>
      </c>
      <c r="H51" s="5">
        <v>0</v>
      </c>
      <c r="I51" s="5">
        <v>0</v>
      </c>
      <c r="J51" s="5">
        <v>3</v>
      </c>
      <c r="K51" s="5">
        <v>2</v>
      </c>
      <c r="L51" s="5">
        <v>0</v>
      </c>
      <c r="M51" s="5">
        <f t="shared" si="0"/>
        <v>11</v>
      </c>
    </row>
    <row r="52" spans="1:13" ht="16" thickBot="1" x14ac:dyDescent="0.25">
      <c r="A52" s="10" t="s">
        <v>9</v>
      </c>
      <c r="B52" s="8">
        <v>9999</v>
      </c>
      <c r="C52" s="8" t="s">
        <v>29</v>
      </c>
      <c r="D52" s="9">
        <v>22</v>
      </c>
      <c r="E52" s="9">
        <v>322</v>
      </c>
      <c r="F52" s="9">
        <v>1</v>
      </c>
      <c r="G52" s="9">
        <v>24</v>
      </c>
      <c r="H52" s="9">
        <v>5</v>
      </c>
      <c r="I52" s="9">
        <v>0</v>
      </c>
      <c r="J52" s="9">
        <v>44</v>
      </c>
      <c r="K52" s="9">
        <v>72</v>
      </c>
      <c r="L52" s="9">
        <v>30</v>
      </c>
      <c r="M52" s="9">
        <f t="shared" si="0"/>
        <v>520</v>
      </c>
    </row>
    <row r="53" spans="1:13" ht="16" thickTop="1" x14ac:dyDescent="0.2">
      <c r="A53" s="6" t="s">
        <v>9</v>
      </c>
      <c r="B53" s="6"/>
      <c r="C53" s="6" t="s">
        <v>4</v>
      </c>
      <c r="D53" s="7">
        <f>SUM(D46:D52)</f>
        <v>124</v>
      </c>
      <c r="E53" s="7">
        <f t="shared" ref="E53" si="29">SUM(E46:E52)</f>
        <v>2166</v>
      </c>
      <c r="F53" s="7">
        <f t="shared" ref="F53" si="30">SUM(F46:F52)</f>
        <v>6</v>
      </c>
      <c r="G53" s="7">
        <f t="shared" ref="G53" si="31">SUM(G46:G52)</f>
        <v>167</v>
      </c>
      <c r="H53" s="7">
        <f t="shared" ref="H53" si="32">SUM(H46:H52)</f>
        <v>32</v>
      </c>
      <c r="I53" s="7">
        <f t="shared" ref="I53" si="33">SUM(I46:I52)</f>
        <v>12</v>
      </c>
      <c r="J53" s="7">
        <f t="shared" ref="J53" si="34">SUM(J46:J52)</f>
        <v>208</v>
      </c>
      <c r="K53" s="7">
        <f t="shared" ref="K53" si="35">SUM(K46:K52)</f>
        <v>608</v>
      </c>
      <c r="L53" s="7">
        <f t="shared" ref="L53" si="36">SUM(L46:L52)</f>
        <v>239</v>
      </c>
      <c r="M53" s="7">
        <f t="shared" ref="M53" si="37">SUM(M46:M52)</f>
        <v>3562</v>
      </c>
    </row>
    <row r="55" spans="1:13" ht="85" x14ac:dyDescent="0.2">
      <c r="A55" s="12" t="s">
        <v>14</v>
      </c>
      <c r="B55" s="13" t="s">
        <v>30</v>
      </c>
      <c r="C55" s="13" t="s">
        <v>5</v>
      </c>
      <c r="D55" s="13" t="s">
        <v>16</v>
      </c>
      <c r="E55" s="13" t="s">
        <v>0</v>
      </c>
      <c r="F55" s="13" t="s">
        <v>17</v>
      </c>
      <c r="G55" s="13" t="s">
        <v>18</v>
      </c>
      <c r="H55" s="13" t="s">
        <v>1</v>
      </c>
      <c r="I55" s="13" t="s">
        <v>2</v>
      </c>
      <c r="J55" s="13" t="s">
        <v>3</v>
      </c>
      <c r="K55" s="13" t="s">
        <v>19</v>
      </c>
      <c r="L55" s="13" t="s">
        <v>20</v>
      </c>
      <c r="M55" s="13" t="s">
        <v>4</v>
      </c>
    </row>
    <row r="56" spans="1:13" x14ac:dyDescent="0.2">
      <c r="A56" s="3" t="s">
        <v>10</v>
      </c>
      <c r="B56" s="4">
        <v>860</v>
      </c>
      <c r="C56" s="4" t="s">
        <v>27</v>
      </c>
      <c r="D56" s="5">
        <v>0</v>
      </c>
      <c r="E56" s="5">
        <v>3</v>
      </c>
      <c r="F56" s="5">
        <v>0</v>
      </c>
      <c r="G56" s="5">
        <v>0</v>
      </c>
      <c r="H56" s="5">
        <v>0</v>
      </c>
      <c r="I56" s="5">
        <v>0</v>
      </c>
      <c r="J56" s="5">
        <v>2</v>
      </c>
      <c r="K56" s="5">
        <v>0</v>
      </c>
      <c r="L56" s="5">
        <v>0</v>
      </c>
      <c r="M56" s="5">
        <f t="shared" si="0"/>
        <v>5</v>
      </c>
    </row>
    <row r="57" spans="1:13" x14ac:dyDescent="0.2">
      <c r="A57" s="3" t="s">
        <v>10</v>
      </c>
      <c r="B57" s="4">
        <v>1290</v>
      </c>
      <c r="C57" s="4" t="s">
        <v>23</v>
      </c>
      <c r="D57" s="5">
        <v>154</v>
      </c>
      <c r="E57" s="5">
        <v>1708</v>
      </c>
      <c r="F57" s="5">
        <v>11</v>
      </c>
      <c r="G57" s="5">
        <v>181</v>
      </c>
      <c r="H57" s="5">
        <v>26</v>
      </c>
      <c r="I57" s="5">
        <v>9</v>
      </c>
      <c r="J57" s="5">
        <v>144</v>
      </c>
      <c r="K57" s="5">
        <v>591</v>
      </c>
      <c r="L57" s="5">
        <v>179</v>
      </c>
      <c r="M57" s="5">
        <f t="shared" si="0"/>
        <v>3003</v>
      </c>
    </row>
    <row r="58" spans="1:13" x14ac:dyDescent="0.2">
      <c r="A58" s="3" t="s">
        <v>10</v>
      </c>
      <c r="B58" s="4">
        <v>3830</v>
      </c>
      <c r="C58" s="4" t="s">
        <v>25</v>
      </c>
      <c r="D58" s="5">
        <v>0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1</v>
      </c>
      <c r="K58" s="5">
        <v>0</v>
      </c>
      <c r="L58" s="5">
        <v>0</v>
      </c>
      <c r="M58" s="5">
        <f t="shared" si="0"/>
        <v>2</v>
      </c>
    </row>
    <row r="59" spans="1:13" x14ac:dyDescent="0.2">
      <c r="A59" s="3" t="s">
        <v>10</v>
      </c>
      <c r="B59" s="4">
        <v>4050</v>
      </c>
      <c r="C59" s="4" t="s">
        <v>28</v>
      </c>
      <c r="D59" s="5">
        <v>0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2</v>
      </c>
      <c r="K59" s="5">
        <v>0</v>
      </c>
      <c r="L59" s="5">
        <v>0</v>
      </c>
      <c r="M59" s="5">
        <f t="shared" si="0"/>
        <v>3</v>
      </c>
    </row>
    <row r="60" spans="1:13" x14ac:dyDescent="0.2">
      <c r="A60" s="3" t="s">
        <v>10</v>
      </c>
      <c r="B60" s="4">
        <v>4260</v>
      </c>
      <c r="C60" s="4" t="s">
        <v>24</v>
      </c>
      <c r="D60" s="5">
        <v>7</v>
      </c>
      <c r="E60" s="5">
        <v>233</v>
      </c>
      <c r="F60" s="5">
        <v>0</v>
      </c>
      <c r="G60" s="5">
        <v>8</v>
      </c>
      <c r="H60" s="5">
        <v>3</v>
      </c>
      <c r="I60" s="5">
        <v>0</v>
      </c>
      <c r="J60" s="5">
        <v>10</v>
      </c>
      <c r="K60" s="5">
        <v>40</v>
      </c>
      <c r="L60" s="5">
        <v>27</v>
      </c>
      <c r="M60" s="5">
        <f t="shared" si="0"/>
        <v>328</v>
      </c>
    </row>
    <row r="61" spans="1:13" x14ac:dyDescent="0.2">
      <c r="A61" s="3" t="s">
        <v>10</v>
      </c>
      <c r="B61" s="4">
        <v>4800</v>
      </c>
      <c r="C61" s="4" t="s">
        <v>26</v>
      </c>
      <c r="D61" s="5">
        <v>0</v>
      </c>
      <c r="E61" s="5">
        <v>12</v>
      </c>
      <c r="F61" s="5">
        <v>0</v>
      </c>
      <c r="G61" s="5">
        <v>0</v>
      </c>
      <c r="H61" s="5">
        <v>0</v>
      </c>
      <c r="I61" s="5">
        <v>0</v>
      </c>
      <c r="J61" s="5">
        <v>1</v>
      </c>
      <c r="K61" s="5">
        <v>3</v>
      </c>
      <c r="L61" s="5">
        <v>0</v>
      </c>
      <c r="M61" s="5">
        <f t="shared" si="0"/>
        <v>16</v>
      </c>
    </row>
    <row r="62" spans="1:13" ht="16" thickBot="1" x14ac:dyDescent="0.25">
      <c r="A62" s="10" t="s">
        <v>10</v>
      </c>
      <c r="B62" s="8">
        <v>9999</v>
      </c>
      <c r="C62" s="8" t="s">
        <v>29</v>
      </c>
      <c r="D62" s="9">
        <v>21</v>
      </c>
      <c r="E62" s="9">
        <v>300</v>
      </c>
      <c r="F62" s="9">
        <v>3</v>
      </c>
      <c r="G62" s="9">
        <v>31</v>
      </c>
      <c r="H62" s="9">
        <v>6</v>
      </c>
      <c r="I62" s="9">
        <v>0</v>
      </c>
      <c r="J62" s="9">
        <v>30</v>
      </c>
      <c r="K62" s="9">
        <v>89</v>
      </c>
      <c r="L62" s="9">
        <v>24</v>
      </c>
      <c r="M62" s="9">
        <f t="shared" si="0"/>
        <v>504</v>
      </c>
    </row>
    <row r="63" spans="1:13" ht="16" thickTop="1" x14ac:dyDescent="0.2">
      <c r="A63" s="6" t="s">
        <v>10</v>
      </c>
      <c r="B63" s="6"/>
      <c r="C63" s="6" t="s">
        <v>4</v>
      </c>
      <c r="D63" s="7">
        <f>SUM(D56:D62)</f>
        <v>182</v>
      </c>
      <c r="E63" s="7">
        <f t="shared" ref="E63" si="38">SUM(E56:E62)</f>
        <v>2258</v>
      </c>
      <c r="F63" s="7">
        <f t="shared" ref="F63" si="39">SUM(F56:F62)</f>
        <v>14</v>
      </c>
      <c r="G63" s="7">
        <f t="shared" ref="G63" si="40">SUM(G56:G62)</f>
        <v>220</v>
      </c>
      <c r="H63" s="7">
        <f t="shared" ref="H63" si="41">SUM(H56:H62)</f>
        <v>35</v>
      </c>
      <c r="I63" s="7">
        <f t="shared" ref="I63" si="42">SUM(I56:I62)</f>
        <v>9</v>
      </c>
      <c r="J63" s="7">
        <f t="shared" ref="J63" si="43">SUM(J56:J62)</f>
        <v>190</v>
      </c>
      <c r="K63" s="7">
        <f t="shared" ref="K63" si="44">SUM(K56:K62)</f>
        <v>723</v>
      </c>
      <c r="L63" s="7">
        <f t="shared" ref="L63" si="45">SUM(L56:L62)</f>
        <v>230</v>
      </c>
      <c r="M63" s="7">
        <f t="shared" ref="M63" si="46">SUM(M56:M62)</f>
        <v>3861</v>
      </c>
    </row>
    <row r="65" spans="1:1" x14ac:dyDescent="0.2">
      <c r="A65" t="s">
        <v>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966F-66B4-48DF-B6D8-C9BC101E08FD}">
  <dimension ref="A1:B12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28.5" bestFit="1" customWidth="1"/>
  </cols>
  <sheetData>
    <row r="1" spans="1:2" x14ac:dyDescent="0.2">
      <c r="A1" s="1" t="s">
        <v>15</v>
      </c>
    </row>
    <row r="5" spans="1:2" x14ac:dyDescent="0.2">
      <c r="A5" s="3" t="s">
        <v>21</v>
      </c>
      <c r="B5" s="3" t="s">
        <v>22</v>
      </c>
    </row>
    <row r="6" spans="1:2" x14ac:dyDescent="0.2">
      <c r="A6" s="4">
        <v>1290</v>
      </c>
      <c r="B6" s="4" t="s">
        <v>23</v>
      </c>
    </row>
    <row r="7" spans="1:2" x14ac:dyDescent="0.2">
      <c r="A7" s="4">
        <v>4260</v>
      </c>
      <c r="B7" s="4" t="s">
        <v>24</v>
      </c>
    </row>
    <row r="8" spans="1:2" x14ac:dyDescent="0.2">
      <c r="A8" s="4">
        <v>3830</v>
      </c>
      <c r="B8" s="4" t="s">
        <v>25</v>
      </c>
    </row>
    <row r="9" spans="1:2" x14ac:dyDescent="0.2">
      <c r="A9" s="4">
        <v>4800</v>
      </c>
      <c r="B9" s="4" t="s">
        <v>26</v>
      </c>
    </row>
    <row r="10" spans="1:2" x14ac:dyDescent="0.2">
      <c r="A10" s="4">
        <v>860</v>
      </c>
      <c r="B10" s="4" t="s">
        <v>27</v>
      </c>
    </row>
    <row r="11" spans="1:2" x14ac:dyDescent="0.2">
      <c r="A11" s="4">
        <v>4050</v>
      </c>
      <c r="B11" s="4" t="s">
        <v>28</v>
      </c>
    </row>
    <row r="12" spans="1:2" x14ac:dyDescent="0.2">
      <c r="A12" s="4">
        <v>9999</v>
      </c>
      <c r="B1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2013-14 to 2017-18</vt:lpstr>
      <vt:lpstr>Data 2018-19 to 2022-23</vt:lpstr>
      <vt:lpstr>Primary 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MCKIM Jackie * ODE</dc:creator>
  <cp:lastModifiedBy>Maiko Hata</cp:lastModifiedBy>
  <dcterms:created xsi:type="dcterms:W3CDTF">2024-09-12T14:45:06Z</dcterms:created>
  <dcterms:modified xsi:type="dcterms:W3CDTF">2025-06-02T23:13:19Z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30ea53-6f5e-4160-81a5-992a9105450a_Enabled">
    <vt:lpwstr>true</vt:lpwstr>
  </property>
  <property fmtid="{D5CDD505-2E9C-101B-9397-08002B2CF9AE}" pid="3" name="MSIP_Label_7730ea53-6f5e-4160-81a5-992a9105450a_SetDate">
    <vt:lpwstr>2024-09-12T15:30:29Z</vt:lpwstr>
  </property>
  <property fmtid="{D5CDD505-2E9C-101B-9397-08002B2CF9AE}" pid="4" name="MSIP_Label_7730ea53-6f5e-4160-81a5-992a9105450a_Method">
    <vt:lpwstr>Standard</vt:lpwstr>
  </property>
  <property fmtid="{D5CDD505-2E9C-101B-9397-08002B2CF9AE}" pid="5" name="MSIP_Label_7730ea53-6f5e-4160-81a5-992a9105450a_Name">
    <vt:lpwstr>Level 2 - Limited (Items)</vt:lpwstr>
  </property>
  <property fmtid="{D5CDD505-2E9C-101B-9397-08002B2CF9AE}" pid="6" name="MSIP_Label_7730ea53-6f5e-4160-81a5-992a9105450a_SiteId">
    <vt:lpwstr>b4f51418-b269-49a2-935a-fa54bf584fc8</vt:lpwstr>
  </property>
  <property fmtid="{D5CDD505-2E9C-101B-9397-08002B2CF9AE}" pid="7" name="MSIP_Label_7730ea53-6f5e-4160-81a5-992a9105450a_ActionId">
    <vt:lpwstr>dab06fda-ea0e-4727-b167-08943d001a2b</vt:lpwstr>
  </property>
  <property fmtid="{D5CDD505-2E9C-101B-9397-08002B2CF9AE}" pid="8" name="MSIP_Label_7730ea53-6f5e-4160-81a5-992a9105450a_ContentBits">
    <vt:lpwstr>0</vt:lpwstr>
  </property>
</Properties>
</file>